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10" windowWidth="15975" windowHeight="6855" activeTab="4"/>
  </bookViews>
  <sheets>
    <sheet name="XI IPA 1" sheetId="1" r:id="rId1"/>
    <sheet name="XI IPA 2" sheetId="2" r:id="rId2"/>
    <sheet name="XI IPA 3" sheetId="3" r:id="rId3"/>
    <sheet name="XI IPA 4" sheetId="4" r:id="rId4"/>
    <sheet name="XI IPA 5" sheetId="5" r:id="rId5"/>
  </sheets>
  <calcPr calcId="144525"/>
</workbook>
</file>

<file path=xl/calcChain.xml><?xml version="1.0" encoding="utf-8"?>
<calcChain xmlns="http://schemas.openxmlformats.org/spreadsheetml/2006/main">
  <c r="CK11" i="1" l="1"/>
  <c r="CK39" i="1" l="1"/>
  <c r="CK40" i="1"/>
  <c r="CK41" i="1"/>
  <c r="CK42" i="1"/>
  <c r="CK43" i="1"/>
  <c r="CK44" i="1"/>
  <c r="CK45" i="1"/>
  <c r="CK46" i="1"/>
  <c r="CK47" i="1"/>
  <c r="CK48" i="1"/>
  <c r="CK11" i="2"/>
  <c r="CK12" i="2"/>
  <c r="CK13" i="2"/>
  <c r="CK14" i="2"/>
  <c r="CK15" i="2"/>
  <c r="CK16" i="2"/>
  <c r="CK17" i="2"/>
  <c r="CK18" i="2"/>
  <c r="CK19" i="2"/>
  <c r="CK20" i="2"/>
  <c r="CK49" i="1"/>
  <c r="CK50" i="5"/>
  <c r="CG50" i="5"/>
  <c r="CH50" i="5" s="1"/>
  <c r="I50" i="5" s="1"/>
  <c r="BU50" i="5"/>
  <c r="BE50" i="5"/>
  <c r="AS50" i="5"/>
  <c r="AP50" i="5"/>
  <c r="AM50" i="5"/>
  <c r="AJ50" i="5"/>
  <c r="AG50" i="5"/>
  <c r="AD50" i="5"/>
  <c r="AA50" i="5"/>
  <c r="X50" i="5"/>
  <c r="U50" i="5"/>
  <c r="R50" i="5"/>
  <c r="AT50" i="5" s="1"/>
  <c r="N50" i="5"/>
  <c r="M50" i="5"/>
  <c r="J50" i="5"/>
  <c r="H50" i="5"/>
  <c r="CK49" i="5"/>
  <c r="CG49" i="5"/>
  <c r="CH49" i="5" s="1"/>
  <c r="I49" i="5" s="1"/>
  <c r="BU49" i="5"/>
  <c r="BE49" i="5"/>
  <c r="AS49" i="5"/>
  <c r="AP49" i="5"/>
  <c r="AM49" i="5"/>
  <c r="AJ49" i="5"/>
  <c r="AG49" i="5"/>
  <c r="AD49" i="5"/>
  <c r="AA49" i="5"/>
  <c r="X49" i="5"/>
  <c r="U49" i="5"/>
  <c r="R49" i="5"/>
  <c r="AT49" i="5" s="1"/>
  <c r="N49" i="5"/>
  <c r="M49" i="5"/>
  <c r="J49" i="5"/>
  <c r="H49" i="5"/>
  <c r="CK48" i="5"/>
  <c r="CG48" i="5"/>
  <c r="CH48" i="5" s="1"/>
  <c r="I48" i="5" s="1"/>
  <c r="BU48" i="5"/>
  <c r="BE48" i="5"/>
  <c r="AS48" i="5"/>
  <c r="AP48" i="5"/>
  <c r="AM48" i="5"/>
  <c r="AJ48" i="5"/>
  <c r="AG48" i="5"/>
  <c r="AD48" i="5"/>
  <c r="AA48" i="5"/>
  <c r="X48" i="5"/>
  <c r="U48" i="5"/>
  <c r="R48" i="5"/>
  <c r="AT48" i="5" s="1"/>
  <c r="N48" i="5"/>
  <c r="M48" i="5"/>
  <c r="J48" i="5"/>
  <c r="H48" i="5"/>
  <c r="CK47" i="5"/>
  <c r="CG47" i="5"/>
  <c r="CH47" i="5" s="1"/>
  <c r="I47" i="5" s="1"/>
  <c r="BU47" i="5"/>
  <c r="BE47" i="5"/>
  <c r="AS47" i="5"/>
  <c r="AP47" i="5"/>
  <c r="AM47" i="5"/>
  <c r="AJ47" i="5"/>
  <c r="AG47" i="5"/>
  <c r="AD47" i="5"/>
  <c r="AA47" i="5"/>
  <c r="X47" i="5"/>
  <c r="U47" i="5"/>
  <c r="R47" i="5"/>
  <c r="AT47" i="5" s="1"/>
  <c r="N47" i="5"/>
  <c r="M47" i="5"/>
  <c r="J47" i="5"/>
  <c r="H47" i="5"/>
  <c r="CK46" i="5"/>
  <c r="CG46" i="5"/>
  <c r="CH46" i="5" s="1"/>
  <c r="I46" i="5" s="1"/>
  <c r="BU46" i="5"/>
  <c r="H46" i="5" s="1"/>
  <c r="BE46" i="5"/>
  <c r="AS46" i="5"/>
  <c r="AP46" i="5"/>
  <c r="AM46" i="5"/>
  <c r="AJ46" i="5"/>
  <c r="AG46" i="5"/>
  <c r="AD46" i="5"/>
  <c r="AA46" i="5"/>
  <c r="X46" i="5"/>
  <c r="U46" i="5"/>
  <c r="R46" i="5"/>
  <c r="N46" i="5"/>
  <c r="M46" i="5"/>
  <c r="J46" i="5"/>
  <c r="CK45" i="5"/>
  <c r="CG45" i="5"/>
  <c r="CH45" i="5" s="1"/>
  <c r="I45" i="5" s="1"/>
  <c r="BU45" i="5"/>
  <c r="H45" i="5" s="1"/>
  <c r="BE45" i="5"/>
  <c r="AS45" i="5"/>
  <c r="AP45" i="5"/>
  <c r="AM45" i="5"/>
  <c r="AJ45" i="5"/>
  <c r="AG45" i="5"/>
  <c r="AD45" i="5"/>
  <c r="AA45" i="5"/>
  <c r="X45" i="5"/>
  <c r="U45" i="5"/>
  <c r="R45" i="5"/>
  <c r="N45" i="5"/>
  <c r="M45" i="5"/>
  <c r="J45" i="5"/>
  <c r="CK44" i="5"/>
  <c r="CG44" i="5"/>
  <c r="CH44" i="5" s="1"/>
  <c r="I44" i="5" s="1"/>
  <c r="BU44" i="5"/>
  <c r="H44" i="5" s="1"/>
  <c r="BE44" i="5"/>
  <c r="AS44" i="5"/>
  <c r="AP44" i="5"/>
  <c r="AM44" i="5"/>
  <c r="AJ44" i="5"/>
  <c r="AG44" i="5"/>
  <c r="AD44" i="5"/>
  <c r="AA44" i="5"/>
  <c r="X44" i="5"/>
  <c r="U44" i="5"/>
  <c r="R44" i="5"/>
  <c r="AT44" i="5" s="1"/>
  <c r="N44" i="5"/>
  <c r="M44" i="5"/>
  <c r="J44" i="5"/>
  <c r="CK43" i="5"/>
  <c r="CG43" i="5"/>
  <c r="CH43" i="5" s="1"/>
  <c r="I43" i="5" s="1"/>
  <c r="BU43" i="5"/>
  <c r="H43" i="5" s="1"/>
  <c r="BE43" i="5"/>
  <c r="AS43" i="5"/>
  <c r="AP43" i="5"/>
  <c r="AM43" i="5"/>
  <c r="AJ43" i="5"/>
  <c r="AG43" i="5"/>
  <c r="AD43" i="5"/>
  <c r="AA43" i="5"/>
  <c r="X43" i="5"/>
  <c r="U43" i="5"/>
  <c r="R43" i="5"/>
  <c r="N43" i="5"/>
  <c r="M43" i="5"/>
  <c r="J43" i="5"/>
  <c r="CK42" i="5"/>
  <c r="CG42" i="5"/>
  <c r="CH42" i="5" s="1"/>
  <c r="I42" i="5" s="1"/>
  <c r="BU42" i="5"/>
  <c r="H42" i="5" s="1"/>
  <c r="BE42" i="5"/>
  <c r="AS42" i="5"/>
  <c r="AP42" i="5"/>
  <c r="AM42" i="5"/>
  <c r="AJ42" i="5"/>
  <c r="AG42" i="5"/>
  <c r="AD42" i="5"/>
  <c r="AA42" i="5"/>
  <c r="X42" i="5"/>
  <c r="U42" i="5"/>
  <c r="R42" i="5"/>
  <c r="AT42" i="5" s="1"/>
  <c r="N42" i="5"/>
  <c r="M42" i="5"/>
  <c r="J42" i="5"/>
  <c r="CK41" i="5"/>
  <c r="CG41" i="5"/>
  <c r="CH41" i="5" s="1"/>
  <c r="I41" i="5" s="1"/>
  <c r="BU41" i="5"/>
  <c r="BE41" i="5"/>
  <c r="AS41" i="5"/>
  <c r="AP41" i="5"/>
  <c r="AM41" i="5"/>
  <c r="AJ41" i="5"/>
  <c r="AG41" i="5"/>
  <c r="AD41" i="5"/>
  <c r="AA41" i="5"/>
  <c r="X41" i="5"/>
  <c r="U41" i="5"/>
  <c r="R41" i="5"/>
  <c r="N41" i="5"/>
  <c r="M41" i="5"/>
  <c r="J41" i="5"/>
  <c r="H41" i="5"/>
  <c r="CK40" i="5"/>
  <c r="CG40" i="5"/>
  <c r="CH40" i="5" s="1"/>
  <c r="I40" i="5" s="1"/>
  <c r="BU40" i="5"/>
  <c r="H40" i="5" s="1"/>
  <c r="BE40" i="5"/>
  <c r="AS40" i="5"/>
  <c r="AP40" i="5"/>
  <c r="AM40" i="5"/>
  <c r="AJ40" i="5"/>
  <c r="AG40" i="5"/>
  <c r="AD40" i="5"/>
  <c r="AA40" i="5"/>
  <c r="X40" i="5"/>
  <c r="U40" i="5"/>
  <c r="R40" i="5"/>
  <c r="N40" i="5"/>
  <c r="M40" i="5"/>
  <c r="J40" i="5"/>
  <c r="CK39" i="5"/>
  <c r="CG39" i="5"/>
  <c r="CH39" i="5" s="1"/>
  <c r="I39" i="5" s="1"/>
  <c r="BU39" i="5"/>
  <c r="H39" i="5" s="1"/>
  <c r="BE39" i="5"/>
  <c r="AS39" i="5"/>
  <c r="AP39" i="5"/>
  <c r="AM39" i="5"/>
  <c r="AJ39" i="5"/>
  <c r="AG39" i="5"/>
  <c r="AD39" i="5"/>
  <c r="AA39" i="5"/>
  <c r="X39" i="5"/>
  <c r="U39" i="5"/>
  <c r="R39" i="5"/>
  <c r="AT39" i="5" s="1"/>
  <c r="N39" i="5"/>
  <c r="M39" i="5"/>
  <c r="J39" i="5"/>
  <c r="CK38" i="5"/>
  <c r="CG38" i="5"/>
  <c r="CH38" i="5" s="1"/>
  <c r="I38" i="5" s="1"/>
  <c r="BU38" i="5"/>
  <c r="H38" i="5" s="1"/>
  <c r="BE38" i="5"/>
  <c r="AS38" i="5"/>
  <c r="AP38" i="5"/>
  <c r="AM38" i="5"/>
  <c r="AJ38" i="5"/>
  <c r="AG38" i="5"/>
  <c r="AD38" i="5"/>
  <c r="AA38" i="5"/>
  <c r="X38" i="5"/>
  <c r="U38" i="5"/>
  <c r="R38" i="5"/>
  <c r="N38" i="5"/>
  <c r="M38" i="5"/>
  <c r="J38" i="5"/>
  <c r="CK37" i="5"/>
  <c r="CG37" i="5"/>
  <c r="CH37" i="5" s="1"/>
  <c r="I37" i="5" s="1"/>
  <c r="BU37" i="5"/>
  <c r="H37" i="5" s="1"/>
  <c r="BE37" i="5"/>
  <c r="AS37" i="5"/>
  <c r="AP37" i="5"/>
  <c r="AM37" i="5"/>
  <c r="AJ37" i="5"/>
  <c r="AG37" i="5"/>
  <c r="AD37" i="5"/>
  <c r="AA37" i="5"/>
  <c r="X37" i="5"/>
  <c r="U37" i="5"/>
  <c r="R37" i="5"/>
  <c r="AT37" i="5" s="1"/>
  <c r="N37" i="5"/>
  <c r="M37" i="5"/>
  <c r="J37" i="5"/>
  <c r="CK36" i="5"/>
  <c r="CG36" i="5"/>
  <c r="CH36" i="5" s="1"/>
  <c r="I36" i="5" s="1"/>
  <c r="BU36" i="5"/>
  <c r="H36" i="5" s="1"/>
  <c r="BE36" i="5"/>
  <c r="AS36" i="5"/>
  <c r="AP36" i="5"/>
  <c r="AM36" i="5"/>
  <c r="AJ36" i="5"/>
  <c r="AG36" i="5"/>
  <c r="AD36" i="5"/>
  <c r="AA36" i="5"/>
  <c r="X36" i="5"/>
  <c r="U36" i="5"/>
  <c r="R36" i="5"/>
  <c r="N36" i="5"/>
  <c r="M36" i="5"/>
  <c r="J36" i="5"/>
  <c r="CK35" i="5"/>
  <c r="CG35" i="5"/>
  <c r="CH35" i="5" s="1"/>
  <c r="I35" i="5" s="1"/>
  <c r="BU35" i="5"/>
  <c r="H35" i="5" s="1"/>
  <c r="BE35" i="5"/>
  <c r="AS35" i="5"/>
  <c r="AP35" i="5"/>
  <c r="AM35" i="5"/>
  <c r="AJ35" i="5"/>
  <c r="AG35" i="5"/>
  <c r="AD35" i="5"/>
  <c r="AA35" i="5"/>
  <c r="X35" i="5"/>
  <c r="U35" i="5"/>
  <c r="R35" i="5"/>
  <c r="AT35" i="5" s="1"/>
  <c r="N35" i="5"/>
  <c r="M35" i="5"/>
  <c r="J35" i="5"/>
  <c r="CK34" i="5"/>
  <c r="CG34" i="5"/>
  <c r="CH34" i="5" s="1"/>
  <c r="I34" i="5" s="1"/>
  <c r="BU34" i="5"/>
  <c r="H34" i="5" s="1"/>
  <c r="BE34" i="5"/>
  <c r="AS34" i="5"/>
  <c r="AP34" i="5"/>
  <c r="AM34" i="5"/>
  <c r="AJ34" i="5"/>
  <c r="AG34" i="5"/>
  <c r="AD34" i="5"/>
  <c r="AA34" i="5"/>
  <c r="X34" i="5"/>
  <c r="U34" i="5"/>
  <c r="R34" i="5"/>
  <c r="N34" i="5"/>
  <c r="M34" i="5"/>
  <c r="J34" i="5"/>
  <c r="CK33" i="5"/>
  <c r="CG33" i="5"/>
  <c r="CH33" i="5" s="1"/>
  <c r="I33" i="5" s="1"/>
  <c r="BU33" i="5"/>
  <c r="H33" i="5" s="1"/>
  <c r="BE33" i="5"/>
  <c r="AS33" i="5"/>
  <c r="AP33" i="5"/>
  <c r="AM33" i="5"/>
  <c r="AJ33" i="5"/>
  <c r="AG33" i="5"/>
  <c r="AD33" i="5"/>
  <c r="AA33" i="5"/>
  <c r="X33" i="5"/>
  <c r="U33" i="5"/>
  <c r="R33" i="5"/>
  <c r="AT33" i="5" s="1"/>
  <c r="N33" i="5"/>
  <c r="M33" i="5"/>
  <c r="J33" i="5"/>
  <c r="CK32" i="5"/>
  <c r="CG32" i="5"/>
  <c r="CH32" i="5" s="1"/>
  <c r="I32" i="5" s="1"/>
  <c r="BU32" i="5"/>
  <c r="H32" i="5" s="1"/>
  <c r="BE32" i="5"/>
  <c r="AS32" i="5"/>
  <c r="AP32" i="5"/>
  <c r="AM32" i="5"/>
  <c r="AJ32" i="5"/>
  <c r="AG32" i="5"/>
  <c r="AD32" i="5"/>
  <c r="AA32" i="5"/>
  <c r="X32" i="5"/>
  <c r="U32" i="5"/>
  <c r="R32" i="5"/>
  <c r="N32" i="5"/>
  <c r="M32" i="5"/>
  <c r="J32" i="5"/>
  <c r="CK31" i="5"/>
  <c r="CG31" i="5"/>
  <c r="CH31" i="5" s="1"/>
  <c r="I31" i="5" s="1"/>
  <c r="BU31" i="5"/>
  <c r="H31" i="5" s="1"/>
  <c r="BE31" i="5"/>
  <c r="AS31" i="5"/>
  <c r="AP31" i="5"/>
  <c r="AM31" i="5"/>
  <c r="AJ31" i="5"/>
  <c r="AG31" i="5"/>
  <c r="AD31" i="5"/>
  <c r="AA31" i="5"/>
  <c r="X31" i="5"/>
  <c r="U31" i="5"/>
  <c r="R31" i="5"/>
  <c r="AT31" i="5" s="1"/>
  <c r="N31" i="5"/>
  <c r="M31" i="5"/>
  <c r="J31" i="5"/>
  <c r="CK30" i="5"/>
  <c r="CG30" i="5"/>
  <c r="CH30" i="5" s="1"/>
  <c r="I30" i="5" s="1"/>
  <c r="BU30" i="5"/>
  <c r="H30" i="5" s="1"/>
  <c r="BE30" i="5"/>
  <c r="AS30" i="5"/>
  <c r="AP30" i="5"/>
  <c r="AM30" i="5"/>
  <c r="AJ30" i="5"/>
  <c r="AG30" i="5"/>
  <c r="AD30" i="5"/>
  <c r="AA30" i="5"/>
  <c r="X30" i="5"/>
  <c r="U30" i="5"/>
  <c r="R30" i="5"/>
  <c r="N30" i="5"/>
  <c r="M30" i="5"/>
  <c r="J30" i="5"/>
  <c r="CK29" i="5"/>
  <c r="CG29" i="5"/>
  <c r="CH29" i="5" s="1"/>
  <c r="BU29" i="5"/>
  <c r="BE29" i="5"/>
  <c r="AS29" i="5"/>
  <c r="AP29" i="5"/>
  <c r="AM29" i="5"/>
  <c r="AJ29" i="5"/>
  <c r="AG29" i="5"/>
  <c r="AD29" i="5"/>
  <c r="AA29" i="5"/>
  <c r="X29" i="5"/>
  <c r="U29" i="5"/>
  <c r="R29" i="5"/>
  <c r="AT29" i="5" s="1"/>
  <c r="N29" i="5"/>
  <c r="M29" i="5"/>
  <c r="J29" i="5"/>
  <c r="I29" i="5"/>
  <c r="H29" i="5"/>
  <c r="CK28" i="5"/>
  <c r="J28" i="5" s="1"/>
  <c r="CG28" i="5"/>
  <c r="CH28" i="5" s="1"/>
  <c r="I28" i="5" s="1"/>
  <c r="BU28" i="5"/>
  <c r="BE28" i="5"/>
  <c r="AS28" i="5"/>
  <c r="AP28" i="5"/>
  <c r="AM28" i="5"/>
  <c r="AJ28" i="5"/>
  <c r="AG28" i="5"/>
  <c r="AD28" i="5"/>
  <c r="AA28" i="5"/>
  <c r="X28" i="5"/>
  <c r="U28" i="5"/>
  <c r="R28" i="5"/>
  <c r="N28" i="5"/>
  <c r="M28" i="5"/>
  <c r="H28" i="5"/>
  <c r="CK27" i="5"/>
  <c r="J27" i="5" s="1"/>
  <c r="CG27" i="5"/>
  <c r="CH27" i="5" s="1"/>
  <c r="I27" i="5" s="1"/>
  <c r="BU27" i="5"/>
  <c r="BE27" i="5"/>
  <c r="AS27" i="5"/>
  <c r="AP27" i="5"/>
  <c r="AM27" i="5"/>
  <c r="AJ27" i="5"/>
  <c r="AG27" i="5"/>
  <c r="AD27" i="5"/>
  <c r="AA27" i="5"/>
  <c r="X27" i="5"/>
  <c r="U27" i="5"/>
  <c r="R27" i="5"/>
  <c r="AT27" i="5" s="1"/>
  <c r="N27" i="5"/>
  <c r="M27" i="5"/>
  <c r="H27" i="5"/>
  <c r="CK26" i="5"/>
  <c r="J26" i="5" s="1"/>
  <c r="CG26" i="5"/>
  <c r="CH26" i="5" s="1"/>
  <c r="I26" i="5" s="1"/>
  <c r="BU26" i="5"/>
  <c r="BE26" i="5"/>
  <c r="AS26" i="5"/>
  <c r="AP26" i="5"/>
  <c r="AM26" i="5"/>
  <c r="AJ26" i="5"/>
  <c r="AG26" i="5"/>
  <c r="AD26" i="5"/>
  <c r="AA26" i="5"/>
  <c r="X26" i="5"/>
  <c r="U26" i="5"/>
  <c r="R26" i="5"/>
  <c r="N26" i="5"/>
  <c r="M26" i="5"/>
  <c r="H26" i="5"/>
  <c r="CK25" i="5"/>
  <c r="J25" i="5" s="1"/>
  <c r="CG25" i="5"/>
  <c r="CH25" i="5" s="1"/>
  <c r="I25" i="5" s="1"/>
  <c r="BU25" i="5"/>
  <c r="BE25" i="5"/>
  <c r="AS25" i="5"/>
  <c r="AP25" i="5"/>
  <c r="AM25" i="5"/>
  <c r="AJ25" i="5"/>
  <c r="AG25" i="5"/>
  <c r="AD25" i="5"/>
  <c r="AA25" i="5"/>
  <c r="X25" i="5"/>
  <c r="U25" i="5"/>
  <c r="R25" i="5"/>
  <c r="AT25" i="5" s="1"/>
  <c r="N25" i="5"/>
  <c r="M25" i="5"/>
  <c r="H25" i="5"/>
  <c r="CK24" i="5"/>
  <c r="J24" i="5" s="1"/>
  <c r="CG24" i="5"/>
  <c r="CH24" i="5" s="1"/>
  <c r="I24" i="5" s="1"/>
  <c r="BU24" i="5"/>
  <c r="BE24" i="5"/>
  <c r="AS24" i="5"/>
  <c r="AP24" i="5"/>
  <c r="AM24" i="5"/>
  <c r="AJ24" i="5"/>
  <c r="AG24" i="5"/>
  <c r="AD24" i="5"/>
  <c r="AA24" i="5"/>
  <c r="X24" i="5"/>
  <c r="U24" i="5"/>
  <c r="R24" i="5"/>
  <c r="N24" i="5"/>
  <c r="M24" i="5"/>
  <c r="H24" i="5"/>
  <c r="CK23" i="5"/>
  <c r="J23" i="5" s="1"/>
  <c r="CG23" i="5"/>
  <c r="CH23" i="5" s="1"/>
  <c r="I23" i="5" s="1"/>
  <c r="BU23" i="5"/>
  <c r="BE23" i="5"/>
  <c r="AS23" i="5"/>
  <c r="AP23" i="5"/>
  <c r="AM23" i="5"/>
  <c r="AJ23" i="5"/>
  <c r="AG23" i="5"/>
  <c r="AD23" i="5"/>
  <c r="AA23" i="5"/>
  <c r="X23" i="5"/>
  <c r="U23" i="5"/>
  <c r="R23" i="5"/>
  <c r="AT23" i="5" s="1"/>
  <c r="N23" i="5"/>
  <c r="M23" i="5"/>
  <c r="H23" i="5"/>
  <c r="CK22" i="5"/>
  <c r="J22" i="5" s="1"/>
  <c r="CG22" i="5"/>
  <c r="CH22" i="5" s="1"/>
  <c r="I22" i="5" s="1"/>
  <c r="BU22" i="5"/>
  <c r="BE22" i="5"/>
  <c r="AS22" i="5"/>
  <c r="AP22" i="5"/>
  <c r="AM22" i="5"/>
  <c r="AJ22" i="5"/>
  <c r="AG22" i="5"/>
  <c r="AD22" i="5"/>
  <c r="AA22" i="5"/>
  <c r="X22" i="5"/>
  <c r="U22" i="5"/>
  <c r="R22" i="5"/>
  <c r="N22" i="5"/>
  <c r="M22" i="5"/>
  <c r="H22" i="5"/>
  <c r="CK21" i="5"/>
  <c r="J21" i="5" s="1"/>
  <c r="CG21" i="5"/>
  <c r="CH21" i="5" s="1"/>
  <c r="I21" i="5" s="1"/>
  <c r="BU21" i="5"/>
  <c r="BE21" i="5"/>
  <c r="AS21" i="5"/>
  <c r="AP21" i="5"/>
  <c r="AM21" i="5"/>
  <c r="AJ21" i="5"/>
  <c r="AG21" i="5"/>
  <c r="AD21" i="5"/>
  <c r="AA21" i="5"/>
  <c r="X21" i="5"/>
  <c r="U21" i="5"/>
  <c r="R21" i="5"/>
  <c r="N21" i="5"/>
  <c r="M21" i="5"/>
  <c r="H21" i="5"/>
  <c r="CX20" i="5"/>
  <c r="CK20" i="5"/>
  <c r="J20" i="5" s="1"/>
  <c r="CG20" i="5"/>
  <c r="CH20" i="5" s="1"/>
  <c r="I20" i="5" s="1"/>
  <c r="BU20" i="5"/>
  <c r="BE20" i="5"/>
  <c r="AS20" i="5"/>
  <c r="AP20" i="5"/>
  <c r="AM20" i="5"/>
  <c r="AJ20" i="5"/>
  <c r="AG20" i="5"/>
  <c r="AD20" i="5"/>
  <c r="AA20" i="5"/>
  <c r="X20" i="5"/>
  <c r="U20" i="5"/>
  <c r="R20" i="5"/>
  <c r="N20" i="5"/>
  <c r="M20" i="5"/>
  <c r="H20" i="5"/>
  <c r="CX19" i="5"/>
  <c r="CK19" i="5"/>
  <c r="J19" i="5" s="1"/>
  <c r="CG19" i="5"/>
  <c r="CH19" i="5" s="1"/>
  <c r="I19" i="5" s="1"/>
  <c r="BU19" i="5"/>
  <c r="BE19" i="5"/>
  <c r="AS19" i="5"/>
  <c r="AP19" i="5"/>
  <c r="AM19" i="5"/>
  <c r="AJ19" i="5"/>
  <c r="AG19" i="5"/>
  <c r="AD19" i="5"/>
  <c r="AA19" i="5"/>
  <c r="X19" i="5"/>
  <c r="U19" i="5"/>
  <c r="R19" i="5"/>
  <c r="AT19" i="5" s="1"/>
  <c r="N19" i="5"/>
  <c r="M19" i="5"/>
  <c r="H19" i="5"/>
  <c r="CX18" i="5"/>
  <c r="CK18" i="5"/>
  <c r="J18" i="5" s="1"/>
  <c r="CH18" i="5"/>
  <c r="I18" i="5" s="1"/>
  <c r="CG18" i="5"/>
  <c r="BU18" i="5"/>
  <c r="H18" i="5" s="1"/>
  <c r="BE18" i="5"/>
  <c r="AS18" i="5"/>
  <c r="AP18" i="5"/>
  <c r="AM18" i="5"/>
  <c r="AJ18" i="5"/>
  <c r="AG18" i="5"/>
  <c r="AD18" i="5"/>
  <c r="AA18" i="5"/>
  <c r="X18" i="5"/>
  <c r="U18" i="5"/>
  <c r="R18" i="5"/>
  <c r="N18" i="5"/>
  <c r="M18" i="5"/>
  <c r="CX17" i="5"/>
  <c r="CK17" i="5"/>
  <c r="J17" i="5" s="1"/>
  <c r="CG17" i="5"/>
  <c r="CH17" i="5" s="1"/>
  <c r="I17" i="5" s="1"/>
  <c r="BU17" i="5"/>
  <c r="BE17" i="5"/>
  <c r="AS17" i="5"/>
  <c r="AP17" i="5"/>
  <c r="AM17" i="5"/>
  <c r="AJ17" i="5"/>
  <c r="AG17" i="5"/>
  <c r="AD17" i="5"/>
  <c r="AA17" i="5"/>
  <c r="X17" i="5"/>
  <c r="U17" i="5"/>
  <c r="R17" i="5"/>
  <c r="N17" i="5"/>
  <c r="M17" i="5"/>
  <c r="H17" i="5"/>
  <c r="CX16" i="5"/>
  <c r="CK16" i="5"/>
  <c r="CG16" i="5"/>
  <c r="CH16" i="5" s="1"/>
  <c r="I16" i="5" s="1"/>
  <c r="BU16" i="5"/>
  <c r="H16" i="5" s="1"/>
  <c r="BE16" i="5"/>
  <c r="AS16" i="5"/>
  <c r="AP16" i="5"/>
  <c r="AM16" i="5"/>
  <c r="AJ16" i="5"/>
  <c r="AG16" i="5"/>
  <c r="AD16" i="5"/>
  <c r="AA16" i="5"/>
  <c r="X16" i="5"/>
  <c r="U16" i="5"/>
  <c r="R16" i="5"/>
  <c r="AT16" i="5" s="1"/>
  <c r="N16" i="5"/>
  <c r="M16" i="5"/>
  <c r="J16" i="5"/>
  <c r="CX15" i="5"/>
  <c r="CK15" i="5"/>
  <c r="J15" i="5" s="1"/>
  <c r="CG15" i="5"/>
  <c r="CH15" i="5" s="1"/>
  <c r="I15" i="5" s="1"/>
  <c r="BU15" i="5"/>
  <c r="BE15" i="5"/>
  <c r="AS15" i="5"/>
  <c r="AP15" i="5"/>
  <c r="AM15" i="5"/>
  <c r="AJ15" i="5"/>
  <c r="AG15" i="5"/>
  <c r="AD15" i="5"/>
  <c r="AA15" i="5"/>
  <c r="X15" i="5"/>
  <c r="U15" i="5"/>
  <c r="R15" i="5"/>
  <c r="N15" i="5"/>
  <c r="M15" i="5"/>
  <c r="H15" i="5"/>
  <c r="CX14" i="5"/>
  <c r="CK14" i="5"/>
  <c r="CG14" i="5"/>
  <c r="CH14" i="5" s="1"/>
  <c r="I14" i="5" s="1"/>
  <c r="BU14" i="5"/>
  <c r="H14" i="5" s="1"/>
  <c r="BE14" i="5"/>
  <c r="AS14" i="5"/>
  <c r="AP14" i="5"/>
  <c r="AM14" i="5"/>
  <c r="AJ14" i="5"/>
  <c r="AG14" i="5"/>
  <c r="AD14" i="5"/>
  <c r="AA14" i="5"/>
  <c r="X14" i="5"/>
  <c r="U14" i="5"/>
  <c r="R14" i="5"/>
  <c r="N14" i="5"/>
  <c r="M14" i="5"/>
  <c r="J14" i="5"/>
  <c r="CX13" i="5"/>
  <c r="CK13" i="5"/>
  <c r="J13" i="5" s="1"/>
  <c r="CG13" i="5"/>
  <c r="CH13" i="5" s="1"/>
  <c r="I13" i="5" s="1"/>
  <c r="BU13" i="5"/>
  <c r="BE13" i="5"/>
  <c r="AS13" i="5"/>
  <c r="AP13" i="5"/>
  <c r="AM13" i="5"/>
  <c r="AJ13" i="5"/>
  <c r="AG13" i="5"/>
  <c r="AD13" i="5"/>
  <c r="AA13" i="5"/>
  <c r="X13" i="5"/>
  <c r="U13" i="5"/>
  <c r="R13" i="5"/>
  <c r="N13" i="5"/>
  <c r="M13" i="5"/>
  <c r="H13" i="5"/>
  <c r="CX12" i="5"/>
  <c r="CK12" i="5"/>
  <c r="CG12" i="5"/>
  <c r="CH12" i="5" s="1"/>
  <c r="I12" i="5" s="1"/>
  <c r="BU12" i="5"/>
  <c r="H12" i="5" s="1"/>
  <c r="BE12" i="5"/>
  <c r="AS12" i="5"/>
  <c r="AP12" i="5"/>
  <c r="AM12" i="5"/>
  <c r="AJ12" i="5"/>
  <c r="AG12" i="5"/>
  <c r="AD12" i="5"/>
  <c r="AA12" i="5"/>
  <c r="X12" i="5"/>
  <c r="U12" i="5"/>
  <c r="R12" i="5"/>
  <c r="N12" i="5"/>
  <c r="M12" i="5"/>
  <c r="J12" i="5"/>
  <c r="CX11" i="5"/>
  <c r="CK11" i="5"/>
  <c r="CG11" i="5"/>
  <c r="CH11" i="5" s="1"/>
  <c r="I11" i="5" s="1"/>
  <c r="BU11" i="5"/>
  <c r="BE11" i="5"/>
  <c r="AS11" i="5"/>
  <c r="AP11" i="5"/>
  <c r="AM11" i="5"/>
  <c r="AJ11" i="5"/>
  <c r="AG11" i="5"/>
  <c r="AD11" i="5"/>
  <c r="AA11" i="5"/>
  <c r="X11" i="5"/>
  <c r="U11" i="5"/>
  <c r="R11" i="5"/>
  <c r="N11" i="5"/>
  <c r="M11" i="5"/>
  <c r="J11" i="5"/>
  <c r="H11" i="5"/>
  <c r="CX10" i="5"/>
  <c r="CX9" i="5"/>
  <c r="U2" i="5"/>
  <c r="CK50" i="4"/>
  <c r="CH50" i="4"/>
  <c r="I50" i="4" s="1"/>
  <c r="CG50" i="4"/>
  <c r="BU50" i="4"/>
  <c r="BE50" i="4"/>
  <c r="AS50" i="4"/>
  <c r="AP50" i="4"/>
  <c r="AM50" i="4"/>
  <c r="AJ50" i="4"/>
  <c r="AG50" i="4"/>
  <c r="AD50" i="4"/>
  <c r="AA50" i="4"/>
  <c r="X50" i="4"/>
  <c r="U50" i="4"/>
  <c r="R50" i="4"/>
  <c r="AT50" i="4" s="1"/>
  <c r="N50" i="4"/>
  <c r="M50" i="4"/>
  <c r="J50" i="4"/>
  <c r="H50" i="4"/>
  <c r="CK49" i="4"/>
  <c r="J49" i="4" s="1"/>
  <c r="CH49" i="4"/>
  <c r="I49" i="4" s="1"/>
  <c r="CG49" i="4"/>
  <c r="BU49" i="4"/>
  <c r="BE49" i="4"/>
  <c r="AS49" i="4"/>
  <c r="AP49" i="4"/>
  <c r="AM49" i="4"/>
  <c r="AJ49" i="4"/>
  <c r="AG49" i="4"/>
  <c r="AD49" i="4"/>
  <c r="AA49" i="4"/>
  <c r="X49" i="4"/>
  <c r="U49" i="4"/>
  <c r="R49" i="4"/>
  <c r="AT49" i="4" s="1"/>
  <c r="N49" i="4"/>
  <c r="M49" i="4"/>
  <c r="H49" i="4"/>
  <c r="CK48" i="4"/>
  <c r="CH48" i="4"/>
  <c r="I48" i="4" s="1"/>
  <c r="CG48" i="4"/>
  <c r="BU48" i="4"/>
  <c r="BE48" i="4"/>
  <c r="AS48" i="4"/>
  <c r="AP48" i="4"/>
  <c r="AM48" i="4"/>
  <c r="AJ48" i="4"/>
  <c r="AG48" i="4"/>
  <c r="AD48" i="4"/>
  <c r="AA48" i="4"/>
  <c r="X48" i="4"/>
  <c r="U48" i="4"/>
  <c r="R48" i="4"/>
  <c r="AT48" i="4" s="1"/>
  <c r="N48" i="4"/>
  <c r="M48" i="4"/>
  <c r="J48" i="4"/>
  <c r="H48" i="4"/>
  <c r="CK47" i="4"/>
  <c r="J47" i="4" s="1"/>
  <c r="CH47" i="4"/>
  <c r="I47" i="4" s="1"/>
  <c r="CG47" i="4"/>
  <c r="BU47" i="4"/>
  <c r="BE47" i="4"/>
  <c r="AS47" i="4"/>
  <c r="AP47" i="4"/>
  <c r="AM47" i="4"/>
  <c r="AJ47" i="4"/>
  <c r="AG47" i="4"/>
  <c r="AD47" i="4"/>
  <c r="AA47" i="4"/>
  <c r="X47" i="4"/>
  <c r="U47" i="4"/>
  <c r="R47" i="4"/>
  <c r="AT47" i="4" s="1"/>
  <c r="N47" i="4"/>
  <c r="M47" i="4"/>
  <c r="H47" i="4"/>
  <c r="CK46" i="4"/>
  <c r="CG46" i="4"/>
  <c r="CH46" i="4" s="1"/>
  <c r="I46" i="4" s="1"/>
  <c r="BU46" i="4"/>
  <c r="H46" i="4" s="1"/>
  <c r="BE46" i="4"/>
  <c r="AS46" i="4"/>
  <c r="AP46" i="4"/>
  <c r="AM46" i="4"/>
  <c r="AJ46" i="4"/>
  <c r="AG46" i="4"/>
  <c r="AD46" i="4"/>
  <c r="AA46" i="4"/>
  <c r="X46" i="4"/>
  <c r="U46" i="4"/>
  <c r="R46" i="4"/>
  <c r="N46" i="4"/>
  <c r="M46" i="4"/>
  <c r="J46" i="4"/>
  <c r="CK45" i="4"/>
  <c r="J45" i="4" s="1"/>
  <c r="CG45" i="4"/>
  <c r="CH45" i="4" s="1"/>
  <c r="I45" i="4" s="1"/>
  <c r="BU45" i="4"/>
  <c r="BE45" i="4"/>
  <c r="AS45" i="4"/>
  <c r="AP45" i="4"/>
  <c r="AM45" i="4"/>
  <c r="AJ45" i="4"/>
  <c r="AG45" i="4"/>
  <c r="AD45" i="4"/>
  <c r="AA45" i="4"/>
  <c r="X45" i="4"/>
  <c r="U45" i="4"/>
  <c r="R45" i="4"/>
  <c r="N45" i="4"/>
  <c r="M45" i="4"/>
  <c r="H45" i="4"/>
  <c r="CK44" i="4"/>
  <c r="CG44" i="4"/>
  <c r="CH44" i="4" s="1"/>
  <c r="I44" i="4" s="1"/>
  <c r="BU44" i="4"/>
  <c r="H44" i="4" s="1"/>
  <c r="BE44" i="4"/>
  <c r="AS44" i="4"/>
  <c r="AP44" i="4"/>
  <c r="AM44" i="4"/>
  <c r="AJ44" i="4"/>
  <c r="AG44" i="4"/>
  <c r="AD44" i="4"/>
  <c r="AA44" i="4"/>
  <c r="X44" i="4"/>
  <c r="U44" i="4"/>
  <c r="R44" i="4"/>
  <c r="N44" i="4"/>
  <c r="M44" i="4"/>
  <c r="J44" i="4"/>
  <c r="CK43" i="4"/>
  <c r="J43" i="4" s="1"/>
  <c r="CG43" i="4"/>
  <c r="CH43" i="4" s="1"/>
  <c r="I43" i="4" s="1"/>
  <c r="BU43" i="4"/>
  <c r="BE43" i="4"/>
  <c r="AS43" i="4"/>
  <c r="AP43" i="4"/>
  <c r="AM43" i="4"/>
  <c r="AJ43" i="4"/>
  <c r="AG43" i="4"/>
  <c r="AD43" i="4"/>
  <c r="AA43" i="4"/>
  <c r="X43" i="4"/>
  <c r="U43" i="4"/>
  <c r="R43" i="4"/>
  <c r="N43" i="4"/>
  <c r="M43" i="4"/>
  <c r="H43" i="4"/>
  <c r="CK42" i="4"/>
  <c r="CG42" i="4"/>
  <c r="CH42" i="4" s="1"/>
  <c r="I42" i="4" s="1"/>
  <c r="BU42" i="4"/>
  <c r="BE42" i="4"/>
  <c r="AS42" i="4"/>
  <c r="AP42" i="4"/>
  <c r="AM42" i="4"/>
  <c r="AJ42" i="4"/>
  <c r="AG42" i="4"/>
  <c r="AD42" i="4"/>
  <c r="AA42" i="4"/>
  <c r="X42" i="4"/>
  <c r="U42" i="4"/>
  <c r="R42" i="4"/>
  <c r="N42" i="4"/>
  <c r="M42" i="4"/>
  <c r="J42" i="4"/>
  <c r="H42" i="4"/>
  <c r="CK41" i="4"/>
  <c r="J41" i="4" s="1"/>
  <c r="CG41" i="4"/>
  <c r="CH41" i="4" s="1"/>
  <c r="I41" i="4" s="1"/>
  <c r="BU41" i="4"/>
  <c r="BE41" i="4"/>
  <c r="AS41" i="4"/>
  <c r="AP41" i="4"/>
  <c r="AM41" i="4"/>
  <c r="AJ41" i="4"/>
  <c r="AG41" i="4"/>
  <c r="AD41" i="4"/>
  <c r="AA41" i="4"/>
  <c r="X41" i="4"/>
  <c r="U41" i="4"/>
  <c r="R41" i="4"/>
  <c r="N41" i="4"/>
  <c r="M41" i="4"/>
  <c r="H41" i="4"/>
  <c r="CK40" i="4"/>
  <c r="J40" i="4" s="1"/>
  <c r="CH40" i="4"/>
  <c r="I40" i="4" s="1"/>
  <c r="CG40" i="4"/>
  <c r="BU40" i="4"/>
  <c r="H40" i="4" s="1"/>
  <c r="BE40" i="4"/>
  <c r="AS40" i="4"/>
  <c r="AP40" i="4"/>
  <c r="AM40" i="4"/>
  <c r="AJ40" i="4"/>
  <c r="AG40" i="4"/>
  <c r="AD40" i="4"/>
  <c r="AA40" i="4"/>
  <c r="X40" i="4"/>
  <c r="U40" i="4"/>
  <c r="R40" i="4"/>
  <c r="N40" i="4"/>
  <c r="M40" i="4"/>
  <c r="CK39" i="4"/>
  <c r="J39" i="4" s="1"/>
  <c r="CG39" i="4"/>
  <c r="CH39" i="4" s="1"/>
  <c r="I39" i="4" s="1"/>
  <c r="BU39" i="4"/>
  <c r="BE39" i="4"/>
  <c r="AS39" i="4"/>
  <c r="AP39" i="4"/>
  <c r="AM39" i="4"/>
  <c r="AJ39" i="4"/>
  <c r="AG39" i="4"/>
  <c r="AD39" i="4"/>
  <c r="AA39" i="4"/>
  <c r="X39" i="4"/>
  <c r="U39" i="4"/>
  <c r="R39" i="4"/>
  <c r="N39" i="4"/>
  <c r="M39" i="4"/>
  <c r="H39" i="4"/>
  <c r="CK38" i="4"/>
  <c r="J38" i="4" s="1"/>
  <c r="CH38" i="4"/>
  <c r="I38" i="4" s="1"/>
  <c r="CG38" i="4"/>
  <c r="BU38" i="4"/>
  <c r="H38" i="4" s="1"/>
  <c r="BE38" i="4"/>
  <c r="AS38" i="4"/>
  <c r="AP38" i="4"/>
  <c r="AM38" i="4"/>
  <c r="AJ38" i="4"/>
  <c r="AG38" i="4"/>
  <c r="AD38" i="4"/>
  <c r="AA38" i="4"/>
  <c r="X38" i="4"/>
  <c r="U38" i="4"/>
  <c r="R38" i="4"/>
  <c r="N38" i="4"/>
  <c r="M38" i="4"/>
  <c r="CK37" i="4"/>
  <c r="J37" i="4" s="1"/>
  <c r="CH37" i="4"/>
  <c r="I37" i="4" s="1"/>
  <c r="CG37" i="4"/>
  <c r="BU37" i="4"/>
  <c r="BE37" i="4"/>
  <c r="AS37" i="4"/>
  <c r="AP37" i="4"/>
  <c r="AM37" i="4"/>
  <c r="AJ37" i="4"/>
  <c r="AG37" i="4"/>
  <c r="AD37" i="4"/>
  <c r="AA37" i="4"/>
  <c r="X37" i="4"/>
  <c r="U37" i="4"/>
  <c r="R37" i="4"/>
  <c r="N37" i="4"/>
  <c r="M37" i="4"/>
  <c r="H37" i="4"/>
  <c r="CK36" i="4"/>
  <c r="J36" i="4" s="1"/>
  <c r="CH36" i="4"/>
  <c r="I36" i="4" s="1"/>
  <c r="CG36" i="4"/>
  <c r="BU36" i="4"/>
  <c r="H36" i="4" s="1"/>
  <c r="BE36" i="4"/>
  <c r="AS36" i="4"/>
  <c r="AP36" i="4"/>
  <c r="AM36" i="4"/>
  <c r="AJ36" i="4"/>
  <c r="AG36" i="4"/>
  <c r="AD36" i="4"/>
  <c r="AA36" i="4"/>
  <c r="X36" i="4"/>
  <c r="U36" i="4"/>
  <c r="R36" i="4"/>
  <c r="N36" i="4"/>
  <c r="M36" i="4"/>
  <c r="CK35" i="4"/>
  <c r="J35" i="4" s="1"/>
  <c r="CH35" i="4"/>
  <c r="I35" i="4" s="1"/>
  <c r="CG35" i="4"/>
  <c r="BU35" i="4"/>
  <c r="BE35" i="4"/>
  <c r="AS35" i="4"/>
  <c r="AP35" i="4"/>
  <c r="AM35" i="4"/>
  <c r="AJ35" i="4"/>
  <c r="AG35" i="4"/>
  <c r="AD35" i="4"/>
  <c r="AA35" i="4"/>
  <c r="X35" i="4"/>
  <c r="U35" i="4"/>
  <c r="R35" i="4"/>
  <c r="N35" i="4"/>
  <c r="M35" i="4"/>
  <c r="H35" i="4"/>
  <c r="CK34" i="4"/>
  <c r="CG34" i="4"/>
  <c r="CH34" i="4" s="1"/>
  <c r="I34" i="4" s="1"/>
  <c r="BU34" i="4"/>
  <c r="H34" i="4" s="1"/>
  <c r="BE34" i="4"/>
  <c r="AS34" i="4"/>
  <c r="AP34" i="4"/>
  <c r="AM34" i="4"/>
  <c r="AJ34" i="4"/>
  <c r="AG34" i="4"/>
  <c r="AD34" i="4"/>
  <c r="AA34" i="4"/>
  <c r="X34" i="4"/>
  <c r="U34" i="4"/>
  <c r="R34" i="4"/>
  <c r="N34" i="4"/>
  <c r="M34" i="4"/>
  <c r="J34" i="4"/>
  <c r="CK33" i="4"/>
  <c r="J33" i="4" s="1"/>
  <c r="CG33" i="4"/>
  <c r="CH33" i="4" s="1"/>
  <c r="I33" i="4" s="1"/>
  <c r="BU33" i="4"/>
  <c r="BE33" i="4"/>
  <c r="AS33" i="4"/>
  <c r="AP33" i="4"/>
  <c r="AM33" i="4"/>
  <c r="AJ33" i="4"/>
  <c r="AG33" i="4"/>
  <c r="AD33" i="4"/>
  <c r="AA33" i="4"/>
  <c r="X33" i="4"/>
  <c r="U33" i="4"/>
  <c r="R33" i="4"/>
  <c r="N33" i="4"/>
  <c r="M33" i="4"/>
  <c r="H33" i="4"/>
  <c r="CK32" i="4"/>
  <c r="CG32" i="4"/>
  <c r="CH32" i="4" s="1"/>
  <c r="I32" i="4" s="1"/>
  <c r="BU32" i="4"/>
  <c r="H32" i="4" s="1"/>
  <c r="BE32" i="4"/>
  <c r="AS32" i="4"/>
  <c r="AP32" i="4"/>
  <c r="AM32" i="4"/>
  <c r="AJ32" i="4"/>
  <c r="AG32" i="4"/>
  <c r="AD32" i="4"/>
  <c r="AA32" i="4"/>
  <c r="X32" i="4"/>
  <c r="U32" i="4"/>
  <c r="R32" i="4"/>
  <c r="N32" i="4"/>
  <c r="M32" i="4"/>
  <c r="J32" i="4"/>
  <c r="CK31" i="4"/>
  <c r="J31" i="4" s="1"/>
  <c r="CH31" i="4"/>
  <c r="I31" i="4" s="1"/>
  <c r="CG31" i="4"/>
  <c r="BU31" i="4"/>
  <c r="BE31" i="4"/>
  <c r="AS31" i="4"/>
  <c r="AP31" i="4"/>
  <c r="AM31" i="4"/>
  <c r="AJ31" i="4"/>
  <c r="AG31" i="4"/>
  <c r="AD31" i="4"/>
  <c r="AA31" i="4"/>
  <c r="X31" i="4"/>
  <c r="U31" i="4"/>
  <c r="R31" i="4"/>
  <c r="N31" i="4"/>
  <c r="M31" i="4"/>
  <c r="H31" i="4"/>
  <c r="CK30" i="4"/>
  <c r="J30" i="4" s="1"/>
  <c r="CH30" i="4"/>
  <c r="I30" i="4" s="1"/>
  <c r="CG30" i="4"/>
  <c r="BU30" i="4"/>
  <c r="H30" i="4" s="1"/>
  <c r="BE30" i="4"/>
  <c r="AS30" i="4"/>
  <c r="AP30" i="4"/>
  <c r="AM30" i="4"/>
  <c r="AJ30" i="4"/>
  <c r="AG30" i="4"/>
  <c r="AD30" i="4"/>
  <c r="AA30" i="4"/>
  <c r="X30" i="4"/>
  <c r="U30" i="4"/>
  <c r="R30" i="4"/>
  <c r="N30" i="4"/>
  <c r="M30" i="4"/>
  <c r="CK29" i="4"/>
  <c r="J29" i="4" s="1"/>
  <c r="CH29" i="4"/>
  <c r="I29" i="4" s="1"/>
  <c r="CG29" i="4"/>
  <c r="BU29" i="4"/>
  <c r="BE29" i="4"/>
  <c r="AS29" i="4"/>
  <c r="AP29" i="4"/>
  <c r="AM29" i="4"/>
  <c r="AJ29" i="4"/>
  <c r="AG29" i="4"/>
  <c r="AD29" i="4"/>
  <c r="AA29" i="4"/>
  <c r="X29" i="4"/>
  <c r="U29" i="4"/>
  <c r="R29" i="4"/>
  <c r="N29" i="4"/>
  <c r="M29" i="4"/>
  <c r="H29" i="4"/>
  <c r="CK28" i="4"/>
  <c r="J28" i="4" s="1"/>
  <c r="CH28" i="4"/>
  <c r="I28" i="4" s="1"/>
  <c r="CG28" i="4"/>
  <c r="BU28" i="4"/>
  <c r="H28" i="4" s="1"/>
  <c r="BE28" i="4"/>
  <c r="AS28" i="4"/>
  <c r="AP28" i="4"/>
  <c r="AM28" i="4"/>
  <c r="AJ28" i="4"/>
  <c r="AG28" i="4"/>
  <c r="AD28" i="4"/>
  <c r="AA28" i="4"/>
  <c r="X28" i="4"/>
  <c r="U28" i="4"/>
  <c r="R28" i="4"/>
  <c r="N28" i="4"/>
  <c r="M28" i="4"/>
  <c r="CK27" i="4"/>
  <c r="J27" i="4" s="1"/>
  <c r="CH27" i="4"/>
  <c r="I27" i="4" s="1"/>
  <c r="CG27" i="4"/>
  <c r="BU27" i="4"/>
  <c r="BE27" i="4"/>
  <c r="AS27" i="4"/>
  <c r="AP27" i="4"/>
  <c r="AM27" i="4"/>
  <c r="AJ27" i="4"/>
  <c r="AG27" i="4"/>
  <c r="AD27" i="4"/>
  <c r="AA27" i="4"/>
  <c r="X27" i="4"/>
  <c r="U27" i="4"/>
  <c r="R27" i="4"/>
  <c r="N27" i="4"/>
  <c r="M27" i="4"/>
  <c r="H27" i="4"/>
  <c r="CK26" i="4"/>
  <c r="CG26" i="4"/>
  <c r="CH26" i="4" s="1"/>
  <c r="I26" i="4" s="1"/>
  <c r="BU26" i="4"/>
  <c r="BE26" i="4"/>
  <c r="AS26" i="4"/>
  <c r="AP26" i="4"/>
  <c r="AM26" i="4"/>
  <c r="AJ26" i="4"/>
  <c r="AG26" i="4"/>
  <c r="AD26" i="4"/>
  <c r="AA26" i="4"/>
  <c r="X26" i="4"/>
  <c r="U26" i="4"/>
  <c r="R26" i="4"/>
  <c r="N26" i="4"/>
  <c r="M26" i="4"/>
  <c r="J26" i="4"/>
  <c r="H26" i="4"/>
  <c r="CK25" i="4"/>
  <c r="J25" i="4" s="1"/>
  <c r="CG25" i="4"/>
  <c r="CH25" i="4" s="1"/>
  <c r="I25" i="4" s="1"/>
  <c r="BU25" i="4"/>
  <c r="BE25" i="4"/>
  <c r="AS25" i="4"/>
  <c r="AP25" i="4"/>
  <c r="AM25" i="4"/>
  <c r="AJ25" i="4"/>
  <c r="AG25" i="4"/>
  <c r="AD25" i="4"/>
  <c r="AA25" i="4"/>
  <c r="X25" i="4"/>
  <c r="U25" i="4"/>
  <c r="R25" i="4"/>
  <c r="N25" i="4"/>
  <c r="M25" i="4"/>
  <c r="H25" i="4"/>
  <c r="CK24" i="4"/>
  <c r="CG24" i="4"/>
  <c r="CH24" i="4" s="1"/>
  <c r="I24" i="4" s="1"/>
  <c r="BU24" i="4"/>
  <c r="H24" i="4" s="1"/>
  <c r="BE24" i="4"/>
  <c r="AS24" i="4"/>
  <c r="AP24" i="4"/>
  <c r="AM24" i="4"/>
  <c r="AJ24" i="4"/>
  <c r="AG24" i="4"/>
  <c r="AD24" i="4"/>
  <c r="AA24" i="4"/>
  <c r="X24" i="4"/>
  <c r="U24" i="4"/>
  <c r="R24" i="4"/>
  <c r="N24" i="4"/>
  <c r="M24" i="4"/>
  <c r="J24" i="4"/>
  <c r="CK23" i="4"/>
  <c r="J23" i="4" s="1"/>
  <c r="CG23" i="4"/>
  <c r="CH23" i="4" s="1"/>
  <c r="I23" i="4" s="1"/>
  <c r="BU23" i="4"/>
  <c r="BE23" i="4"/>
  <c r="AS23" i="4"/>
  <c r="AP23" i="4"/>
  <c r="AM23" i="4"/>
  <c r="AJ23" i="4"/>
  <c r="AG23" i="4"/>
  <c r="AD23" i="4"/>
  <c r="AA23" i="4"/>
  <c r="X23" i="4"/>
  <c r="U23" i="4"/>
  <c r="R23" i="4"/>
  <c r="N23" i="4"/>
  <c r="M23" i="4"/>
  <c r="H23" i="4"/>
  <c r="CK22" i="4"/>
  <c r="CG22" i="4"/>
  <c r="CH22" i="4" s="1"/>
  <c r="I22" i="4" s="1"/>
  <c r="BU22" i="4"/>
  <c r="H22" i="4" s="1"/>
  <c r="BE22" i="4"/>
  <c r="AS22" i="4"/>
  <c r="AP22" i="4"/>
  <c r="AM22" i="4"/>
  <c r="AJ22" i="4"/>
  <c r="AG22" i="4"/>
  <c r="AD22" i="4"/>
  <c r="AA22" i="4"/>
  <c r="X22" i="4"/>
  <c r="U22" i="4"/>
  <c r="R22" i="4"/>
  <c r="N22" i="4"/>
  <c r="M22" i="4"/>
  <c r="J22" i="4"/>
  <c r="CK21" i="4"/>
  <c r="J21" i="4" s="1"/>
  <c r="CG21" i="4"/>
  <c r="CH21" i="4" s="1"/>
  <c r="I21" i="4" s="1"/>
  <c r="BU21" i="4"/>
  <c r="BE21" i="4"/>
  <c r="AS21" i="4"/>
  <c r="AP21" i="4"/>
  <c r="AM21" i="4"/>
  <c r="AJ21" i="4"/>
  <c r="AG21" i="4"/>
  <c r="AD21" i="4"/>
  <c r="AA21" i="4"/>
  <c r="X21" i="4"/>
  <c r="U21" i="4"/>
  <c r="R21" i="4"/>
  <c r="N21" i="4"/>
  <c r="M21" i="4"/>
  <c r="H21" i="4"/>
  <c r="CX20" i="4"/>
  <c r="CK20" i="4"/>
  <c r="J20" i="4" s="1"/>
  <c r="CG20" i="4"/>
  <c r="CH20" i="4" s="1"/>
  <c r="I20" i="4" s="1"/>
  <c r="BU20" i="4"/>
  <c r="H20" i="4" s="1"/>
  <c r="BE20" i="4"/>
  <c r="AS20" i="4"/>
  <c r="AP20" i="4"/>
  <c r="AM20" i="4"/>
  <c r="AJ20" i="4"/>
  <c r="AG20" i="4"/>
  <c r="AD20" i="4"/>
  <c r="AA20" i="4"/>
  <c r="X20" i="4"/>
  <c r="U20" i="4"/>
  <c r="R20" i="4"/>
  <c r="N20" i="4"/>
  <c r="M20" i="4"/>
  <c r="CX19" i="4"/>
  <c r="CK19" i="4"/>
  <c r="J19" i="4" s="1"/>
  <c r="CH19" i="4"/>
  <c r="I19" i="4" s="1"/>
  <c r="CG19" i="4"/>
  <c r="BU19" i="4"/>
  <c r="H19" i="4" s="1"/>
  <c r="BE19" i="4"/>
  <c r="AS19" i="4"/>
  <c r="AP19" i="4"/>
  <c r="AM19" i="4"/>
  <c r="AJ19" i="4"/>
  <c r="AG19" i="4"/>
  <c r="AD19" i="4"/>
  <c r="AA19" i="4"/>
  <c r="X19" i="4"/>
  <c r="U19" i="4"/>
  <c r="R19" i="4"/>
  <c r="N19" i="4"/>
  <c r="M19" i="4"/>
  <c r="CX18" i="4"/>
  <c r="CK18" i="4"/>
  <c r="J18" i="4" s="1"/>
  <c r="CG18" i="4"/>
  <c r="CH18" i="4" s="1"/>
  <c r="I18" i="4" s="1"/>
  <c r="BU18" i="4"/>
  <c r="H18" i="4" s="1"/>
  <c r="BE18" i="4"/>
  <c r="AS18" i="4"/>
  <c r="AP18" i="4"/>
  <c r="AM18" i="4"/>
  <c r="AJ18" i="4"/>
  <c r="AG18" i="4"/>
  <c r="AD18" i="4"/>
  <c r="AA18" i="4"/>
  <c r="X18" i="4"/>
  <c r="U18" i="4"/>
  <c r="R18" i="4"/>
  <c r="N18" i="4"/>
  <c r="M18" i="4"/>
  <c r="CX17" i="4"/>
  <c r="CK17" i="4"/>
  <c r="J17" i="4" s="1"/>
  <c r="CH17" i="4"/>
  <c r="I17" i="4" s="1"/>
  <c r="CG17" i="4"/>
  <c r="BU17" i="4"/>
  <c r="BE17" i="4"/>
  <c r="AS17" i="4"/>
  <c r="AP17" i="4"/>
  <c r="AM17" i="4"/>
  <c r="AJ17" i="4"/>
  <c r="AG17" i="4"/>
  <c r="AD17" i="4"/>
  <c r="AA17" i="4"/>
  <c r="X17" i="4"/>
  <c r="U17" i="4"/>
  <c r="R17" i="4"/>
  <c r="N17" i="4"/>
  <c r="M17" i="4"/>
  <c r="H17" i="4"/>
  <c r="CX16" i="4"/>
  <c r="CK16" i="4"/>
  <c r="J16" i="4" s="1"/>
  <c r="CG16" i="4"/>
  <c r="CH16" i="4" s="1"/>
  <c r="I16" i="4" s="1"/>
  <c r="BU16" i="4"/>
  <c r="H16" i="4" s="1"/>
  <c r="BE16" i="4"/>
  <c r="AS16" i="4"/>
  <c r="AP16" i="4"/>
  <c r="AM16" i="4"/>
  <c r="AJ16" i="4"/>
  <c r="AG16" i="4"/>
  <c r="AD16" i="4"/>
  <c r="AA16" i="4"/>
  <c r="X16" i="4"/>
  <c r="U16" i="4"/>
  <c r="R16" i="4"/>
  <c r="N16" i="4"/>
  <c r="M16" i="4"/>
  <c r="CX15" i="4"/>
  <c r="CK15" i="4"/>
  <c r="J15" i="4" s="1"/>
  <c r="CH15" i="4"/>
  <c r="I15" i="4" s="1"/>
  <c r="CG15" i="4"/>
  <c r="BU15" i="4"/>
  <c r="H15" i="4" s="1"/>
  <c r="BE15" i="4"/>
  <c r="AS15" i="4"/>
  <c r="AP15" i="4"/>
  <c r="AM15" i="4"/>
  <c r="AJ15" i="4"/>
  <c r="AG15" i="4"/>
  <c r="AD15" i="4"/>
  <c r="AA15" i="4"/>
  <c r="X15" i="4"/>
  <c r="U15" i="4"/>
  <c r="R15" i="4"/>
  <c r="N15" i="4"/>
  <c r="M15" i="4"/>
  <c r="CX14" i="4"/>
  <c r="CK14" i="4"/>
  <c r="J14" i="4" s="1"/>
  <c r="CG14" i="4"/>
  <c r="CH14" i="4" s="1"/>
  <c r="I14" i="4" s="1"/>
  <c r="BU14" i="4"/>
  <c r="H14" i="4" s="1"/>
  <c r="BE14" i="4"/>
  <c r="AS14" i="4"/>
  <c r="AP14" i="4"/>
  <c r="AM14" i="4"/>
  <c r="AJ14" i="4"/>
  <c r="AG14" i="4"/>
  <c r="AD14" i="4"/>
  <c r="AA14" i="4"/>
  <c r="X14" i="4"/>
  <c r="U14" i="4"/>
  <c r="R14" i="4"/>
  <c r="N14" i="4"/>
  <c r="M14" i="4"/>
  <c r="CX13" i="4"/>
  <c r="CK13" i="4"/>
  <c r="J13" i="4" s="1"/>
  <c r="CG13" i="4"/>
  <c r="CH13" i="4" s="1"/>
  <c r="I13" i="4" s="1"/>
  <c r="BU13" i="4"/>
  <c r="BE13" i="4"/>
  <c r="AS13" i="4"/>
  <c r="AP13" i="4"/>
  <c r="AM13" i="4"/>
  <c r="AJ13" i="4"/>
  <c r="AG13" i="4"/>
  <c r="AD13" i="4"/>
  <c r="AA13" i="4"/>
  <c r="X13" i="4"/>
  <c r="U13" i="4"/>
  <c r="R13" i="4"/>
  <c r="N13" i="4"/>
  <c r="M13" i="4"/>
  <c r="H13" i="4"/>
  <c r="CX12" i="4"/>
  <c r="CK12" i="4"/>
  <c r="J12" i="4" s="1"/>
  <c r="CG12" i="4"/>
  <c r="CH12" i="4" s="1"/>
  <c r="I12" i="4" s="1"/>
  <c r="BU12" i="4"/>
  <c r="H12" i="4" s="1"/>
  <c r="BE12" i="4"/>
  <c r="AS12" i="4"/>
  <c r="AP12" i="4"/>
  <c r="AM12" i="4"/>
  <c r="AJ12" i="4"/>
  <c r="AG12" i="4"/>
  <c r="AD12" i="4"/>
  <c r="AA12" i="4"/>
  <c r="X12" i="4"/>
  <c r="U12" i="4"/>
  <c r="R12" i="4"/>
  <c r="N12" i="4"/>
  <c r="M12" i="4"/>
  <c r="CX11" i="4"/>
  <c r="CK11" i="4"/>
  <c r="J11" i="4" s="1"/>
  <c r="CG11" i="4"/>
  <c r="CH11" i="4" s="1"/>
  <c r="I11" i="4" s="1"/>
  <c r="BU11" i="4"/>
  <c r="H11" i="4" s="1"/>
  <c r="BE11" i="4"/>
  <c r="AS11" i="4"/>
  <c r="AP11" i="4"/>
  <c r="AM11" i="4"/>
  <c r="AJ11" i="4"/>
  <c r="AG11" i="4"/>
  <c r="AD11" i="4"/>
  <c r="AA11" i="4"/>
  <c r="X11" i="4"/>
  <c r="U11" i="4"/>
  <c r="R11" i="4"/>
  <c r="N11" i="4"/>
  <c r="M11" i="4"/>
  <c r="CX10" i="4"/>
  <c r="CX9" i="4"/>
  <c r="U2" i="4"/>
  <c r="CK50" i="3"/>
  <c r="J50" i="3" s="1"/>
  <c r="CH50" i="3"/>
  <c r="I50" i="3" s="1"/>
  <c r="CG50" i="3"/>
  <c r="BU50" i="3"/>
  <c r="BE50" i="3"/>
  <c r="AS50" i="3"/>
  <c r="AP50" i="3"/>
  <c r="AM50" i="3"/>
  <c r="AJ50" i="3"/>
  <c r="AG50" i="3"/>
  <c r="AD50" i="3"/>
  <c r="AA50" i="3"/>
  <c r="X50" i="3"/>
  <c r="U50" i="3"/>
  <c r="R50" i="3"/>
  <c r="AT50" i="3" s="1"/>
  <c r="N50" i="3"/>
  <c r="M50" i="3"/>
  <c r="H50" i="3"/>
  <c r="CK49" i="3"/>
  <c r="CH49" i="3"/>
  <c r="I49" i="3" s="1"/>
  <c r="CG49" i="3"/>
  <c r="BU49" i="3"/>
  <c r="BE49" i="3"/>
  <c r="AS49" i="3"/>
  <c r="AP49" i="3"/>
  <c r="AM49" i="3"/>
  <c r="AJ49" i="3"/>
  <c r="AG49" i="3"/>
  <c r="AD49" i="3"/>
  <c r="AA49" i="3"/>
  <c r="X49" i="3"/>
  <c r="U49" i="3"/>
  <c r="R49" i="3"/>
  <c r="AT49" i="3" s="1"/>
  <c r="N49" i="3"/>
  <c r="M49" i="3"/>
  <c r="J49" i="3"/>
  <c r="H49" i="3"/>
  <c r="CK48" i="3"/>
  <c r="J48" i="3" s="1"/>
  <c r="CH48" i="3"/>
  <c r="I48" i="3" s="1"/>
  <c r="CG48" i="3"/>
  <c r="BU48" i="3"/>
  <c r="BE48" i="3"/>
  <c r="AS48" i="3"/>
  <c r="AP48" i="3"/>
  <c r="AM48" i="3"/>
  <c r="AJ48" i="3"/>
  <c r="AG48" i="3"/>
  <c r="AD48" i="3"/>
  <c r="AA48" i="3"/>
  <c r="X48" i="3"/>
  <c r="U48" i="3"/>
  <c r="R48" i="3"/>
  <c r="AT48" i="3" s="1"/>
  <c r="N48" i="3"/>
  <c r="M48" i="3"/>
  <c r="H48" i="3"/>
  <c r="CK47" i="3"/>
  <c r="CH47" i="3"/>
  <c r="I47" i="3" s="1"/>
  <c r="CG47" i="3"/>
  <c r="BU47" i="3"/>
  <c r="BE47" i="3"/>
  <c r="AS47" i="3"/>
  <c r="AP47" i="3"/>
  <c r="AM47" i="3"/>
  <c r="AJ47" i="3"/>
  <c r="AG47" i="3"/>
  <c r="AD47" i="3"/>
  <c r="AA47" i="3"/>
  <c r="X47" i="3"/>
  <c r="U47" i="3"/>
  <c r="R47" i="3"/>
  <c r="AT47" i="3" s="1"/>
  <c r="N47" i="3"/>
  <c r="M47" i="3"/>
  <c r="J47" i="3"/>
  <c r="H47" i="3"/>
  <c r="CK46" i="3"/>
  <c r="J46" i="3" s="1"/>
  <c r="CH46" i="3"/>
  <c r="I46" i="3" s="1"/>
  <c r="CG46" i="3"/>
  <c r="BU46" i="3"/>
  <c r="BE46" i="3"/>
  <c r="AS46" i="3"/>
  <c r="AP46" i="3"/>
  <c r="AM46" i="3"/>
  <c r="AJ46" i="3"/>
  <c r="AG46" i="3"/>
  <c r="AD46" i="3"/>
  <c r="AA46" i="3"/>
  <c r="X46" i="3"/>
  <c r="U46" i="3"/>
  <c r="R46" i="3"/>
  <c r="AT46" i="3" s="1"/>
  <c r="N46" i="3"/>
  <c r="M46" i="3"/>
  <c r="H46" i="3"/>
  <c r="CK45" i="3"/>
  <c r="CH45" i="3"/>
  <c r="I45" i="3" s="1"/>
  <c r="CG45" i="3"/>
  <c r="BU45" i="3"/>
  <c r="BE45" i="3"/>
  <c r="AS45" i="3"/>
  <c r="AP45" i="3"/>
  <c r="AM45" i="3"/>
  <c r="AJ45" i="3"/>
  <c r="AG45" i="3"/>
  <c r="AD45" i="3"/>
  <c r="AA45" i="3"/>
  <c r="X45" i="3"/>
  <c r="U45" i="3"/>
  <c r="R45" i="3"/>
  <c r="AT45" i="3" s="1"/>
  <c r="N45" i="3"/>
  <c r="M45" i="3"/>
  <c r="J45" i="3"/>
  <c r="H45" i="3"/>
  <c r="CK44" i="3"/>
  <c r="J44" i="3" s="1"/>
  <c r="CG44" i="3"/>
  <c r="CH44" i="3" s="1"/>
  <c r="I44" i="3" s="1"/>
  <c r="BU44" i="3"/>
  <c r="BE44" i="3"/>
  <c r="AS44" i="3"/>
  <c r="AP44" i="3"/>
  <c r="AM44" i="3"/>
  <c r="AJ44" i="3"/>
  <c r="AG44" i="3"/>
  <c r="AD44" i="3"/>
  <c r="AA44" i="3"/>
  <c r="X44" i="3"/>
  <c r="U44" i="3"/>
  <c r="R44" i="3"/>
  <c r="N44" i="3"/>
  <c r="M44" i="3"/>
  <c r="H44" i="3"/>
  <c r="CK43" i="3"/>
  <c r="CG43" i="3"/>
  <c r="CH43" i="3" s="1"/>
  <c r="I43" i="3" s="1"/>
  <c r="BU43" i="3"/>
  <c r="H43" i="3" s="1"/>
  <c r="BE43" i="3"/>
  <c r="AS43" i="3"/>
  <c r="AP43" i="3"/>
  <c r="AM43" i="3"/>
  <c r="AJ43" i="3"/>
  <c r="AG43" i="3"/>
  <c r="AD43" i="3"/>
  <c r="AA43" i="3"/>
  <c r="X43" i="3"/>
  <c r="U43" i="3"/>
  <c r="R43" i="3"/>
  <c r="N43" i="3"/>
  <c r="M43" i="3"/>
  <c r="J43" i="3"/>
  <c r="CK42" i="3"/>
  <c r="J42" i="3" s="1"/>
  <c r="CG42" i="3"/>
  <c r="CH42" i="3" s="1"/>
  <c r="I42" i="3" s="1"/>
  <c r="BU42" i="3"/>
  <c r="BE42" i="3"/>
  <c r="AS42" i="3"/>
  <c r="AP42" i="3"/>
  <c r="AM42" i="3"/>
  <c r="AJ42" i="3"/>
  <c r="AG42" i="3"/>
  <c r="AD42" i="3"/>
  <c r="AA42" i="3"/>
  <c r="X42" i="3"/>
  <c r="U42" i="3"/>
  <c r="R42" i="3"/>
  <c r="N42" i="3"/>
  <c r="M42" i="3"/>
  <c r="H42" i="3"/>
  <c r="CK41" i="3"/>
  <c r="CG41" i="3"/>
  <c r="CH41" i="3" s="1"/>
  <c r="I41" i="3" s="1"/>
  <c r="BU41" i="3"/>
  <c r="H41" i="3" s="1"/>
  <c r="BE41" i="3"/>
  <c r="AS41" i="3"/>
  <c r="AP41" i="3"/>
  <c r="AM41" i="3"/>
  <c r="AJ41" i="3"/>
  <c r="AG41" i="3"/>
  <c r="AD41" i="3"/>
  <c r="AA41" i="3"/>
  <c r="X41" i="3"/>
  <c r="U41" i="3"/>
  <c r="R41" i="3"/>
  <c r="N41" i="3"/>
  <c r="M41" i="3"/>
  <c r="J41" i="3"/>
  <c r="CK40" i="3"/>
  <c r="J40" i="3" s="1"/>
  <c r="CG40" i="3"/>
  <c r="CH40" i="3" s="1"/>
  <c r="I40" i="3" s="1"/>
  <c r="BU40" i="3"/>
  <c r="BE40" i="3"/>
  <c r="AS40" i="3"/>
  <c r="AP40" i="3"/>
  <c r="AM40" i="3"/>
  <c r="AJ40" i="3"/>
  <c r="AG40" i="3"/>
  <c r="AD40" i="3"/>
  <c r="AA40" i="3"/>
  <c r="X40" i="3"/>
  <c r="U40" i="3"/>
  <c r="R40" i="3"/>
  <c r="N40" i="3"/>
  <c r="M40" i="3"/>
  <c r="H40" i="3"/>
  <c r="CK39" i="3"/>
  <c r="CG39" i="3"/>
  <c r="CH39" i="3" s="1"/>
  <c r="I39" i="3" s="1"/>
  <c r="BU39" i="3"/>
  <c r="H39" i="3" s="1"/>
  <c r="BE39" i="3"/>
  <c r="AS39" i="3"/>
  <c r="AP39" i="3"/>
  <c r="AM39" i="3"/>
  <c r="AJ39" i="3"/>
  <c r="AG39" i="3"/>
  <c r="AD39" i="3"/>
  <c r="AA39" i="3"/>
  <c r="X39" i="3"/>
  <c r="U39" i="3"/>
  <c r="R39" i="3"/>
  <c r="N39" i="3"/>
  <c r="M39" i="3"/>
  <c r="J39" i="3"/>
  <c r="CK38" i="3"/>
  <c r="J38" i="3" s="1"/>
  <c r="CG38" i="3"/>
  <c r="CH38" i="3" s="1"/>
  <c r="I38" i="3" s="1"/>
  <c r="BU38" i="3"/>
  <c r="BE38" i="3"/>
  <c r="AS38" i="3"/>
  <c r="AP38" i="3"/>
  <c r="AM38" i="3"/>
  <c r="AJ38" i="3"/>
  <c r="AG38" i="3"/>
  <c r="AD38" i="3"/>
  <c r="AA38" i="3"/>
  <c r="X38" i="3"/>
  <c r="U38" i="3"/>
  <c r="R38" i="3"/>
  <c r="N38" i="3"/>
  <c r="M38" i="3"/>
  <c r="H38" i="3"/>
  <c r="CK37" i="3"/>
  <c r="CG37" i="3"/>
  <c r="CH37" i="3" s="1"/>
  <c r="I37" i="3" s="1"/>
  <c r="BU37" i="3"/>
  <c r="H37" i="3" s="1"/>
  <c r="BE37" i="3"/>
  <c r="AS37" i="3"/>
  <c r="AP37" i="3"/>
  <c r="AM37" i="3"/>
  <c r="AJ37" i="3"/>
  <c r="AG37" i="3"/>
  <c r="AD37" i="3"/>
  <c r="AA37" i="3"/>
  <c r="X37" i="3"/>
  <c r="U37" i="3"/>
  <c r="R37" i="3"/>
  <c r="N37" i="3"/>
  <c r="M37" i="3"/>
  <c r="J37" i="3"/>
  <c r="CK36" i="3"/>
  <c r="J36" i="3" s="1"/>
  <c r="CG36" i="3"/>
  <c r="CH36" i="3" s="1"/>
  <c r="I36" i="3" s="1"/>
  <c r="BU36" i="3"/>
  <c r="BE36" i="3"/>
  <c r="AS36" i="3"/>
  <c r="AP36" i="3"/>
  <c r="AM36" i="3"/>
  <c r="AJ36" i="3"/>
  <c r="AG36" i="3"/>
  <c r="AD36" i="3"/>
  <c r="AA36" i="3"/>
  <c r="X36" i="3"/>
  <c r="U36" i="3"/>
  <c r="R36" i="3"/>
  <c r="N36" i="3"/>
  <c r="M36" i="3"/>
  <c r="H36" i="3"/>
  <c r="CK35" i="3"/>
  <c r="CG35" i="3"/>
  <c r="CH35" i="3" s="1"/>
  <c r="I35" i="3" s="1"/>
  <c r="BU35" i="3"/>
  <c r="H35" i="3" s="1"/>
  <c r="BE35" i="3"/>
  <c r="AS35" i="3"/>
  <c r="AP35" i="3"/>
  <c r="AM35" i="3"/>
  <c r="AJ35" i="3"/>
  <c r="AG35" i="3"/>
  <c r="AD35" i="3"/>
  <c r="AA35" i="3"/>
  <c r="X35" i="3"/>
  <c r="U35" i="3"/>
  <c r="R35" i="3"/>
  <c r="N35" i="3"/>
  <c r="M35" i="3"/>
  <c r="J35" i="3"/>
  <c r="CK34" i="3"/>
  <c r="J34" i="3" s="1"/>
  <c r="CG34" i="3"/>
  <c r="CH34" i="3" s="1"/>
  <c r="I34" i="3" s="1"/>
  <c r="BU34" i="3"/>
  <c r="BE34" i="3"/>
  <c r="AS34" i="3"/>
  <c r="AP34" i="3"/>
  <c r="AM34" i="3"/>
  <c r="AJ34" i="3"/>
  <c r="AG34" i="3"/>
  <c r="AD34" i="3"/>
  <c r="AA34" i="3"/>
  <c r="X34" i="3"/>
  <c r="U34" i="3"/>
  <c r="R34" i="3"/>
  <c r="N34" i="3"/>
  <c r="M34" i="3"/>
  <c r="H34" i="3"/>
  <c r="CK33" i="3"/>
  <c r="CG33" i="3"/>
  <c r="CH33" i="3" s="1"/>
  <c r="I33" i="3" s="1"/>
  <c r="BU33" i="3"/>
  <c r="H33" i="3" s="1"/>
  <c r="BE33" i="3"/>
  <c r="AS33" i="3"/>
  <c r="AP33" i="3"/>
  <c r="AM33" i="3"/>
  <c r="AJ33" i="3"/>
  <c r="AG33" i="3"/>
  <c r="AD33" i="3"/>
  <c r="AA33" i="3"/>
  <c r="X33" i="3"/>
  <c r="U33" i="3"/>
  <c r="R33" i="3"/>
  <c r="N33" i="3"/>
  <c r="M33" i="3"/>
  <c r="J33" i="3"/>
  <c r="CK32" i="3"/>
  <c r="J32" i="3" s="1"/>
  <c r="CG32" i="3"/>
  <c r="CH32" i="3" s="1"/>
  <c r="I32" i="3" s="1"/>
  <c r="BU32" i="3"/>
  <c r="BE32" i="3"/>
  <c r="AS32" i="3"/>
  <c r="AP32" i="3"/>
  <c r="AM32" i="3"/>
  <c r="AJ32" i="3"/>
  <c r="AG32" i="3"/>
  <c r="AD32" i="3"/>
  <c r="AA32" i="3"/>
  <c r="X32" i="3"/>
  <c r="U32" i="3"/>
  <c r="R32" i="3"/>
  <c r="N32" i="3"/>
  <c r="M32" i="3"/>
  <c r="H32" i="3"/>
  <c r="CK31" i="3"/>
  <c r="CG31" i="3"/>
  <c r="CH31" i="3" s="1"/>
  <c r="I31" i="3" s="1"/>
  <c r="BU31" i="3"/>
  <c r="H31" i="3" s="1"/>
  <c r="BE31" i="3"/>
  <c r="AS31" i="3"/>
  <c r="AP31" i="3"/>
  <c r="AM31" i="3"/>
  <c r="AJ31" i="3"/>
  <c r="AG31" i="3"/>
  <c r="AD31" i="3"/>
  <c r="AA31" i="3"/>
  <c r="X31" i="3"/>
  <c r="U31" i="3"/>
  <c r="R31" i="3"/>
  <c r="N31" i="3"/>
  <c r="M31" i="3"/>
  <c r="J31" i="3"/>
  <c r="CK30" i="3"/>
  <c r="J30" i="3" s="1"/>
  <c r="CG30" i="3"/>
  <c r="CH30" i="3" s="1"/>
  <c r="I30" i="3" s="1"/>
  <c r="BU30" i="3"/>
  <c r="BE30" i="3"/>
  <c r="AS30" i="3"/>
  <c r="AP30" i="3"/>
  <c r="AM30" i="3"/>
  <c r="AJ30" i="3"/>
  <c r="AG30" i="3"/>
  <c r="AD30" i="3"/>
  <c r="AA30" i="3"/>
  <c r="X30" i="3"/>
  <c r="U30" i="3"/>
  <c r="R30" i="3"/>
  <c r="N30" i="3"/>
  <c r="M30" i="3"/>
  <c r="H30" i="3"/>
  <c r="CK29" i="3"/>
  <c r="CG29" i="3"/>
  <c r="CH29" i="3" s="1"/>
  <c r="I29" i="3" s="1"/>
  <c r="BU29" i="3"/>
  <c r="H29" i="3" s="1"/>
  <c r="BE29" i="3"/>
  <c r="AS29" i="3"/>
  <c r="AP29" i="3"/>
  <c r="AM29" i="3"/>
  <c r="AJ29" i="3"/>
  <c r="AG29" i="3"/>
  <c r="AD29" i="3"/>
  <c r="AA29" i="3"/>
  <c r="X29" i="3"/>
  <c r="U29" i="3"/>
  <c r="R29" i="3"/>
  <c r="N29" i="3"/>
  <c r="M29" i="3"/>
  <c r="J29" i="3"/>
  <c r="CK28" i="3"/>
  <c r="J28" i="3" s="1"/>
  <c r="CG28" i="3"/>
  <c r="CH28" i="3" s="1"/>
  <c r="I28" i="3" s="1"/>
  <c r="BU28" i="3"/>
  <c r="BE28" i="3"/>
  <c r="AS28" i="3"/>
  <c r="AP28" i="3"/>
  <c r="AM28" i="3"/>
  <c r="AJ28" i="3"/>
  <c r="AG28" i="3"/>
  <c r="AD28" i="3"/>
  <c r="AA28" i="3"/>
  <c r="X28" i="3"/>
  <c r="U28" i="3"/>
  <c r="R28" i="3"/>
  <c r="N28" i="3"/>
  <c r="M28" i="3"/>
  <c r="H28" i="3"/>
  <c r="CK27" i="3"/>
  <c r="CG27" i="3"/>
  <c r="CH27" i="3" s="1"/>
  <c r="I27" i="3" s="1"/>
  <c r="BU27" i="3"/>
  <c r="H27" i="3" s="1"/>
  <c r="BE27" i="3"/>
  <c r="AS27" i="3"/>
  <c r="AP27" i="3"/>
  <c r="AM27" i="3"/>
  <c r="AJ27" i="3"/>
  <c r="AG27" i="3"/>
  <c r="AD27" i="3"/>
  <c r="AA27" i="3"/>
  <c r="X27" i="3"/>
  <c r="U27" i="3"/>
  <c r="R27" i="3"/>
  <c r="N27" i="3"/>
  <c r="M27" i="3"/>
  <c r="J27" i="3"/>
  <c r="CK26" i="3"/>
  <c r="J26" i="3" s="1"/>
  <c r="CG26" i="3"/>
  <c r="CH26" i="3" s="1"/>
  <c r="I26" i="3" s="1"/>
  <c r="BU26" i="3"/>
  <c r="BE26" i="3"/>
  <c r="AS26" i="3"/>
  <c r="AP26" i="3"/>
  <c r="AM26" i="3"/>
  <c r="AJ26" i="3"/>
  <c r="AG26" i="3"/>
  <c r="AD26" i="3"/>
  <c r="AA26" i="3"/>
  <c r="X26" i="3"/>
  <c r="U26" i="3"/>
  <c r="R26" i="3"/>
  <c r="N26" i="3"/>
  <c r="M26" i="3"/>
  <c r="H26" i="3"/>
  <c r="CK25" i="3"/>
  <c r="CG25" i="3"/>
  <c r="CH25" i="3" s="1"/>
  <c r="I25" i="3" s="1"/>
  <c r="BU25" i="3"/>
  <c r="H25" i="3" s="1"/>
  <c r="BE25" i="3"/>
  <c r="AS25" i="3"/>
  <c r="AP25" i="3"/>
  <c r="AM25" i="3"/>
  <c r="AJ25" i="3"/>
  <c r="AG25" i="3"/>
  <c r="AD25" i="3"/>
  <c r="AA25" i="3"/>
  <c r="X25" i="3"/>
  <c r="U25" i="3"/>
  <c r="R25" i="3"/>
  <c r="N25" i="3"/>
  <c r="M25" i="3"/>
  <c r="J25" i="3"/>
  <c r="CK24" i="3"/>
  <c r="CG24" i="3"/>
  <c r="CH24" i="3" s="1"/>
  <c r="I24" i="3" s="1"/>
  <c r="BU24" i="3"/>
  <c r="H24" i="3" s="1"/>
  <c r="BE24" i="3"/>
  <c r="AS24" i="3"/>
  <c r="AP24" i="3"/>
  <c r="AM24" i="3"/>
  <c r="AJ24" i="3"/>
  <c r="AG24" i="3"/>
  <c r="AD24" i="3"/>
  <c r="AA24" i="3"/>
  <c r="X24" i="3"/>
  <c r="U24" i="3"/>
  <c r="R24" i="3"/>
  <c r="N24" i="3"/>
  <c r="M24" i="3"/>
  <c r="J24" i="3"/>
  <c r="CK23" i="3"/>
  <c r="CG23" i="3"/>
  <c r="CH23" i="3" s="1"/>
  <c r="I23" i="3" s="1"/>
  <c r="BU23" i="3"/>
  <c r="H23" i="3" s="1"/>
  <c r="BE23" i="3"/>
  <c r="AS23" i="3"/>
  <c r="AP23" i="3"/>
  <c r="AM23" i="3"/>
  <c r="AJ23" i="3"/>
  <c r="AG23" i="3"/>
  <c r="AD23" i="3"/>
  <c r="AA23" i="3"/>
  <c r="X23" i="3"/>
  <c r="U23" i="3"/>
  <c r="R23" i="3"/>
  <c r="N23" i="3"/>
  <c r="M23" i="3"/>
  <c r="J23" i="3"/>
  <c r="CK22" i="3"/>
  <c r="CG22" i="3"/>
  <c r="CH22" i="3" s="1"/>
  <c r="I22" i="3" s="1"/>
  <c r="BU22" i="3"/>
  <c r="H22" i="3" s="1"/>
  <c r="BE22" i="3"/>
  <c r="AS22" i="3"/>
  <c r="AP22" i="3"/>
  <c r="AM22" i="3"/>
  <c r="AJ22" i="3"/>
  <c r="AG22" i="3"/>
  <c r="AD22" i="3"/>
  <c r="AA22" i="3"/>
  <c r="X22" i="3"/>
  <c r="U22" i="3"/>
  <c r="R22" i="3"/>
  <c r="N22" i="3"/>
  <c r="M22" i="3"/>
  <c r="J22" i="3"/>
  <c r="CK21" i="3"/>
  <c r="CG21" i="3"/>
  <c r="CH21" i="3" s="1"/>
  <c r="I21" i="3" s="1"/>
  <c r="BU21" i="3"/>
  <c r="H21" i="3" s="1"/>
  <c r="BE21" i="3"/>
  <c r="AS21" i="3"/>
  <c r="AP21" i="3"/>
  <c r="AM21" i="3"/>
  <c r="AJ21" i="3"/>
  <c r="AG21" i="3"/>
  <c r="AD21" i="3"/>
  <c r="AA21" i="3"/>
  <c r="X21" i="3"/>
  <c r="U21" i="3"/>
  <c r="R21" i="3"/>
  <c r="N21" i="3"/>
  <c r="M21" i="3"/>
  <c r="J21" i="3"/>
  <c r="CX20" i="3"/>
  <c r="CK20" i="3"/>
  <c r="J20" i="3" s="1"/>
  <c r="CG20" i="3"/>
  <c r="CH20" i="3" s="1"/>
  <c r="I20" i="3" s="1"/>
  <c r="BU20" i="3"/>
  <c r="H20" i="3" s="1"/>
  <c r="BE20" i="3"/>
  <c r="AS20" i="3"/>
  <c r="AP20" i="3"/>
  <c r="AM20" i="3"/>
  <c r="AJ20" i="3"/>
  <c r="AG20" i="3"/>
  <c r="AD20" i="3"/>
  <c r="AA20" i="3"/>
  <c r="X20" i="3"/>
  <c r="U20" i="3"/>
  <c r="R20" i="3"/>
  <c r="N20" i="3"/>
  <c r="M20" i="3"/>
  <c r="CX19" i="3"/>
  <c r="CK19" i="3"/>
  <c r="CG19" i="3"/>
  <c r="CH19" i="3" s="1"/>
  <c r="I19" i="3" s="1"/>
  <c r="BU19" i="3"/>
  <c r="H19" i="3" s="1"/>
  <c r="BE19" i="3"/>
  <c r="AS19" i="3"/>
  <c r="AP19" i="3"/>
  <c r="AM19" i="3"/>
  <c r="AJ19" i="3"/>
  <c r="AG19" i="3"/>
  <c r="AD19" i="3"/>
  <c r="AA19" i="3"/>
  <c r="X19" i="3"/>
  <c r="U19" i="3"/>
  <c r="R19" i="3"/>
  <c r="N19" i="3"/>
  <c r="M19" i="3"/>
  <c r="J19" i="3"/>
  <c r="CX18" i="3"/>
  <c r="CK18" i="3"/>
  <c r="J18" i="3" s="1"/>
  <c r="CG18" i="3"/>
  <c r="CH18" i="3" s="1"/>
  <c r="BU18" i="3"/>
  <c r="BE18" i="3"/>
  <c r="AS18" i="3"/>
  <c r="AP18" i="3"/>
  <c r="AM18" i="3"/>
  <c r="AJ18" i="3"/>
  <c r="AG18" i="3"/>
  <c r="AD18" i="3"/>
  <c r="AA18" i="3"/>
  <c r="X18" i="3"/>
  <c r="U18" i="3"/>
  <c r="R18" i="3"/>
  <c r="N18" i="3"/>
  <c r="M18" i="3"/>
  <c r="I18" i="3"/>
  <c r="H18" i="3"/>
  <c r="CX17" i="3"/>
  <c r="CK17" i="3"/>
  <c r="CG17" i="3"/>
  <c r="CH17" i="3" s="1"/>
  <c r="I17" i="3" s="1"/>
  <c r="BU17" i="3"/>
  <c r="H17" i="3" s="1"/>
  <c r="BE17" i="3"/>
  <c r="AS17" i="3"/>
  <c r="AP17" i="3"/>
  <c r="AM17" i="3"/>
  <c r="AJ17" i="3"/>
  <c r="AG17" i="3"/>
  <c r="AD17" i="3"/>
  <c r="AA17" i="3"/>
  <c r="X17" i="3"/>
  <c r="U17" i="3"/>
  <c r="R17" i="3"/>
  <c r="N17" i="3"/>
  <c r="M17" i="3"/>
  <c r="J17" i="3"/>
  <c r="CX16" i="3"/>
  <c r="CK16" i="3"/>
  <c r="J16" i="3" s="1"/>
  <c r="CH16" i="3"/>
  <c r="I16" i="3" s="1"/>
  <c r="CG16" i="3"/>
  <c r="BU16" i="3"/>
  <c r="BE16" i="3"/>
  <c r="AS16" i="3"/>
  <c r="AP16" i="3"/>
  <c r="AM16" i="3"/>
  <c r="AJ16" i="3"/>
  <c r="AG16" i="3"/>
  <c r="AD16" i="3"/>
  <c r="AA16" i="3"/>
  <c r="X16" i="3"/>
  <c r="U16" i="3"/>
  <c r="R16" i="3"/>
  <c r="N16" i="3"/>
  <c r="M16" i="3"/>
  <c r="H16" i="3"/>
  <c r="CX15" i="3"/>
  <c r="CK15" i="3"/>
  <c r="J15" i="3" s="1"/>
  <c r="CG15" i="3"/>
  <c r="CH15" i="3" s="1"/>
  <c r="I15" i="3" s="1"/>
  <c r="BU15" i="3"/>
  <c r="BE15" i="3"/>
  <c r="AS15" i="3"/>
  <c r="AP15" i="3"/>
  <c r="AM15" i="3"/>
  <c r="AJ15" i="3"/>
  <c r="AG15" i="3"/>
  <c r="AD15" i="3"/>
  <c r="AA15" i="3"/>
  <c r="X15" i="3"/>
  <c r="U15" i="3"/>
  <c r="R15" i="3"/>
  <c r="N15" i="3"/>
  <c r="M15" i="3"/>
  <c r="H15" i="3"/>
  <c r="CX14" i="3"/>
  <c r="CK14" i="3"/>
  <c r="CG14" i="3"/>
  <c r="CH14" i="3" s="1"/>
  <c r="I14" i="3" s="1"/>
  <c r="BU14" i="3"/>
  <c r="H14" i="3" s="1"/>
  <c r="BE14" i="3"/>
  <c r="AS14" i="3"/>
  <c r="AP14" i="3"/>
  <c r="AM14" i="3"/>
  <c r="AJ14" i="3"/>
  <c r="AG14" i="3"/>
  <c r="AD14" i="3"/>
  <c r="AA14" i="3"/>
  <c r="X14" i="3"/>
  <c r="U14" i="3"/>
  <c r="R14" i="3"/>
  <c r="N14" i="3"/>
  <c r="M14" i="3"/>
  <c r="J14" i="3"/>
  <c r="CX13" i="3"/>
  <c r="CK13" i="3"/>
  <c r="J13" i="3" s="1"/>
  <c r="CG13" i="3"/>
  <c r="CH13" i="3" s="1"/>
  <c r="I13" i="3" s="1"/>
  <c r="BU13" i="3"/>
  <c r="BE13" i="3"/>
  <c r="AS13" i="3"/>
  <c r="AP13" i="3"/>
  <c r="AM13" i="3"/>
  <c r="AJ13" i="3"/>
  <c r="AG13" i="3"/>
  <c r="AD13" i="3"/>
  <c r="AA13" i="3"/>
  <c r="X13" i="3"/>
  <c r="U13" i="3"/>
  <c r="R13" i="3"/>
  <c r="N13" i="3"/>
  <c r="M13" i="3"/>
  <c r="H13" i="3"/>
  <c r="CX12" i="3"/>
  <c r="CK12" i="3"/>
  <c r="J12" i="3" s="1"/>
  <c r="CH12" i="3"/>
  <c r="I12" i="3" s="1"/>
  <c r="CG12" i="3"/>
  <c r="BU12" i="3"/>
  <c r="H12" i="3" s="1"/>
  <c r="BE12" i="3"/>
  <c r="AS12" i="3"/>
  <c r="AP12" i="3"/>
  <c r="AM12" i="3"/>
  <c r="AJ12" i="3"/>
  <c r="AG12" i="3"/>
  <c r="AD12" i="3"/>
  <c r="AA12" i="3"/>
  <c r="X12" i="3"/>
  <c r="U12" i="3"/>
  <c r="R12" i="3"/>
  <c r="N12" i="3"/>
  <c r="M12" i="3"/>
  <c r="CX11" i="3"/>
  <c r="CK11" i="3"/>
  <c r="J11" i="3" s="1"/>
  <c r="CG11" i="3"/>
  <c r="CH11" i="3" s="1"/>
  <c r="I11" i="3" s="1"/>
  <c r="BU11" i="3"/>
  <c r="BE11" i="3"/>
  <c r="AS11" i="3"/>
  <c r="AP11" i="3"/>
  <c r="AM11" i="3"/>
  <c r="AJ11" i="3"/>
  <c r="AG11" i="3"/>
  <c r="AD11" i="3"/>
  <c r="AA11" i="3"/>
  <c r="X11" i="3"/>
  <c r="U11" i="3"/>
  <c r="R11" i="3"/>
  <c r="N11" i="3"/>
  <c r="M11" i="3"/>
  <c r="H11" i="3"/>
  <c r="CX10" i="3"/>
  <c r="CX9" i="3"/>
  <c r="U2" i="3"/>
  <c r="CK50" i="2"/>
  <c r="CH50" i="2"/>
  <c r="I50" i="2" s="1"/>
  <c r="CG50" i="2"/>
  <c r="BU50" i="2"/>
  <c r="BE50" i="2"/>
  <c r="AS50" i="2"/>
  <c r="AP50" i="2"/>
  <c r="AM50" i="2"/>
  <c r="AJ50" i="2"/>
  <c r="AG50" i="2"/>
  <c r="AD50" i="2"/>
  <c r="AA50" i="2"/>
  <c r="X50" i="2"/>
  <c r="U50" i="2"/>
  <c r="R50" i="2"/>
  <c r="AT50" i="2" s="1"/>
  <c r="N50" i="2"/>
  <c r="M50" i="2"/>
  <c r="J50" i="2"/>
  <c r="H50" i="2"/>
  <c r="CK49" i="2"/>
  <c r="J49" i="2" s="1"/>
  <c r="CH49" i="2"/>
  <c r="I49" i="2" s="1"/>
  <c r="CG49" i="2"/>
  <c r="BU49" i="2"/>
  <c r="BE49" i="2"/>
  <c r="AS49" i="2"/>
  <c r="AP49" i="2"/>
  <c r="AM49" i="2"/>
  <c r="AJ49" i="2"/>
  <c r="AG49" i="2"/>
  <c r="AD49" i="2"/>
  <c r="AA49" i="2"/>
  <c r="X49" i="2"/>
  <c r="U49" i="2"/>
  <c r="R49" i="2"/>
  <c r="AT49" i="2" s="1"/>
  <c r="N49" i="2"/>
  <c r="M49" i="2"/>
  <c r="H49" i="2"/>
  <c r="CK48" i="2"/>
  <c r="J48" i="2" s="1"/>
  <c r="CH48" i="2"/>
  <c r="I48" i="2" s="1"/>
  <c r="CG48" i="2"/>
  <c r="BU48" i="2"/>
  <c r="BE48" i="2"/>
  <c r="AS48" i="2"/>
  <c r="AP48" i="2"/>
  <c r="AM48" i="2"/>
  <c r="AJ48" i="2"/>
  <c r="AG48" i="2"/>
  <c r="AD48" i="2"/>
  <c r="AA48" i="2"/>
  <c r="X48" i="2"/>
  <c r="U48" i="2"/>
  <c r="R48" i="2"/>
  <c r="AT48" i="2" s="1"/>
  <c r="N48" i="2"/>
  <c r="M48" i="2"/>
  <c r="H48" i="2"/>
  <c r="CK47" i="2"/>
  <c r="J47" i="2" s="1"/>
  <c r="CH47" i="2"/>
  <c r="I47" i="2" s="1"/>
  <c r="CG47" i="2"/>
  <c r="BU47" i="2"/>
  <c r="BE47" i="2"/>
  <c r="AS47" i="2"/>
  <c r="AP47" i="2"/>
  <c r="AM47" i="2"/>
  <c r="AJ47" i="2"/>
  <c r="AG47" i="2"/>
  <c r="AD47" i="2"/>
  <c r="AA47" i="2"/>
  <c r="X47" i="2"/>
  <c r="U47" i="2"/>
  <c r="R47" i="2"/>
  <c r="AT47" i="2" s="1"/>
  <c r="N47" i="2"/>
  <c r="M47" i="2"/>
  <c r="H47" i="2"/>
  <c r="CK46" i="2"/>
  <c r="CH46" i="2"/>
  <c r="I46" i="2" s="1"/>
  <c r="CG46" i="2"/>
  <c r="BU46" i="2"/>
  <c r="BE46" i="2"/>
  <c r="AS46" i="2"/>
  <c r="AP46" i="2"/>
  <c r="AM46" i="2"/>
  <c r="AJ46" i="2"/>
  <c r="AG46" i="2"/>
  <c r="AD46" i="2"/>
  <c r="AA46" i="2"/>
  <c r="X46" i="2"/>
  <c r="U46" i="2"/>
  <c r="R46" i="2"/>
  <c r="AT46" i="2" s="1"/>
  <c r="N46" i="2"/>
  <c r="M46" i="2"/>
  <c r="J46" i="2"/>
  <c r="H46" i="2"/>
  <c r="CK45" i="2"/>
  <c r="CG45" i="2"/>
  <c r="CH45" i="2" s="1"/>
  <c r="I45" i="2" s="1"/>
  <c r="BU45" i="2"/>
  <c r="H45" i="2" s="1"/>
  <c r="BE45" i="2"/>
  <c r="AS45" i="2"/>
  <c r="AP45" i="2"/>
  <c r="AM45" i="2"/>
  <c r="AJ45" i="2"/>
  <c r="AG45" i="2"/>
  <c r="AD45" i="2"/>
  <c r="AA45" i="2"/>
  <c r="X45" i="2"/>
  <c r="U45" i="2"/>
  <c r="R45" i="2"/>
  <c r="N45" i="2"/>
  <c r="M45" i="2"/>
  <c r="J45" i="2"/>
  <c r="CK44" i="2"/>
  <c r="CG44" i="2"/>
  <c r="CH44" i="2" s="1"/>
  <c r="I44" i="2" s="1"/>
  <c r="BU44" i="2"/>
  <c r="H44" i="2" s="1"/>
  <c r="BE44" i="2"/>
  <c r="AS44" i="2"/>
  <c r="AP44" i="2"/>
  <c r="AM44" i="2"/>
  <c r="AJ44" i="2"/>
  <c r="AG44" i="2"/>
  <c r="AD44" i="2"/>
  <c r="AA44" i="2"/>
  <c r="X44" i="2"/>
  <c r="U44" i="2"/>
  <c r="R44" i="2"/>
  <c r="N44" i="2"/>
  <c r="M44" i="2"/>
  <c r="J44" i="2"/>
  <c r="CK43" i="2"/>
  <c r="CG43" i="2"/>
  <c r="CH43" i="2" s="1"/>
  <c r="I43" i="2" s="1"/>
  <c r="BU43" i="2"/>
  <c r="H43" i="2" s="1"/>
  <c r="BE43" i="2"/>
  <c r="AS43" i="2"/>
  <c r="AP43" i="2"/>
  <c r="AM43" i="2"/>
  <c r="AJ43" i="2"/>
  <c r="AG43" i="2"/>
  <c r="AD43" i="2"/>
  <c r="AA43" i="2"/>
  <c r="X43" i="2"/>
  <c r="U43" i="2"/>
  <c r="R43" i="2"/>
  <c r="N43" i="2"/>
  <c r="M43" i="2"/>
  <c r="J43" i="2"/>
  <c r="CK42" i="2"/>
  <c r="CG42" i="2"/>
  <c r="CH42" i="2" s="1"/>
  <c r="I42" i="2" s="1"/>
  <c r="BU42" i="2"/>
  <c r="H42" i="2" s="1"/>
  <c r="BE42" i="2"/>
  <c r="AS42" i="2"/>
  <c r="AP42" i="2"/>
  <c r="AM42" i="2"/>
  <c r="AJ42" i="2"/>
  <c r="AG42" i="2"/>
  <c r="AD42" i="2"/>
  <c r="AA42" i="2"/>
  <c r="X42" i="2"/>
  <c r="U42" i="2"/>
  <c r="R42" i="2"/>
  <c r="N42" i="2"/>
  <c r="M42" i="2"/>
  <c r="J42" i="2"/>
  <c r="CK41" i="2"/>
  <c r="CG41" i="2"/>
  <c r="CH41" i="2" s="1"/>
  <c r="I41" i="2" s="1"/>
  <c r="BU41" i="2"/>
  <c r="H41" i="2" s="1"/>
  <c r="BE41" i="2"/>
  <c r="AS41" i="2"/>
  <c r="AP41" i="2"/>
  <c r="AM41" i="2"/>
  <c r="AJ41" i="2"/>
  <c r="AG41" i="2"/>
  <c r="AD41" i="2"/>
  <c r="AA41" i="2"/>
  <c r="X41" i="2"/>
  <c r="U41" i="2"/>
  <c r="R41" i="2"/>
  <c r="AT41" i="2" s="1"/>
  <c r="N41" i="2"/>
  <c r="M41" i="2"/>
  <c r="J41" i="2"/>
  <c r="CK40" i="2"/>
  <c r="CG40" i="2"/>
  <c r="CH40" i="2" s="1"/>
  <c r="I40" i="2" s="1"/>
  <c r="BU40" i="2"/>
  <c r="H40" i="2" s="1"/>
  <c r="BE40" i="2"/>
  <c r="AS40" i="2"/>
  <c r="AP40" i="2"/>
  <c r="AM40" i="2"/>
  <c r="AJ40" i="2"/>
  <c r="AG40" i="2"/>
  <c r="AD40" i="2"/>
  <c r="AA40" i="2"/>
  <c r="X40" i="2"/>
  <c r="U40" i="2"/>
  <c r="R40" i="2"/>
  <c r="N40" i="2"/>
  <c r="M40" i="2"/>
  <c r="J40" i="2"/>
  <c r="CK39" i="2"/>
  <c r="CG39" i="2"/>
  <c r="CH39" i="2" s="1"/>
  <c r="I39" i="2" s="1"/>
  <c r="BU39" i="2"/>
  <c r="H39" i="2" s="1"/>
  <c r="BE39" i="2"/>
  <c r="AS39" i="2"/>
  <c r="AP39" i="2"/>
  <c r="AM39" i="2"/>
  <c r="AJ39" i="2"/>
  <c r="AG39" i="2"/>
  <c r="AD39" i="2"/>
  <c r="AA39" i="2"/>
  <c r="X39" i="2"/>
  <c r="U39" i="2"/>
  <c r="R39" i="2"/>
  <c r="N39" i="2"/>
  <c r="M39" i="2"/>
  <c r="J39" i="2"/>
  <c r="CK38" i="2"/>
  <c r="CG38" i="2"/>
  <c r="CH38" i="2" s="1"/>
  <c r="I38" i="2" s="1"/>
  <c r="BU38" i="2"/>
  <c r="H38" i="2" s="1"/>
  <c r="BE38" i="2"/>
  <c r="AS38" i="2"/>
  <c r="AP38" i="2"/>
  <c r="AM38" i="2"/>
  <c r="AJ38" i="2"/>
  <c r="AG38" i="2"/>
  <c r="AD38" i="2"/>
  <c r="AA38" i="2"/>
  <c r="X38" i="2"/>
  <c r="U38" i="2"/>
  <c r="R38" i="2"/>
  <c r="N38" i="2"/>
  <c r="M38" i="2"/>
  <c r="J38" i="2"/>
  <c r="CK37" i="2"/>
  <c r="CG37" i="2"/>
  <c r="CH37" i="2" s="1"/>
  <c r="I37" i="2" s="1"/>
  <c r="BU37" i="2"/>
  <c r="H37" i="2" s="1"/>
  <c r="BE37" i="2"/>
  <c r="AS37" i="2"/>
  <c r="AP37" i="2"/>
  <c r="AM37" i="2"/>
  <c r="AJ37" i="2"/>
  <c r="AG37" i="2"/>
  <c r="AD37" i="2"/>
  <c r="AA37" i="2"/>
  <c r="X37" i="2"/>
  <c r="U37" i="2"/>
  <c r="R37" i="2"/>
  <c r="N37" i="2"/>
  <c r="M37" i="2"/>
  <c r="J37" i="2"/>
  <c r="CK36" i="2"/>
  <c r="CG36" i="2"/>
  <c r="CH36" i="2" s="1"/>
  <c r="I36" i="2" s="1"/>
  <c r="BU36" i="2"/>
  <c r="H36" i="2" s="1"/>
  <c r="BE36" i="2"/>
  <c r="AS36" i="2"/>
  <c r="AP36" i="2"/>
  <c r="AM36" i="2"/>
  <c r="AJ36" i="2"/>
  <c r="AG36" i="2"/>
  <c r="AD36" i="2"/>
  <c r="AA36" i="2"/>
  <c r="X36" i="2"/>
  <c r="U36" i="2"/>
  <c r="R36" i="2"/>
  <c r="N36" i="2"/>
  <c r="M36" i="2"/>
  <c r="J36" i="2"/>
  <c r="CK35" i="2"/>
  <c r="CG35" i="2"/>
  <c r="CH35" i="2" s="1"/>
  <c r="I35" i="2" s="1"/>
  <c r="BU35" i="2"/>
  <c r="H35" i="2" s="1"/>
  <c r="BE35" i="2"/>
  <c r="AS35" i="2"/>
  <c r="AP35" i="2"/>
  <c r="AM35" i="2"/>
  <c r="AJ35" i="2"/>
  <c r="AG35" i="2"/>
  <c r="AD35" i="2"/>
  <c r="AA35" i="2"/>
  <c r="X35" i="2"/>
  <c r="U35" i="2"/>
  <c r="R35" i="2"/>
  <c r="N35" i="2"/>
  <c r="M35" i="2"/>
  <c r="J35" i="2"/>
  <c r="CK34" i="2"/>
  <c r="CG34" i="2"/>
  <c r="CH34" i="2" s="1"/>
  <c r="I34" i="2" s="1"/>
  <c r="BU34" i="2"/>
  <c r="H34" i="2" s="1"/>
  <c r="BE34" i="2"/>
  <c r="AS34" i="2"/>
  <c r="AP34" i="2"/>
  <c r="AM34" i="2"/>
  <c r="AJ34" i="2"/>
  <c r="AG34" i="2"/>
  <c r="AD34" i="2"/>
  <c r="AA34" i="2"/>
  <c r="X34" i="2"/>
  <c r="U34" i="2"/>
  <c r="R34" i="2"/>
  <c r="N34" i="2"/>
  <c r="M34" i="2"/>
  <c r="J34" i="2"/>
  <c r="CK33" i="2"/>
  <c r="CG33" i="2"/>
  <c r="CH33" i="2" s="1"/>
  <c r="I33" i="2" s="1"/>
  <c r="BU33" i="2"/>
  <c r="H33" i="2" s="1"/>
  <c r="BE33" i="2"/>
  <c r="AS33" i="2"/>
  <c r="AP33" i="2"/>
  <c r="AM33" i="2"/>
  <c r="AJ33" i="2"/>
  <c r="AG33" i="2"/>
  <c r="AD33" i="2"/>
  <c r="AA33" i="2"/>
  <c r="X33" i="2"/>
  <c r="U33" i="2"/>
  <c r="R33" i="2"/>
  <c r="N33" i="2"/>
  <c r="M33" i="2"/>
  <c r="J33" i="2"/>
  <c r="CK32" i="2"/>
  <c r="CG32" i="2"/>
  <c r="CH32" i="2" s="1"/>
  <c r="I32" i="2" s="1"/>
  <c r="BU32" i="2"/>
  <c r="H32" i="2" s="1"/>
  <c r="BE32" i="2"/>
  <c r="AS32" i="2"/>
  <c r="AP32" i="2"/>
  <c r="AM32" i="2"/>
  <c r="AJ32" i="2"/>
  <c r="AG32" i="2"/>
  <c r="AD32" i="2"/>
  <c r="AA32" i="2"/>
  <c r="X32" i="2"/>
  <c r="U32" i="2"/>
  <c r="R32" i="2"/>
  <c r="N32" i="2"/>
  <c r="M32" i="2"/>
  <c r="J32" i="2"/>
  <c r="CK31" i="2"/>
  <c r="CG31" i="2"/>
  <c r="CH31" i="2" s="1"/>
  <c r="I31" i="2" s="1"/>
  <c r="BU31" i="2"/>
  <c r="H31" i="2" s="1"/>
  <c r="BE31" i="2"/>
  <c r="AS31" i="2"/>
  <c r="AP31" i="2"/>
  <c r="AM31" i="2"/>
  <c r="AJ31" i="2"/>
  <c r="AG31" i="2"/>
  <c r="AD31" i="2"/>
  <c r="AA31" i="2"/>
  <c r="X31" i="2"/>
  <c r="U31" i="2"/>
  <c r="R31" i="2"/>
  <c r="AT31" i="2" s="1"/>
  <c r="N31" i="2"/>
  <c r="M31" i="2"/>
  <c r="J31" i="2"/>
  <c r="CK30" i="2"/>
  <c r="J30" i="2" s="1"/>
  <c r="CG30" i="2"/>
  <c r="CH30" i="2" s="1"/>
  <c r="I30" i="2" s="1"/>
  <c r="BU30" i="2"/>
  <c r="H30" i="2" s="1"/>
  <c r="BE30" i="2"/>
  <c r="AS30" i="2"/>
  <c r="AP30" i="2"/>
  <c r="AM30" i="2"/>
  <c r="AJ30" i="2"/>
  <c r="AG30" i="2"/>
  <c r="AD30" i="2"/>
  <c r="AA30" i="2"/>
  <c r="X30" i="2"/>
  <c r="U30" i="2"/>
  <c r="R30" i="2"/>
  <c r="N30" i="2"/>
  <c r="M30" i="2"/>
  <c r="CK29" i="2"/>
  <c r="CG29" i="2"/>
  <c r="CH29" i="2" s="1"/>
  <c r="I29" i="2" s="1"/>
  <c r="BU29" i="2"/>
  <c r="H29" i="2" s="1"/>
  <c r="BE29" i="2"/>
  <c r="AS29" i="2"/>
  <c r="AP29" i="2"/>
  <c r="AM29" i="2"/>
  <c r="AJ29" i="2"/>
  <c r="AG29" i="2"/>
  <c r="AD29" i="2"/>
  <c r="AA29" i="2"/>
  <c r="X29" i="2"/>
  <c r="U29" i="2"/>
  <c r="R29" i="2"/>
  <c r="N29" i="2"/>
  <c r="M29" i="2"/>
  <c r="J29" i="2"/>
  <c r="CK28" i="2"/>
  <c r="CG28" i="2"/>
  <c r="CH28" i="2" s="1"/>
  <c r="I28" i="2" s="1"/>
  <c r="BU28" i="2"/>
  <c r="H28" i="2" s="1"/>
  <c r="BE28" i="2"/>
  <c r="AS28" i="2"/>
  <c r="AP28" i="2"/>
  <c r="AM28" i="2"/>
  <c r="AJ28" i="2"/>
  <c r="AG28" i="2"/>
  <c r="AD28" i="2"/>
  <c r="AA28" i="2"/>
  <c r="X28" i="2"/>
  <c r="U28" i="2"/>
  <c r="R28" i="2"/>
  <c r="N28" i="2"/>
  <c r="M28" i="2"/>
  <c r="J28" i="2"/>
  <c r="CK27" i="2"/>
  <c r="CG27" i="2"/>
  <c r="CH27" i="2" s="1"/>
  <c r="I27" i="2" s="1"/>
  <c r="BU27" i="2"/>
  <c r="H27" i="2" s="1"/>
  <c r="BE27" i="2"/>
  <c r="AS27" i="2"/>
  <c r="AP27" i="2"/>
  <c r="AM27" i="2"/>
  <c r="AJ27" i="2"/>
  <c r="AG27" i="2"/>
  <c r="AD27" i="2"/>
  <c r="AA27" i="2"/>
  <c r="X27" i="2"/>
  <c r="U27" i="2"/>
  <c r="R27" i="2"/>
  <c r="N27" i="2"/>
  <c r="M27" i="2"/>
  <c r="J27" i="2"/>
  <c r="CK26" i="2"/>
  <c r="CG26" i="2"/>
  <c r="CH26" i="2" s="1"/>
  <c r="I26" i="2" s="1"/>
  <c r="BU26" i="2"/>
  <c r="H26" i="2" s="1"/>
  <c r="BE26" i="2"/>
  <c r="AS26" i="2"/>
  <c r="AP26" i="2"/>
  <c r="AM26" i="2"/>
  <c r="AJ26" i="2"/>
  <c r="AG26" i="2"/>
  <c r="AD26" i="2"/>
  <c r="AA26" i="2"/>
  <c r="X26" i="2"/>
  <c r="U26" i="2"/>
  <c r="R26" i="2"/>
  <c r="AT26" i="2" s="1"/>
  <c r="N26" i="2"/>
  <c r="M26" i="2"/>
  <c r="J26" i="2"/>
  <c r="CK25" i="2"/>
  <c r="CG25" i="2"/>
  <c r="CH25" i="2" s="1"/>
  <c r="I25" i="2" s="1"/>
  <c r="BU25" i="2"/>
  <c r="H25" i="2" s="1"/>
  <c r="BE25" i="2"/>
  <c r="AS25" i="2"/>
  <c r="AP25" i="2"/>
  <c r="AM25" i="2"/>
  <c r="AJ25" i="2"/>
  <c r="AG25" i="2"/>
  <c r="AD25" i="2"/>
  <c r="AA25" i="2"/>
  <c r="X25" i="2"/>
  <c r="U25" i="2"/>
  <c r="R25" i="2"/>
  <c r="N25" i="2"/>
  <c r="M25" i="2"/>
  <c r="J25" i="2"/>
  <c r="CK24" i="2"/>
  <c r="CG24" i="2"/>
  <c r="CH24" i="2" s="1"/>
  <c r="I24" i="2" s="1"/>
  <c r="BU24" i="2"/>
  <c r="H24" i="2" s="1"/>
  <c r="BE24" i="2"/>
  <c r="AS24" i="2"/>
  <c r="AP24" i="2"/>
  <c r="AM24" i="2"/>
  <c r="AJ24" i="2"/>
  <c r="AG24" i="2"/>
  <c r="AD24" i="2"/>
  <c r="AA24" i="2"/>
  <c r="X24" i="2"/>
  <c r="U24" i="2"/>
  <c r="R24" i="2"/>
  <c r="N24" i="2"/>
  <c r="M24" i="2"/>
  <c r="J24" i="2"/>
  <c r="CK23" i="2"/>
  <c r="CG23" i="2"/>
  <c r="CH23" i="2" s="1"/>
  <c r="I23" i="2" s="1"/>
  <c r="BU23" i="2"/>
  <c r="H23" i="2" s="1"/>
  <c r="BE23" i="2"/>
  <c r="AS23" i="2"/>
  <c r="AP23" i="2"/>
  <c r="AM23" i="2"/>
  <c r="AJ23" i="2"/>
  <c r="AG23" i="2"/>
  <c r="AD23" i="2"/>
  <c r="AA23" i="2"/>
  <c r="X23" i="2"/>
  <c r="U23" i="2"/>
  <c r="R23" i="2"/>
  <c r="N23" i="2"/>
  <c r="M23" i="2"/>
  <c r="J23" i="2"/>
  <c r="CK22" i="2"/>
  <c r="CG22" i="2"/>
  <c r="CH22" i="2" s="1"/>
  <c r="I22" i="2" s="1"/>
  <c r="BU22" i="2"/>
  <c r="H22" i="2" s="1"/>
  <c r="BE22" i="2"/>
  <c r="AS22" i="2"/>
  <c r="AP22" i="2"/>
  <c r="AM22" i="2"/>
  <c r="AJ22" i="2"/>
  <c r="AG22" i="2"/>
  <c r="AD22" i="2"/>
  <c r="AA22" i="2"/>
  <c r="X22" i="2"/>
  <c r="U22" i="2"/>
  <c r="R22" i="2"/>
  <c r="N22" i="2"/>
  <c r="M22" i="2"/>
  <c r="J22" i="2"/>
  <c r="CK21" i="2"/>
  <c r="CG21" i="2"/>
  <c r="CH21" i="2" s="1"/>
  <c r="I21" i="2" s="1"/>
  <c r="BU21" i="2"/>
  <c r="H21" i="2" s="1"/>
  <c r="BE21" i="2"/>
  <c r="AS21" i="2"/>
  <c r="AP21" i="2"/>
  <c r="AM21" i="2"/>
  <c r="AJ21" i="2"/>
  <c r="AG21" i="2"/>
  <c r="AD21" i="2"/>
  <c r="AA21" i="2"/>
  <c r="X21" i="2"/>
  <c r="U21" i="2"/>
  <c r="R21" i="2"/>
  <c r="N21" i="2"/>
  <c r="M21" i="2"/>
  <c r="J21" i="2"/>
  <c r="CX20" i="2"/>
  <c r="J20" i="2"/>
  <c r="CG20" i="2"/>
  <c r="CH20" i="2" s="1"/>
  <c r="I20" i="2" s="1"/>
  <c r="BU20" i="2"/>
  <c r="BE20" i="2"/>
  <c r="AS20" i="2"/>
  <c r="AP20" i="2"/>
  <c r="AM20" i="2"/>
  <c r="AJ20" i="2"/>
  <c r="AG20" i="2"/>
  <c r="AD20" i="2"/>
  <c r="AA20" i="2"/>
  <c r="X20" i="2"/>
  <c r="U20" i="2"/>
  <c r="R20" i="2"/>
  <c r="N20" i="2"/>
  <c r="M20" i="2"/>
  <c r="H20" i="2"/>
  <c r="CX19" i="2"/>
  <c r="CH19" i="2"/>
  <c r="I19" i="2" s="1"/>
  <c r="CG19" i="2"/>
  <c r="BU19" i="2"/>
  <c r="H19" i="2" s="1"/>
  <c r="BE19" i="2"/>
  <c r="AS19" i="2"/>
  <c r="AP19" i="2"/>
  <c r="AM19" i="2"/>
  <c r="AJ19" i="2"/>
  <c r="AG19" i="2"/>
  <c r="AD19" i="2"/>
  <c r="AA19" i="2"/>
  <c r="X19" i="2"/>
  <c r="U19" i="2"/>
  <c r="R19" i="2"/>
  <c r="N19" i="2"/>
  <c r="M19" i="2"/>
  <c r="J19" i="2"/>
  <c r="CX18" i="2"/>
  <c r="J18" i="2"/>
  <c r="CG18" i="2"/>
  <c r="CH18" i="2" s="1"/>
  <c r="I18" i="2" s="1"/>
  <c r="BU18" i="2"/>
  <c r="BE18" i="2"/>
  <c r="AS18" i="2"/>
  <c r="AP18" i="2"/>
  <c r="AM18" i="2"/>
  <c r="AJ18" i="2"/>
  <c r="AG18" i="2"/>
  <c r="AD18" i="2"/>
  <c r="AA18" i="2"/>
  <c r="X18" i="2"/>
  <c r="U18" i="2"/>
  <c r="R18" i="2"/>
  <c r="N18" i="2"/>
  <c r="M18" i="2"/>
  <c r="H18" i="2"/>
  <c r="CX17" i="2"/>
  <c r="CG17" i="2"/>
  <c r="CH17" i="2" s="1"/>
  <c r="I17" i="2" s="1"/>
  <c r="BU17" i="2"/>
  <c r="H17" i="2" s="1"/>
  <c r="BE17" i="2"/>
  <c r="AS17" i="2"/>
  <c r="AP17" i="2"/>
  <c r="AM17" i="2"/>
  <c r="AJ17" i="2"/>
  <c r="AG17" i="2"/>
  <c r="AD17" i="2"/>
  <c r="AA17" i="2"/>
  <c r="X17" i="2"/>
  <c r="U17" i="2"/>
  <c r="R17" i="2"/>
  <c r="N17" i="2"/>
  <c r="M17" i="2"/>
  <c r="J17" i="2"/>
  <c r="CX16" i="2"/>
  <c r="J16" i="2"/>
  <c r="CG16" i="2"/>
  <c r="CH16" i="2" s="1"/>
  <c r="I16" i="2" s="1"/>
  <c r="BU16" i="2"/>
  <c r="BE16" i="2"/>
  <c r="AS16" i="2"/>
  <c r="AP16" i="2"/>
  <c r="AM16" i="2"/>
  <c r="AJ16" i="2"/>
  <c r="AG16" i="2"/>
  <c r="AD16" i="2"/>
  <c r="AA16" i="2"/>
  <c r="X16" i="2"/>
  <c r="U16" i="2"/>
  <c r="R16" i="2"/>
  <c r="N16" i="2"/>
  <c r="M16" i="2"/>
  <c r="H16" i="2"/>
  <c r="CX15" i="2"/>
  <c r="CH15" i="2"/>
  <c r="I15" i="2" s="1"/>
  <c r="CG15" i="2"/>
  <c r="BU15" i="2"/>
  <c r="H15" i="2" s="1"/>
  <c r="BE15" i="2"/>
  <c r="AS15" i="2"/>
  <c r="AP15" i="2"/>
  <c r="AM15" i="2"/>
  <c r="AJ15" i="2"/>
  <c r="AG15" i="2"/>
  <c r="AD15" i="2"/>
  <c r="AA15" i="2"/>
  <c r="X15" i="2"/>
  <c r="U15" i="2"/>
  <c r="R15" i="2"/>
  <c r="N15" i="2"/>
  <c r="M15" i="2"/>
  <c r="J15" i="2"/>
  <c r="CX14" i="2"/>
  <c r="J14" i="2"/>
  <c r="CG14" i="2"/>
  <c r="CH14" i="2" s="1"/>
  <c r="I14" i="2" s="1"/>
  <c r="BU14" i="2"/>
  <c r="BE14" i="2"/>
  <c r="AS14" i="2"/>
  <c r="AP14" i="2"/>
  <c r="AM14" i="2"/>
  <c r="AJ14" i="2"/>
  <c r="AG14" i="2"/>
  <c r="AD14" i="2"/>
  <c r="AA14" i="2"/>
  <c r="X14" i="2"/>
  <c r="U14" i="2"/>
  <c r="R14" i="2"/>
  <c r="N14" i="2"/>
  <c r="M14" i="2"/>
  <c r="H14" i="2"/>
  <c r="CX13" i="2"/>
  <c r="CG13" i="2"/>
  <c r="CH13" i="2" s="1"/>
  <c r="I13" i="2" s="1"/>
  <c r="BU13" i="2"/>
  <c r="H13" i="2" s="1"/>
  <c r="BE13" i="2"/>
  <c r="AS13" i="2"/>
  <c r="AP13" i="2"/>
  <c r="AM13" i="2"/>
  <c r="AJ13" i="2"/>
  <c r="AG13" i="2"/>
  <c r="AD13" i="2"/>
  <c r="AA13" i="2"/>
  <c r="X13" i="2"/>
  <c r="U13" i="2"/>
  <c r="R13" i="2"/>
  <c r="N13" i="2"/>
  <c r="M13" i="2"/>
  <c r="J13" i="2"/>
  <c r="CX12" i="2"/>
  <c r="J12" i="2"/>
  <c r="CG12" i="2"/>
  <c r="CH12" i="2" s="1"/>
  <c r="I12" i="2" s="1"/>
  <c r="BU12" i="2"/>
  <c r="BE12" i="2"/>
  <c r="AS12" i="2"/>
  <c r="AP12" i="2"/>
  <c r="AM12" i="2"/>
  <c r="AJ12" i="2"/>
  <c r="AG12" i="2"/>
  <c r="AD12" i="2"/>
  <c r="AA12" i="2"/>
  <c r="X12" i="2"/>
  <c r="U12" i="2"/>
  <c r="R12" i="2"/>
  <c r="N12" i="2"/>
  <c r="M12" i="2"/>
  <c r="H12" i="2"/>
  <c r="CX11" i="2"/>
  <c r="CG11" i="2"/>
  <c r="CH11" i="2" s="1"/>
  <c r="I11" i="2" s="1"/>
  <c r="BU11" i="2"/>
  <c r="H11" i="2" s="1"/>
  <c r="BE11" i="2"/>
  <c r="AS11" i="2"/>
  <c r="AP11" i="2"/>
  <c r="AM11" i="2"/>
  <c r="AJ11" i="2"/>
  <c r="AG11" i="2"/>
  <c r="AD11" i="2"/>
  <c r="AA11" i="2"/>
  <c r="X11" i="2"/>
  <c r="U11" i="2"/>
  <c r="R11" i="2"/>
  <c r="N11" i="2"/>
  <c r="M11" i="2"/>
  <c r="J11" i="2"/>
  <c r="CX10" i="2"/>
  <c r="CX9" i="2"/>
  <c r="U2" i="2"/>
  <c r="CK50" i="1"/>
  <c r="J50" i="1" s="1"/>
  <c r="CG50" i="1"/>
  <c r="CH50" i="1" s="1"/>
  <c r="I50" i="1" s="1"/>
  <c r="BU50" i="1"/>
  <c r="BE50" i="1"/>
  <c r="AS50" i="1"/>
  <c r="AP50" i="1"/>
  <c r="AM50" i="1"/>
  <c r="AJ50" i="1"/>
  <c r="AG50" i="1"/>
  <c r="AD50" i="1"/>
  <c r="AA50" i="1"/>
  <c r="X50" i="1"/>
  <c r="U50" i="1"/>
  <c r="R50" i="1"/>
  <c r="AT50" i="1" s="1"/>
  <c r="N50" i="1"/>
  <c r="M50" i="1"/>
  <c r="H50" i="1"/>
  <c r="J49" i="1"/>
  <c r="CG49" i="1"/>
  <c r="CH49" i="1" s="1"/>
  <c r="I49" i="1" s="1"/>
  <c r="BU49" i="1"/>
  <c r="BE49" i="1"/>
  <c r="AS49" i="1"/>
  <c r="AP49" i="1"/>
  <c r="AM49" i="1"/>
  <c r="AJ49" i="1"/>
  <c r="AG49" i="1"/>
  <c r="AD49" i="1"/>
  <c r="AA49" i="1"/>
  <c r="X49" i="1"/>
  <c r="U49" i="1"/>
  <c r="R49" i="1"/>
  <c r="AT49" i="1" s="1"/>
  <c r="N49" i="1"/>
  <c r="M49" i="1"/>
  <c r="H49" i="1"/>
  <c r="J48" i="1"/>
  <c r="CG48" i="1"/>
  <c r="CH48" i="1" s="1"/>
  <c r="I48" i="1" s="1"/>
  <c r="BU48" i="1"/>
  <c r="BE48" i="1"/>
  <c r="AS48" i="1"/>
  <c r="AP48" i="1"/>
  <c r="AM48" i="1"/>
  <c r="AJ48" i="1"/>
  <c r="AG48" i="1"/>
  <c r="AD48" i="1"/>
  <c r="AA48" i="1"/>
  <c r="X48" i="1"/>
  <c r="U48" i="1"/>
  <c r="R48" i="1"/>
  <c r="AT48" i="1" s="1"/>
  <c r="N48" i="1"/>
  <c r="M48" i="1"/>
  <c r="H48" i="1"/>
  <c r="J47" i="1"/>
  <c r="CG47" i="1"/>
  <c r="CH47" i="1" s="1"/>
  <c r="I47" i="1" s="1"/>
  <c r="BU47" i="1"/>
  <c r="BE47" i="1"/>
  <c r="AS47" i="1"/>
  <c r="AP47" i="1"/>
  <c r="AM47" i="1"/>
  <c r="AJ47" i="1"/>
  <c r="AG47" i="1"/>
  <c r="AD47" i="1"/>
  <c r="AA47" i="1"/>
  <c r="X47" i="1"/>
  <c r="U47" i="1"/>
  <c r="R47" i="1"/>
  <c r="AT47" i="1" s="1"/>
  <c r="N47" i="1"/>
  <c r="M47" i="1"/>
  <c r="H47" i="1"/>
  <c r="J46" i="1"/>
  <c r="CG46" i="1"/>
  <c r="CH46" i="1" s="1"/>
  <c r="I46" i="1" s="1"/>
  <c r="BU46" i="1"/>
  <c r="BE46" i="1"/>
  <c r="AS46" i="1"/>
  <c r="AP46" i="1"/>
  <c r="AM46" i="1"/>
  <c r="AJ46" i="1"/>
  <c r="AG46" i="1"/>
  <c r="AD46" i="1"/>
  <c r="AA46" i="1"/>
  <c r="X46" i="1"/>
  <c r="U46" i="1"/>
  <c r="R46" i="1"/>
  <c r="N46" i="1"/>
  <c r="M46" i="1"/>
  <c r="H46" i="1"/>
  <c r="J45" i="1"/>
  <c r="CG45" i="1"/>
  <c r="CH45" i="1" s="1"/>
  <c r="I45" i="1" s="1"/>
  <c r="BU45" i="1"/>
  <c r="BE45" i="1"/>
  <c r="AS45" i="1"/>
  <c r="AP45" i="1"/>
  <c r="AM45" i="1"/>
  <c r="AJ45" i="1"/>
  <c r="AG45" i="1"/>
  <c r="AD45" i="1"/>
  <c r="AA45" i="1"/>
  <c r="X45" i="1"/>
  <c r="U45" i="1"/>
  <c r="R45" i="1"/>
  <c r="N45" i="1"/>
  <c r="M45" i="1"/>
  <c r="H45" i="1"/>
  <c r="J44" i="1"/>
  <c r="CG44" i="1"/>
  <c r="CH44" i="1" s="1"/>
  <c r="I44" i="1" s="1"/>
  <c r="BU44" i="1"/>
  <c r="BE44" i="1"/>
  <c r="AS44" i="1"/>
  <c r="AP44" i="1"/>
  <c r="AM44" i="1"/>
  <c r="AJ44" i="1"/>
  <c r="AG44" i="1"/>
  <c r="AD44" i="1"/>
  <c r="AA44" i="1"/>
  <c r="X44" i="1"/>
  <c r="U44" i="1"/>
  <c r="R44" i="1"/>
  <c r="N44" i="1"/>
  <c r="M44" i="1"/>
  <c r="H44" i="1"/>
  <c r="J43" i="1"/>
  <c r="CG43" i="1"/>
  <c r="CH43" i="1" s="1"/>
  <c r="I43" i="1" s="1"/>
  <c r="BU43" i="1"/>
  <c r="BE43" i="1"/>
  <c r="AS43" i="1"/>
  <c r="AP43" i="1"/>
  <c r="AM43" i="1"/>
  <c r="AJ43" i="1"/>
  <c r="AG43" i="1"/>
  <c r="AD43" i="1"/>
  <c r="AA43" i="1"/>
  <c r="X43" i="1"/>
  <c r="U43" i="1"/>
  <c r="R43" i="1"/>
  <c r="N43" i="1"/>
  <c r="M43" i="1"/>
  <c r="H43" i="1"/>
  <c r="J42" i="1"/>
  <c r="CG42" i="1"/>
  <c r="CH42" i="1" s="1"/>
  <c r="I42" i="1" s="1"/>
  <c r="BU42" i="1"/>
  <c r="BE42" i="1"/>
  <c r="AS42" i="1"/>
  <c r="AP42" i="1"/>
  <c r="AM42" i="1"/>
  <c r="AJ42" i="1"/>
  <c r="AG42" i="1"/>
  <c r="AD42" i="1"/>
  <c r="AA42" i="1"/>
  <c r="X42" i="1"/>
  <c r="U42" i="1"/>
  <c r="R42" i="1"/>
  <c r="N42" i="1"/>
  <c r="M42" i="1"/>
  <c r="H42" i="1"/>
  <c r="J41" i="1"/>
  <c r="CG41" i="1"/>
  <c r="CH41" i="1" s="1"/>
  <c r="I41" i="1" s="1"/>
  <c r="BU41" i="1"/>
  <c r="BE41" i="1"/>
  <c r="AS41" i="1"/>
  <c r="AP41" i="1"/>
  <c r="AM41" i="1"/>
  <c r="AJ41" i="1"/>
  <c r="AG41" i="1"/>
  <c r="AD41" i="1"/>
  <c r="AA41" i="1"/>
  <c r="X41" i="1"/>
  <c r="U41" i="1"/>
  <c r="R41" i="1"/>
  <c r="N41" i="1"/>
  <c r="M41" i="1"/>
  <c r="H41" i="1"/>
  <c r="J40" i="1"/>
  <c r="CG40" i="1"/>
  <c r="CH40" i="1" s="1"/>
  <c r="I40" i="1" s="1"/>
  <c r="BU40" i="1"/>
  <c r="BE40" i="1"/>
  <c r="AS40" i="1"/>
  <c r="AP40" i="1"/>
  <c r="AM40" i="1"/>
  <c r="AJ40" i="1"/>
  <c r="AG40" i="1"/>
  <c r="AD40" i="1"/>
  <c r="AA40" i="1"/>
  <c r="X40" i="1"/>
  <c r="U40" i="1"/>
  <c r="R40" i="1"/>
  <c r="N40" i="1"/>
  <c r="M40" i="1"/>
  <c r="H40" i="1"/>
  <c r="J39" i="1"/>
  <c r="CG39" i="1"/>
  <c r="CH39" i="1" s="1"/>
  <c r="I39" i="1" s="1"/>
  <c r="BU39" i="1"/>
  <c r="BE39" i="1"/>
  <c r="AS39" i="1"/>
  <c r="AP39" i="1"/>
  <c r="AM39" i="1"/>
  <c r="AJ39" i="1"/>
  <c r="AG39" i="1"/>
  <c r="AD39" i="1"/>
  <c r="AA39" i="1"/>
  <c r="X39" i="1"/>
  <c r="U39" i="1"/>
  <c r="R39" i="1"/>
  <c r="N39" i="1"/>
  <c r="M39" i="1"/>
  <c r="H39" i="1"/>
  <c r="CK38" i="1"/>
  <c r="J38" i="1" s="1"/>
  <c r="CG38" i="1"/>
  <c r="CH38" i="1" s="1"/>
  <c r="I38" i="1" s="1"/>
  <c r="BU38" i="1"/>
  <c r="BE38" i="1"/>
  <c r="AS38" i="1"/>
  <c r="AP38" i="1"/>
  <c r="AM38" i="1"/>
  <c r="AJ38" i="1"/>
  <c r="AG38" i="1"/>
  <c r="AD38" i="1"/>
  <c r="AA38" i="1"/>
  <c r="X38" i="1"/>
  <c r="U38" i="1"/>
  <c r="R38" i="1"/>
  <c r="N38" i="1"/>
  <c r="M38" i="1"/>
  <c r="H38" i="1"/>
  <c r="CK37" i="1"/>
  <c r="J37" i="1" s="1"/>
  <c r="CG37" i="1"/>
  <c r="CH37" i="1" s="1"/>
  <c r="I37" i="1" s="1"/>
  <c r="BU37" i="1"/>
  <c r="BE37" i="1"/>
  <c r="AS37" i="1"/>
  <c r="AP37" i="1"/>
  <c r="AM37" i="1"/>
  <c r="AJ37" i="1"/>
  <c r="AG37" i="1"/>
  <c r="AD37" i="1"/>
  <c r="AA37" i="1"/>
  <c r="X37" i="1"/>
  <c r="U37" i="1"/>
  <c r="R37" i="1"/>
  <c r="N37" i="1"/>
  <c r="M37" i="1"/>
  <c r="H37" i="1"/>
  <c r="CK36" i="1"/>
  <c r="J36" i="1" s="1"/>
  <c r="CG36" i="1"/>
  <c r="CH36" i="1" s="1"/>
  <c r="I36" i="1" s="1"/>
  <c r="BU36" i="1"/>
  <c r="BE36" i="1"/>
  <c r="AS36" i="1"/>
  <c r="AP36" i="1"/>
  <c r="AM36" i="1"/>
  <c r="AJ36" i="1"/>
  <c r="AG36" i="1"/>
  <c r="AD36" i="1"/>
  <c r="AA36" i="1"/>
  <c r="X36" i="1"/>
  <c r="U36" i="1"/>
  <c r="R36" i="1"/>
  <c r="N36" i="1"/>
  <c r="M36" i="1"/>
  <c r="H36" i="1"/>
  <c r="CK35" i="1"/>
  <c r="J35" i="1" s="1"/>
  <c r="CG35" i="1"/>
  <c r="CH35" i="1" s="1"/>
  <c r="I35" i="1" s="1"/>
  <c r="BU35" i="1"/>
  <c r="H35" i="1" s="1"/>
  <c r="BE35" i="1"/>
  <c r="AS35" i="1"/>
  <c r="AP35" i="1"/>
  <c r="AM35" i="1"/>
  <c r="AJ35" i="1"/>
  <c r="AG35" i="1"/>
  <c r="AD35" i="1"/>
  <c r="AA35" i="1"/>
  <c r="X35" i="1"/>
  <c r="U35" i="1"/>
  <c r="R35" i="1"/>
  <c r="N35" i="1"/>
  <c r="M35" i="1"/>
  <c r="CK34" i="1"/>
  <c r="J34" i="1" s="1"/>
  <c r="CG34" i="1"/>
  <c r="CH34" i="1" s="1"/>
  <c r="I34" i="1" s="1"/>
  <c r="BU34" i="1"/>
  <c r="BE34" i="1"/>
  <c r="AS34" i="1"/>
  <c r="AP34" i="1"/>
  <c r="AM34" i="1"/>
  <c r="AJ34" i="1"/>
  <c r="AG34" i="1"/>
  <c r="AD34" i="1"/>
  <c r="AA34" i="1"/>
  <c r="X34" i="1"/>
  <c r="U34" i="1"/>
  <c r="R34" i="1"/>
  <c r="N34" i="1"/>
  <c r="M34" i="1"/>
  <c r="H34" i="1"/>
  <c r="CK33" i="1"/>
  <c r="J33" i="1" s="1"/>
  <c r="CG33" i="1"/>
  <c r="CH33" i="1" s="1"/>
  <c r="BU33" i="1"/>
  <c r="BE33" i="1"/>
  <c r="AS33" i="1"/>
  <c r="AP33" i="1"/>
  <c r="AM33" i="1"/>
  <c r="AJ33" i="1"/>
  <c r="AG33" i="1"/>
  <c r="AD33" i="1"/>
  <c r="AA33" i="1"/>
  <c r="X33" i="1"/>
  <c r="U33" i="1"/>
  <c r="R33" i="1"/>
  <c r="N33" i="1"/>
  <c r="M33" i="1"/>
  <c r="I33" i="1"/>
  <c r="H33" i="1"/>
  <c r="CK32" i="1"/>
  <c r="J32" i="1" s="1"/>
  <c r="CG32" i="1"/>
  <c r="CH32" i="1" s="1"/>
  <c r="I32" i="1" s="1"/>
  <c r="BU32" i="1"/>
  <c r="BE32" i="1"/>
  <c r="AS32" i="1"/>
  <c r="AP32" i="1"/>
  <c r="AM32" i="1"/>
  <c r="AJ32" i="1"/>
  <c r="AG32" i="1"/>
  <c r="AD32" i="1"/>
  <c r="AA32" i="1"/>
  <c r="X32" i="1"/>
  <c r="U32" i="1"/>
  <c r="R32" i="1"/>
  <c r="N32" i="1"/>
  <c r="M32" i="1"/>
  <c r="H32" i="1"/>
  <c r="CK31" i="1"/>
  <c r="J31" i="1" s="1"/>
  <c r="CG31" i="1"/>
  <c r="CH31" i="1" s="1"/>
  <c r="I31" i="1" s="1"/>
  <c r="BU31" i="1"/>
  <c r="H31" i="1" s="1"/>
  <c r="BE31" i="1"/>
  <c r="AS31" i="1"/>
  <c r="AP31" i="1"/>
  <c r="AM31" i="1"/>
  <c r="AJ31" i="1"/>
  <c r="AG31" i="1"/>
  <c r="AD31" i="1"/>
  <c r="AA31" i="1"/>
  <c r="X31" i="1"/>
  <c r="U31" i="1"/>
  <c r="R31" i="1"/>
  <c r="N31" i="1"/>
  <c r="M31" i="1"/>
  <c r="CK30" i="1"/>
  <c r="J30" i="1" s="1"/>
  <c r="CG30" i="1"/>
  <c r="CH30" i="1" s="1"/>
  <c r="I30" i="1" s="1"/>
  <c r="BU30" i="1"/>
  <c r="BE30" i="1"/>
  <c r="AS30" i="1"/>
  <c r="AP30" i="1"/>
  <c r="AM30" i="1"/>
  <c r="AJ30" i="1"/>
  <c r="AG30" i="1"/>
  <c r="AD30" i="1"/>
  <c r="AA30" i="1"/>
  <c r="X30" i="1"/>
  <c r="U30" i="1"/>
  <c r="R30" i="1"/>
  <c r="N30" i="1"/>
  <c r="M30" i="1"/>
  <c r="H30" i="1"/>
  <c r="CK29" i="1"/>
  <c r="J29" i="1" s="1"/>
  <c r="CG29" i="1"/>
  <c r="CH29" i="1" s="1"/>
  <c r="I29" i="1" s="1"/>
  <c r="BU29" i="1"/>
  <c r="H29" i="1" s="1"/>
  <c r="BE29" i="1"/>
  <c r="AS29" i="1"/>
  <c r="AP29" i="1"/>
  <c r="AM29" i="1"/>
  <c r="AJ29" i="1"/>
  <c r="AG29" i="1"/>
  <c r="AD29" i="1"/>
  <c r="AA29" i="1"/>
  <c r="X29" i="1"/>
  <c r="U29" i="1"/>
  <c r="R29" i="1"/>
  <c r="N29" i="1"/>
  <c r="M29" i="1"/>
  <c r="CK28" i="1"/>
  <c r="J28" i="1" s="1"/>
  <c r="CG28" i="1"/>
  <c r="CH28" i="1" s="1"/>
  <c r="I28" i="1" s="1"/>
  <c r="BU28" i="1"/>
  <c r="BE28" i="1"/>
  <c r="AS28" i="1"/>
  <c r="AP28" i="1"/>
  <c r="AM28" i="1"/>
  <c r="AJ28" i="1"/>
  <c r="AG28" i="1"/>
  <c r="AD28" i="1"/>
  <c r="AA28" i="1"/>
  <c r="X28" i="1"/>
  <c r="U28" i="1"/>
  <c r="R28" i="1"/>
  <c r="N28" i="1"/>
  <c r="M28" i="1"/>
  <c r="H28" i="1"/>
  <c r="CK27" i="1"/>
  <c r="J27" i="1" s="1"/>
  <c r="CG27" i="1"/>
  <c r="CH27" i="1" s="1"/>
  <c r="BU27" i="1"/>
  <c r="H27" i="1" s="1"/>
  <c r="BE27" i="1"/>
  <c r="AS27" i="1"/>
  <c r="AP27" i="1"/>
  <c r="AM27" i="1"/>
  <c r="AJ27" i="1"/>
  <c r="AG27" i="1"/>
  <c r="AD27" i="1"/>
  <c r="AA27" i="1"/>
  <c r="X27" i="1"/>
  <c r="U27" i="1"/>
  <c r="R27" i="1"/>
  <c r="N27" i="1"/>
  <c r="M27" i="1"/>
  <c r="I27" i="1"/>
  <c r="CK26" i="1"/>
  <c r="J26" i="1" s="1"/>
  <c r="CG26" i="1"/>
  <c r="CH26" i="1" s="1"/>
  <c r="BU26" i="1"/>
  <c r="H26" i="1" s="1"/>
  <c r="BE26" i="1"/>
  <c r="AS26" i="1"/>
  <c r="AP26" i="1"/>
  <c r="AM26" i="1"/>
  <c r="AJ26" i="1"/>
  <c r="AG26" i="1"/>
  <c r="AD26" i="1"/>
  <c r="AA26" i="1"/>
  <c r="X26" i="1"/>
  <c r="U26" i="1"/>
  <c r="R26" i="1"/>
  <c r="N26" i="1"/>
  <c r="M26" i="1"/>
  <c r="I26" i="1"/>
  <c r="CK25" i="1"/>
  <c r="J25" i="1" s="1"/>
  <c r="CG25" i="1"/>
  <c r="CH25" i="1" s="1"/>
  <c r="I25" i="1" s="1"/>
  <c r="BU25" i="1"/>
  <c r="H25" i="1" s="1"/>
  <c r="BE25" i="1"/>
  <c r="AS25" i="1"/>
  <c r="AP25" i="1"/>
  <c r="AM25" i="1"/>
  <c r="AJ25" i="1"/>
  <c r="AG25" i="1"/>
  <c r="AD25" i="1"/>
  <c r="AA25" i="1"/>
  <c r="X25" i="1"/>
  <c r="U25" i="1"/>
  <c r="R25" i="1"/>
  <c r="N25" i="1"/>
  <c r="M25" i="1"/>
  <c r="CK24" i="1"/>
  <c r="J24" i="1" s="1"/>
  <c r="CG24" i="1"/>
  <c r="CH24" i="1" s="1"/>
  <c r="I24" i="1" s="1"/>
  <c r="BU24" i="1"/>
  <c r="H24" i="1" s="1"/>
  <c r="BE24" i="1"/>
  <c r="AS24" i="1"/>
  <c r="AP24" i="1"/>
  <c r="AM24" i="1"/>
  <c r="AJ24" i="1"/>
  <c r="AG24" i="1"/>
  <c r="AD24" i="1"/>
  <c r="AA24" i="1"/>
  <c r="X24" i="1"/>
  <c r="U24" i="1"/>
  <c r="R24" i="1"/>
  <c r="N24" i="1"/>
  <c r="M24" i="1"/>
  <c r="CK23" i="1"/>
  <c r="J23" i="1" s="1"/>
  <c r="CG23" i="1"/>
  <c r="CH23" i="1" s="1"/>
  <c r="I23" i="1" s="1"/>
  <c r="BU23" i="1"/>
  <c r="H23" i="1" s="1"/>
  <c r="BE23" i="1"/>
  <c r="AS23" i="1"/>
  <c r="AP23" i="1"/>
  <c r="AM23" i="1"/>
  <c r="AJ23" i="1"/>
  <c r="AG23" i="1"/>
  <c r="AD23" i="1"/>
  <c r="AA23" i="1"/>
  <c r="X23" i="1"/>
  <c r="U23" i="1"/>
  <c r="R23" i="1"/>
  <c r="N23" i="1"/>
  <c r="M23" i="1"/>
  <c r="CK22" i="1"/>
  <c r="J22" i="1" s="1"/>
  <c r="CG22" i="1"/>
  <c r="CH22" i="1" s="1"/>
  <c r="I22" i="1" s="1"/>
  <c r="BU22" i="1"/>
  <c r="H22" i="1" s="1"/>
  <c r="BE22" i="1"/>
  <c r="AS22" i="1"/>
  <c r="AP22" i="1"/>
  <c r="AM22" i="1"/>
  <c r="AJ22" i="1"/>
  <c r="AG22" i="1"/>
  <c r="AD22" i="1"/>
  <c r="AA22" i="1"/>
  <c r="X22" i="1"/>
  <c r="U22" i="1"/>
  <c r="R22" i="1"/>
  <c r="N22" i="1"/>
  <c r="M22" i="1"/>
  <c r="CK21" i="1"/>
  <c r="J21" i="1" s="1"/>
  <c r="CG21" i="1"/>
  <c r="CH21" i="1" s="1"/>
  <c r="I21" i="1" s="1"/>
  <c r="BU21" i="1"/>
  <c r="H21" i="1" s="1"/>
  <c r="BE21" i="1"/>
  <c r="AS21" i="1"/>
  <c r="AP21" i="1"/>
  <c r="AM21" i="1"/>
  <c r="AJ21" i="1"/>
  <c r="AG21" i="1"/>
  <c r="AD21" i="1"/>
  <c r="AA21" i="1"/>
  <c r="X21" i="1"/>
  <c r="U21" i="1"/>
  <c r="R21" i="1"/>
  <c r="N21" i="1"/>
  <c r="M21" i="1"/>
  <c r="CX20" i="1"/>
  <c r="CK20" i="1"/>
  <c r="J20" i="1" s="1"/>
  <c r="CG20" i="1"/>
  <c r="CH20" i="1" s="1"/>
  <c r="I20" i="1" s="1"/>
  <c r="BU20" i="1"/>
  <c r="H20" i="1" s="1"/>
  <c r="BE20" i="1"/>
  <c r="AS20" i="1"/>
  <c r="AP20" i="1"/>
  <c r="AM20" i="1"/>
  <c r="AJ20" i="1"/>
  <c r="AG20" i="1"/>
  <c r="AD20" i="1"/>
  <c r="AA20" i="1"/>
  <c r="X20" i="1"/>
  <c r="U20" i="1"/>
  <c r="R20" i="1"/>
  <c r="N20" i="1"/>
  <c r="M20" i="1"/>
  <c r="CX19" i="1"/>
  <c r="CK19" i="1"/>
  <c r="J19" i="1" s="1"/>
  <c r="CG19" i="1"/>
  <c r="CH19" i="1" s="1"/>
  <c r="I19" i="1" s="1"/>
  <c r="BU19" i="1"/>
  <c r="H19" i="1" s="1"/>
  <c r="BE19" i="1"/>
  <c r="AS19" i="1"/>
  <c r="AP19" i="1"/>
  <c r="AM19" i="1"/>
  <c r="AJ19" i="1"/>
  <c r="AG19" i="1"/>
  <c r="AD19" i="1"/>
  <c r="AA19" i="1"/>
  <c r="X19" i="1"/>
  <c r="U19" i="1"/>
  <c r="R19" i="1"/>
  <c r="N19" i="1"/>
  <c r="M19" i="1"/>
  <c r="CX18" i="1"/>
  <c r="CK18" i="1"/>
  <c r="J18" i="1" s="1"/>
  <c r="CG18" i="1"/>
  <c r="CH18" i="1" s="1"/>
  <c r="I18" i="1" s="1"/>
  <c r="BU18" i="1"/>
  <c r="H18" i="1" s="1"/>
  <c r="BE18" i="1"/>
  <c r="AS18" i="1"/>
  <c r="AP18" i="1"/>
  <c r="AM18" i="1"/>
  <c r="AJ18" i="1"/>
  <c r="AG18" i="1"/>
  <c r="AD18" i="1"/>
  <c r="AA18" i="1"/>
  <c r="X18" i="1"/>
  <c r="U18" i="1"/>
  <c r="R18" i="1"/>
  <c r="N18" i="1"/>
  <c r="M18" i="1"/>
  <c r="CX17" i="1"/>
  <c r="CK17" i="1"/>
  <c r="J17" i="1" s="1"/>
  <c r="CG17" i="1"/>
  <c r="CH17" i="1" s="1"/>
  <c r="I17" i="1" s="1"/>
  <c r="BU17" i="1"/>
  <c r="BE17" i="1"/>
  <c r="AS17" i="1"/>
  <c r="AP17" i="1"/>
  <c r="AM17" i="1"/>
  <c r="AJ17" i="1"/>
  <c r="AG17" i="1"/>
  <c r="AD17" i="1"/>
  <c r="AA17" i="1"/>
  <c r="X17" i="1"/>
  <c r="U17" i="1"/>
  <c r="R17" i="1"/>
  <c r="N17" i="1"/>
  <c r="M17" i="1"/>
  <c r="H17" i="1"/>
  <c r="CX16" i="1"/>
  <c r="CK16" i="1"/>
  <c r="J16" i="1" s="1"/>
  <c r="CG16" i="1"/>
  <c r="CH16" i="1" s="1"/>
  <c r="I16" i="1" s="1"/>
  <c r="BU16" i="1"/>
  <c r="H16" i="1" s="1"/>
  <c r="BE16" i="1"/>
  <c r="AS16" i="1"/>
  <c r="AP16" i="1"/>
  <c r="AM16" i="1"/>
  <c r="AJ16" i="1"/>
  <c r="AG16" i="1"/>
  <c r="AD16" i="1"/>
  <c r="AA16" i="1"/>
  <c r="X16" i="1"/>
  <c r="U16" i="1"/>
  <c r="R16" i="1"/>
  <c r="N16" i="1"/>
  <c r="M16" i="1"/>
  <c r="CX15" i="1"/>
  <c r="CK15" i="1"/>
  <c r="J15" i="1" s="1"/>
  <c r="CG15" i="1"/>
  <c r="CH15" i="1" s="1"/>
  <c r="I15" i="1" s="1"/>
  <c r="BU15" i="1"/>
  <c r="H15" i="1" s="1"/>
  <c r="BE15" i="1"/>
  <c r="AS15" i="1"/>
  <c r="AP15" i="1"/>
  <c r="AM15" i="1"/>
  <c r="AJ15" i="1"/>
  <c r="AG15" i="1"/>
  <c r="AD15" i="1"/>
  <c r="AA15" i="1"/>
  <c r="X15" i="1"/>
  <c r="U15" i="1"/>
  <c r="R15" i="1"/>
  <c r="N15" i="1"/>
  <c r="M15" i="1"/>
  <c r="CX14" i="1"/>
  <c r="CK14" i="1"/>
  <c r="J14" i="1" s="1"/>
  <c r="CH14" i="1"/>
  <c r="I14" i="1" s="1"/>
  <c r="CG14" i="1"/>
  <c r="BU14" i="1"/>
  <c r="H14" i="1" s="1"/>
  <c r="BE14" i="1"/>
  <c r="AS14" i="1"/>
  <c r="AP14" i="1"/>
  <c r="AM14" i="1"/>
  <c r="AJ14" i="1"/>
  <c r="AG14" i="1"/>
  <c r="AD14" i="1"/>
  <c r="AA14" i="1"/>
  <c r="X14" i="1"/>
  <c r="U14" i="1"/>
  <c r="R14" i="1"/>
  <c r="N14" i="1"/>
  <c r="M14" i="1"/>
  <c r="CX13" i="1"/>
  <c r="CK13" i="1"/>
  <c r="J13" i="1" s="1"/>
  <c r="CG13" i="1"/>
  <c r="CH13" i="1" s="1"/>
  <c r="I13" i="1" s="1"/>
  <c r="BU13" i="1"/>
  <c r="H13" i="1" s="1"/>
  <c r="BE13" i="1"/>
  <c r="AS13" i="1"/>
  <c r="AP13" i="1"/>
  <c r="AM13" i="1"/>
  <c r="AJ13" i="1"/>
  <c r="AG13" i="1"/>
  <c r="AD13" i="1"/>
  <c r="AA13" i="1"/>
  <c r="X13" i="1"/>
  <c r="U13" i="1"/>
  <c r="R13" i="1"/>
  <c r="N13" i="1"/>
  <c r="M13" i="1"/>
  <c r="CX12" i="1"/>
  <c r="CK12" i="1"/>
  <c r="J12" i="1" s="1"/>
  <c r="CH12" i="1"/>
  <c r="I12" i="1" s="1"/>
  <c r="CG12" i="1"/>
  <c r="BU12" i="1"/>
  <c r="H12" i="1" s="1"/>
  <c r="BE12" i="1"/>
  <c r="AS12" i="1"/>
  <c r="AP12" i="1"/>
  <c r="AM12" i="1"/>
  <c r="AJ12" i="1"/>
  <c r="AG12" i="1"/>
  <c r="AD12" i="1"/>
  <c r="AA12" i="1"/>
  <c r="X12" i="1"/>
  <c r="U12" i="1"/>
  <c r="R12" i="1"/>
  <c r="N12" i="1"/>
  <c r="M12" i="1"/>
  <c r="CX11" i="1"/>
  <c r="J11" i="1"/>
  <c r="CG11" i="1"/>
  <c r="CH11" i="1" s="1"/>
  <c r="I11" i="1" s="1"/>
  <c r="BU11" i="1"/>
  <c r="H11" i="1" s="1"/>
  <c r="BE11" i="1"/>
  <c r="AS11" i="1"/>
  <c r="AP11" i="1"/>
  <c r="AM11" i="1"/>
  <c r="AJ11" i="1"/>
  <c r="AG11" i="1"/>
  <c r="AD11" i="1"/>
  <c r="AA11" i="1"/>
  <c r="X11" i="1"/>
  <c r="U11" i="1"/>
  <c r="R11" i="1"/>
  <c r="N11" i="1"/>
  <c r="M11" i="1"/>
  <c r="CX10" i="1"/>
  <c r="CX9" i="1"/>
  <c r="U2" i="1"/>
  <c r="AT20" i="5" l="1"/>
  <c r="L20" i="5" s="1"/>
  <c r="AT14" i="5"/>
  <c r="AT21" i="5"/>
  <c r="BH21" i="5" s="1"/>
  <c r="BI21" i="5" s="1"/>
  <c r="G21" i="5" s="1"/>
  <c r="E21" i="5" s="1"/>
  <c r="AT17" i="5"/>
  <c r="BH17" i="5" s="1"/>
  <c r="BI17" i="5" s="1"/>
  <c r="G17" i="5" s="1"/>
  <c r="E17" i="5" s="1"/>
  <c r="AT15" i="5"/>
  <c r="BH15" i="5" s="1"/>
  <c r="BI15" i="5" s="1"/>
  <c r="G15" i="5" s="1"/>
  <c r="E15" i="5" s="1"/>
  <c r="AT11" i="5"/>
  <c r="BH11" i="5" s="1"/>
  <c r="BI11" i="5" s="1"/>
  <c r="G11" i="5" s="1"/>
  <c r="E11" i="5" s="1"/>
  <c r="AT12" i="5"/>
  <c r="AT13" i="5"/>
  <c r="BH13" i="5" s="1"/>
  <c r="BI13" i="5" s="1"/>
  <c r="G13" i="5" s="1"/>
  <c r="E13" i="5" s="1"/>
  <c r="AT18" i="5"/>
  <c r="AT22" i="5"/>
  <c r="AT24" i="5"/>
  <c r="BH24" i="5" s="1"/>
  <c r="BI24" i="5" s="1"/>
  <c r="G24" i="5" s="1"/>
  <c r="E24" i="5" s="1"/>
  <c r="AT26" i="5"/>
  <c r="AT28" i="5"/>
  <c r="BH28" i="5" s="1"/>
  <c r="BI28" i="5" s="1"/>
  <c r="G28" i="5" s="1"/>
  <c r="E28" i="5" s="1"/>
  <c r="AT30" i="5"/>
  <c r="AT32" i="5"/>
  <c r="AT34" i="5"/>
  <c r="AT36" i="5"/>
  <c r="AT38" i="5"/>
  <c r="AT40" i="5"/>
  <c r="AT41" i="5"/>
  <c r="AT43" i="5"/>
  <c r="L43" i="5" s="1"/>
  <c r="AT45" i="5"/>
  <c r="AT46" i="5"/>
  <c r="BH46" i="5" s="1"/>
  <c r="BI46" i="5" s="1"/>
  <c r="G46" i="5" s="1"/>
  <c r="E46" i="5" s="1"/>
  <c r="AT43" i="4"/>
  <c r="BH43" i="4" s="1"/>
  <c r="BI43" i="4" s="1"/>
  <c r="G43" i="4" s="1"/>
  <c r="E43" i="4" s="1"/>
  <c r="AT37" i="4"/>
  <c r="L37" i="4" s="1"/>
  <c r="AT36" i="4"/>
  <c r="L36" i="4" s="1"/>
  <c r="AT34" i="4"/>
  <c r="L34" i="4" s="1"/>
  <c r="AT32" i="4"/>
  <c r="L32" i="4" s="1"/>
  <c r="AT31" i="4"/>
  <c r="L31" i="4" s="1"/>
  <c r="AT30" i="4"/>
  <c r="BH30" i="4" s="1"/>
  <c r="BI30" i="4" s="1"/>
  <c r="G30" i="4" s="1"/>
  <c r="E30" i="4" s="1"/>
  <c r="AT27" i="4"/>
  <c r="BH27" i="4" s="1"/>
  <c r="BI27" i="4" s="1"/>
  <c r="G27" i="4" s="1"/>
  <c r="E27" i="4" s="1"/>
  <c r="AT24" i="4"/>
  <c r="L24" i="4" s="1"/>
  <c r="AT22" i="4"/>
  <c r="L22" i="4" s="1"/>
  <c r="AT19" i="4"/>
  <c r="L19" i="4" s="1"/>
  <c r="AT14" i="4"/>
  <c r="BH14" i="4" s="1"/>
  <c r="BI14" i="4" s="1"/>
  <c r="G14" i="4" s="1"/>
  <c r="E14" i="4" s="1"/>
  <c r="AT45" i="4"/>
  <c r="BH45" i="4" s="1"/>
  <c r="BI45" i="4" s="1"/>
  <c r="G45" i="4" s="1"/>
  <c r="E45" i="4" s="1"/>
  <c r="AT11" i="4"/>
  <c r="AT12" i="4"/>
  <c r="AT13" i="4"/>
  <c r="AT15" i="4"/>
  <c r="AT16" i="4"/>
  <c r="BH16" i="4" s="1"/>
  <c r="BI16" i="4" s="1"/>
  <c r="G16" i="4" s="1"/>
  <c r="E16" i="4" s="1"/>
  <c r="AT17" i="4"/>
  <c r="BH17" i="4" s="1"/>
  <c r="BI17" i="4" s="1"/>
  <c r="G17" i="4" s="1"/>
  <c r="E17" i="4" s="1"/>
  <c r="AT18" i="4"/>
  <c r="BH18" i="4" s="1"/>
  <c r="BI18" i="4" s="1"/>
  <c r="G18" i="4" s="1"/>
  <c r="E18" i="4" s="1"/>
  <c r="AT20" i="4"/>
  <c r="AT21" i="4"/>
  <c r="AT23" i="4"/>
  <c r="AT25" i="4"/>
  <c r="AT26" i="4"/>
  <c r="BH26" i="4" s="1"/>
  <c r="BI26" i="4" s="1"/>
  <c r="G26" i="4" s="1"/>
  <c r="E26" i="4" s="1"/>
  <c r="AT28" i="4"/>
  <c r="BH28" i="4" s="1"/>
  <c r="BI28" i="4" s="1"/>
  <c r="G28" i="4" s="1"/>
  <c r="E28" i="4" s="1"/>
  <c r="AT29" i="4"/>
  <c r="AT33" i="4"/>
  <c r="AT35" i="4"/>
  <c r="AT38" i="4"/>
  <c r="L38" i="4" s="1"/>
  <c r="AT39" i="4"/>
  <c r="AT40" i="4"/>
  <c r="BH40" i="4" s="1"/>
  <c r="BI40" i="4" s="1"/>
  <c r="G40" i="4" s="1"/>
  <c r="E40" i="4" s="1"/>
  <c r="AT41" i="4"/>
  <c r="AT42" i="4"/>
  <c r="L42" i="4" s="1"/>
  <c r="AT44" i="4"/>
  <c r="L44" i="4" s="1"/>
  <c r="AT46" i="4"/>
  <c r="AT41" i="3"/>
  <c r="L41" i="3" s="1"/>
  <c r="AT39" i="3"/>
  <c r="BH39" i="3" s="1"/>
  <c r="BI39" i="3" s="1"/>
  <c r="G39" i="3" s="1"/>
  <c r="E39" i="3" s="1"/>
  <c r="AT37" i="3"/>
  <c r="L37" i="3" s="1"/>
  <c r="AT35" i="3"/>
  <c r="AT33" i="3"/>
  <c r="BH33" i="3" s="1"/>
  <c r="BI33" i="3" s="1"/>
  <c r="G33" i="3" s="1"/>
  <c r="E33" i="3" s="1"/>
  <c r="AT31" i="3"/>
  <c r="L31" i="3" s="1"/>
  <c r="AT29" i="3"/>
  <c r="BH29" i="3" s="1"/>
  <c r="BI29" i="3" s="1"/>
  <c r="G29" i="3" s="1"/>
  <c r="E29" i="3" s="1"/>
  <c r="AT27" i="3"/>
  <c r="L27" i="3" s="1"/>
  <c r="AT25" i="3"/>
  <c r="BH25" i="3" s="1"/>
  <c r="BI25" i="3" s="1"/>
  <c r="G25" i="3" s="1"/>
  <c r="E25" i="3" s="1"/>
  <c r="AT23" i="3"/>
  <c r="L23" i="3" s="1"/>
  <c r="AT21" i="3"/>
  <c r="BH21" i="3" s="1"/>
  <c r="BI21" i="3" s="1"/>
  <c r="G21" i="3" s="1"/>
  <c r="E21" i="3" s="1"/>
  <c r="AT20" i="3"/>
  <c r="BH20" i="3" s="1"/>
  <c r="BI20" i="3" s="1"/>
  <c r="G20" i="3" s="1"/>
  <c r="E20" i="3" s="1"/>
  <c r="AT16" i="3"/>
  <c r="BH16" i="3" s="1"/>
  <c r="BI16" i="3" s="1"/>
  <c r="G16" i="3" s="1"/>
  <c r="E16" i="3" s="1"/>
  <c r="AT15" i="3"/>
  <c r="L15" i="3" s="1"/>
  <c r="AT14" i="3"/>
  <c r="L14" i="3" s="1"/>
  <c r="AT13" i="3"/>
  <c r="L13" i="3" s="1"/>
  <c r="AT11" i="3"/>
  <c r="BH11" i="3" s="1"/>
  <c r="BI11" i="3" s="1"/>
  <c r="G11" i="3" s="1"/>
  <c r="E11" i="3" s="1"/>
  <c r="AT43" i="3"/>
  <c r="AT12" i="3"/>
  <c r="BH12" i="3" s="1"/>
  <c r="BI12" i="3" s="1"/>
  <c r="G12" i="3" s="1"/>
  <c r="E12" i="3" s="1"/>
  <c r="AT17" i="3"/>
  <c r="AT18" i="3"/>
  <c r="AT19" i="3"/>
  <c r="AT22" i="3"/>
  <c r="L22" i="3" s="1"/>
  <c r="AT24" i="3"/>
  <c r="BH24" i="3" s="1"/>
  <c r="BI24" i="3" s="1"/>
  <c r="G24" i="3" s="1"/>
  <c r="E24" i="3" s="1"/>
  <c r="AT26" i="3"/>
  <c r="L26" i="3" s="1"/>
  <c r="AT28" i="3"/>
  <c r="L28" i="3" s="1"/>
  <c r="AT30" i="3"/>
  <c r="L30" i="3" s="1"/>
  <c r="AT32" i="3"/>
  <c r="L32" i="3" s="1"/>
  <c r="AT34" i="3"/>
  <c r="L34" i="3" s="1"/>
  <c r="AT36" i="3"/>
  <c r="L36" i="3" s="1"/>
  <c r="AT38" i="3"/>
  <c r="L38" i="3" s="1"/>
  <c r="AT40" i="3"/>
  <c r="L40" i="3" s="1"/>
  <c r="AT42" i="3"/>
  <c r="L42" i="3" s="1"/>
  <c r="AT44" i="3"/>
  <c r="AT44" i="2"/>
  <c r="BH44" i="2" s="1"/>
  <c r="BI44" i="2" s="1"/>
  <c r="G44" i="2" s="1"/>
  <c r="E44" i="2" s="1"/>
  <c r="AT43" i="2"/>
  <c r="BH43" i="2" s="1"/>
  <c r="BI43" i="2" s="1"/>
  <c r="G43" i="2" s="1"/>
  <c r="E43" i="2" s="1"/>
  <c r="AT42" i="2"/>
  <c r="L42" i="2" s="1"/>
  <c r="AT40" i="2"/>
  <c r="L40" i="2" s="1"/>
  <c r="AT39" i="2"/>
  <c r="BH39" i="2" s="1"/>
  <c r="BI39" i="2" s="1"/>
  <c r="G39" i="2" s="1"/>
  <c r="E39" i="2" s="1"/>
  <c r="AT38" i="2"/>
  <c r="BH38" i="2" s="1"/>
  <c r="BI38" i="2" s="1"/>
  <c r="G38" i="2" s="1"/>
  <c r="E38" i="2" s="1"/>
  <c r="AT37" i="2"/>
  <c r="BH37" i="2" s="1"/>
  <c r="BI37" i="2" s="1"/>
  <c r="G37" i="2" s="1"/>
  <c r="E37" i="2" s="1"/>
  <c r="AT36" i="2"/>
  <c r="L36" i="2" s="1"/>
  <c r="AT35" i="2"/>
  <c r="BH35" i="2" s="1"/>
  <c r="BI35" i="2" s="1"/>
  <c r="G35" i="2" s="1"/>
  <c r="E35" i="2" s="1"/>
  <c r="AT34" i="2"/>
  <c r="BH34" i="2" s="1"/>
  <c r="BI34" i="2" s="1"/>
  <c r="G34" i="2" s="1"/>
  <c r="E34" i="2" s="1"/>
  <c r="AT33" i="2"/>
  <c r="BH33" i="2" s="1"/>
  <c r="BI33" i="2" s="1"/>
  <c r="G33" i="2" s="1"/>
  <c r="E33" i="2" s="1"/>
  <c r="AT32" i="2"/>
  <c r="L32" i="2" s="1"/>
  <c r="AT30" i="2"/>
  <c r="L30" i="2" s="1"/>
  <c r="AT29" i="2"/>
  <c r="BH29" i="2" s="1"/>
  <c r="BI29" i="2" s="1"/>
  <c r="G29" i="2" s="1"/>
  <c r="E29" i="2" s="1"/>
  <c r="AT28" i="2"/>
  <c r="BH28" i="2" s="1"/>
  <c r="BI28" i="2" s="1"/>
  <c r="G28" i="2" s="1"/>
  <c r="E28" i="2" s="1"/>
  <c r="AT27" i="2"/>
  <c r="BH27" i="2" s="1"/>
  <c r="BI27" i="2" s="1"/>
  <c r="G27" i="2" s="1"/>
  <c r="E27" i="2" s="1"/>
  <c r="AT25" i="2"/>
  <c r="BH25" i="2" s="1"/>
  <c r="BI25" i="2" s="1"/>
  <c r="G25" i="2" s="1"/>
  <c r="E25" i="2" s="1"/>
  <c r="AT24" i="2"/>
  <c r="BH24" i="2" s="1"/>
  <c r="BI24" i="2" s="1"/>
  <c r="G24" i="2" s="1"/>
  <c r="E24" i="2" s="1"/>
  <c r="AT23" i="2"/>
  <c r="BH23" i="2" s="1"/>
  <c r="BI23" i="2" s="1"/>
  <c r="G23" i="2" s="1"/>
  <c r="E23" i="2" s="1"/>
  <c r="AT22" i="2"/>
  <c r="L22" i="2" s="1"/>
  <c r="AT21" i="2"/>
  <c r="BH21" i="2" s="1"/>
  <c r="BI21" i="2" s="1"/>
  <c r="G21" i="2" s="1"/>
  <c r="E21" i="2" s="1"/>
  <c r="AT20" i="2"/>
  <c r="L20" i="2" s="1"/>
  <c r="AT17" i="2"/>
  <c r="L17" i="2" s="1"/>
  <c r="AT16" i="2"/>
  <c r="L16" i="2" s="1"/>
  <c r="AT13" i="2"/>
  <c r="BH13" i="2" s="1"/>
  <c r="BI13" i="2" s="1"/>
  <c r="G13" i="2" s="1"/>
  <c r="E13" i="2" s="1"/>
  <c r="AT12" i="2"/>
  <c r="L12" i="2" s="1"/>
  <c r="AT45" i="2"/>
  <c r="L45" i="2" s="1"/>
  <c r="AT11" i="2"/>
  <c r="AT14" i="2"/>
  <c r="L14" i="2" s="1"/>
  <c r="AT15" i="2"/>
  <c r="AT18" i="2"/>
  <c r="L18" i="2" s="1"/>
  <c r="AT19" i="2"/>
  <c r="AT45" i="1"/>
  <c r="L45" i="1" s="1"/>
  <c r="AT43" i="1"/>
  <c r="L43" i="1" s="1"/>
  <c r="AT41" i="1"/>
  <c r="L41" i="1" s="1"/>
  <c r="AT39" i="1"/>
  <c r="AT37" i="1"/>
  <c r="BH37" i="1" s="1"/>
  <c r="BI37" i="1" s="1"/>
  <c r="G37" i="1" s="1"/>
  <c r="E37" i="1" s="1"/>
  <c r="AT35" i="1"/>
  <c r="BH35" i="1" s="1"/>
  <c r="BI35" i="1" s="1"/>
  <c r="G35" i="1" s="1"/>
  <c r="E35" i="1" s="1"/>
  <c r="AT34" i="1"/>
  <c r="BH34" i="1" s="1"/>
  <c r="BI34" i="1" s="1"/>
  <c r="G34" i="1" s="1"/>
  <c r="E34" i="1" s="1"/>
  <c r="AT30" i="1"/>
  <c r="BH30" i="1" s="1"/>
  <c r="BI30" i="1" s="1"/>
  <c r="G30" i="1" s="1"/>
  <c r="E30" i="1" s="1"/>
  <c r="AT27" i="1"/>
  <c r="L27" i="1" s="1"/>
  <c r="AT26" i="1"/>
  <c r="BH26" i="1" s="1"/>
  <c r="BI26" i="1" s="1"/>
  <c r="G26" i="1" s="1"/>
  <c r="E26" i="1" s="1"/>
  <c r="AT24" i="1"/>
  <c r="BH24" i="1" s="1"/>
  <c r="BI24" i="1" s="1"/>
  <c r="G24" i="1" s="1"/>
  <c r="E24" i="1" s="1"/>
  <c r="AT22" i="1"/>
  <c r="BH22" i="1" s="1"/>
  <c r="BI22" i="1" s="1"/>
  <c r="G22" i="1" s="1"/>
  <c r="E22" i="1" s="1"/>
  <c r="AT20" i="1"/>
  <c r="L20" i="1" s="1"/>
  <c r="AT18" i="1"/>
  <c r="L18" i="1" s="1"/>
  <c r="AT16" i="1"/>
  <c r="L16" i="1" s="1"/>
  <c r="AT14" i="1"/>
  <c r="L14" i="1" s="1"/>
  <c r="AT12" i="1"/>
  <c r="L12" i="1" s="1"/>
  <c r="AT11" i="1"/>
  <c r="L11" i="1" s="1"/>
  <c r="AT13" i="1"/>
  <c r="BH13" i="1" s="1"/>
  <c r="BI13" i="1" s="1"/>
  <c r="G13" i="1" s="1"/>
  <c r="E13" i="1" s="1"/>
  <c r="AT15" i="1"/>
  <c r="L15" i="1" s="1"/>
  <c r="AT17" i="1"/>
  <c r="BH17" i="1" s="1"/>
  <c r="BI17" i="1" s="1"/>
  <c r="G17" i="1" s="1"/>
  <c r="E17" i="1" s="1"/>
  <c r="AT19" i="1"/>
  <c r="L19" i="1" s="1"/>
  <c r="AT21" i="1"/>
  <c r="BH21" i="1" s="1"/>
  <c r="BI21" i="1" s="1"/>
  <c r="G21" i="1" s="1"/>
  <c r="E21" i="1" s="1"/>
  <c r="AT23" i="1"/>
  <c r="L23" i="1" s="1"/>
  <c r="AT25" i="1"/>
  <c r="BH25" i="1" s="1"/>
  <c r="BI25" i="1" s="1"/>
  <c r="G25" i="1" s="1"/>
  <c r="E25" i="1" s="1"/>
  <c r="AT28" i="1"/>
  <c r="BH28" i="1" s="1"/>
  <c r="BI28" i="1" s="1"/>
  <c r="G28" i="1" s="1"/>
  <c r="E28" i="1" s="1"/>
  <c r="AT29" i="1"/>
  <c r="BH29" i="1" s="1"/>
  <c r="BI29" i="1" s="1"/>
  <c r="G29" i="1" s="1"/>
  <c r="E29" i="1" s="1"/>
  <c r="AT31" i="1"/>
  <c r="BH31" i="1" s="1"/>
  <c r="BI31" i="1" s="1"/>
  <c r="G31" i="1" s="1"/>
  <c r="E31" i="1" s="1"/>
  <c r="AT32" i="1"/>
  <c r="AT33" i="1"/>
  <c r="BH33" i="1" s="1"/>
  <c r="BI33" i="1" s="1"/>
  <c r="G33" i="1" s="1"/>
  <c r="E33" i="1" s="1"/>
  <c r="AT36" i="1"/>
  <c r="AT38" i="1"/>
  <c r="AT40" i="1"/>
  <c r="AT42" i="1"/>
  <c r="AT44" i="1"/>
  <c r="AT46" i="1"/>
  <c r="BH27" i="1"/>
  <c r="BI27" i="1" s="1"/>
  <c r="G27" i="1" s="1"/>
  <c r="E27" i="1" s="1"/>
  <c r="L30" i="1"/>
  <c r="L34" i="1"/>
  <c r="L28" i="1"/>
  <c r="BH12" i="1"/>
  <c r="BI12" i="1" s="1"/>
  <c r="G12" i="1" s="1"/>
  <c r="E12" i="1" s="1"/>
  <c r="BH14" i="1"/>
  <c r="BI14" i="1" s="1"/>
  <c r="G14" i="1" s="1"/>
  <c r="E14" i="1" s="1"/>
  <c r="BH16" i="1"/>
  <c r="BI16" i="1" s="1"/>
  <c r="G16" i="1" s="1"/>
  <c r="E16" i="1" s="1"/>
  <c r="BH18" i="1"/>
  <c r="BI18" i="1" s="1"/>
  <c r="G18" i="1" s="1"/>
  <c r="E18" i="1" s="1"/>
  <c r="BH20" i="1"/>
  <c r="BI20" i="1" s="1"/>
  <c r="G20" i="1" s="1"/>
  <c r="E20" i="1" s="1"/>
  <c r="L22" i="1"/>
  <c r="L24" i="1"/>
  <c r="L26" i="1"/>
  <c r="BH11" i="1"/>
  <c r="BI11" i="1" s="1"/>
  <c r="G11" i="1" s="1"/>
  <c r="E11" i="1" s="1"/>
  <c r="L13" i="1"/>
  <c r="L17" i="1"/>
  <c r="BH19" i="1"/>
  <c r="BI19" i="1" s="1"/>
  <c r="G19" i="1" s="1"/>
  <c r="E19" i="1" s="1"/>
  <c r="L21" i="1"/>
  <c r="BH23" i="1"/>
  <c r="BI23" i="1" s="1"/>
  <c r="G23" i="1" s="1"/>
  <c r="E23" i="1" s="1"/>
  <c r="L25" i="1"/>
  <c r="L35" i="1"/>
  <c r="L36" i="1"/>
  <c r="BH36" i="1"/>
  <c r="BI36" i="1" s="1"/>
  <c r="G36" i="1" s="1"/>
  <c r="E36" i="1" s="1"/>
  <c r="L38" i="1"/>
  <c r="BH38" i="1"/>
  <c r="BI38" i="1" s="1"/>
  <c r="G38" i="1" s="1"/>
  <c r="E38" i="1" s="1"/>
  <c r="L40" i="1"/>
  <c r="BH40" i="1"/>
  <c r="BI40" i="1" s="1"/>
  <c r="G40" i="1" s="1"/>
  <c r="E40" i="1" s="1"/>
  <c r="L42" i="1"/>
  <c r="BH42" i="1"/>
  <c r="BI42" i="1" s="1"/>
  <c r="G42" i="1" s="1"/>
  <c r="E42" i="1" s="1"/>
  <c r="L44" i="1"/>
  <c r="BH44" i="1"/>
  <c r="BI44" i="1" s="1"/>
  <c r="G44" i="1" s="1"/>
  <c r="E44" i="1" s="1"/>
  <c r="L46" i="1"/>
  <c r="BH46" i="1"/>
  <c r="BI46" i="1" s="1"/>
  <c r="G46" i="1" s="1"/>
  <c r="E46" i="1" s="1"/>
  <c r="L48" i="1"/>
  <c r="BH48" i="1"/>
  <c r="BI48" i="1" s="1"/>
  <c r="G48" i="1" s="1"/>
  <c r="E48" i="1" s="1"/>
  <c r="L50" i="1"/>
  <c r="BH50" i="1"/>
  <c r="BI50" i="1" s="1"/>
  <c r="G50" i="1" s="1"/>
  <c r="E50" i="1" s="1"/>
  <c r="BH12" i="2"/>
  <c r="BI12" i="2" s="1"/>
  <c r="G12" i="2" s="1"/>
  <c r="E12" i="2" s="1"/>
  <c r="BH14" i="2"/>
  <c r="BI14" i="2" s="1"/>
  <c r="G14" i="2" s="1"/>
  <c r="E14" i="2" s="1"/>
  <c r="BH16" i="2"/>
  <c r="BI16" i="2" s="1"/>
  <c r="G16" i="2" s="1"/>
  <c r="E16" i="2" s="1"/>
  <c r="BH18" i="2"/>
  <c r="BI18" i="2" s="1"/>
  <c r="G18" i="2" s="1"/>
  <c r="E18" i="2" s="1"/>
  <c r="BH20" i="2"/>
  <c r="BI20" i="2" s="1"/>
  <c r="G20" i="2" s="1"/>
  <c r="E20" i="2" s="1"/>
  <c r="BH22" i="2"/>
  <c r="BI22" i="2" s="1"/>
  <c r="G22" i="2" s="1"/>
  <c r="E22" i="2" s="1"/>
  <c r="L24" i="2"/>
  <c r="BH26" i="2"/>
  <c r="BI26" i="2" s="1"/>
  <c r="G26" i="2" s="1"/>
  <c r="E26" i="2" s="1"/>
  <c r="L26" i="2"/>
  <c r="L28" i="2"/>
  <c r="BH30" i="2"/>
  <c r="BI30" i="2" s="1"/>
  <c r="G30" i="2" s="1"/>
  <c r="E30" i="2" s="1"/>
  <c r="BH32" i="2"/>
  <c r="BI32" i="2" s="1"/>
  <c r="G32" i="2" s="1"/>
  <c r="E32" i="2" s="1"/>
  <c r="L34" i="2"/>
  <c r="BH36" i="2"/>
  <c r="BI36" i="2" s="1"/>
  <c r="G36" i="2" s="1"/>
  <c r="E36" i="2" s="1"/>
  <c r="L38" i="2"/>
  <c r="BH40" i="2"/>
  <c r="BI40" i="2" s="1"/>
  <c r="G40" i="2" s="1"/>
  <c r="E40" i="2" s="1"/>
  <c r="BH42" i="2"/>
  <c r="BI42" i="2" s="1"/>
  <c r="G42" i="2" s="1"/>
  <c r="E42" i="2" s="1"/>
  <c r="L44" i="2"/>
  <c r="BH46" i="2"/>
  <c r="BI46" i="2" s="1"/>
  <c r="G46" i="2" s="1"/>
  <c r="E46" i="2" s="1"/>
  <c r="L46" i="2"/>
  <c r="BH48" i="2"/>
  <c r="BI48" i="2" s="1"/>
  <c r="G48" i="2" s="1"/>
  <c r="E48" i="2" s="1"/>
  <c r="L48" i="2"/>
  <c r="BH50" i="2"/>
  <c r="BI50" i="2" s="1"/>
  <c r="G50" i="2" s="1"/>
  <c r="E50" i="2" s="1"/>
  <c r="L50" i="2"/>
  <c r="L12" i="3"/>
  <c r="BH14" i="3"/>
  <c r="BI14" i="3" s="1"/>
  <c r="G14" i="3" s="1"/>
  <c r="E14" i="3" s="1"/>
  <c r="L37" i="1"/>
  <c r="L39" i="1"/>
  <c r="BH39" i="1"/>
  <c r="BI39" i="1" s="1"/>
  <c r="G39" i="1" s="1"/>
  <c r="E39" i="1" s="1"/>
  <c r="BH41" i="1"/>
  <c r="BI41" i="1" s="1"/>
  <c r="G41" i="1" s="1"/>
  <c r="E41" i="1" s="1"/>
  <c r="BH43" i="1"/>
  <c r="BI43" i="1" s="1"/>
  <c r="G43" i="1" s="1"/>
  <c r="E43" i="1" s="1"/>
  <c r="BH45" i="1"/>
  <c r="BI45" i="1" s="1"/>
  <c r="G45" i="1" s="1"/>
  <c r="E45" i="1" s="1"/>
  <c r="L47" i="1"/>
  <c r="BH47" i="1"/>
  <c r="BI47" i="1" s="1"/>
  <c r="G47" i="1" s="1"/>
  <c r="E47" i="1" s="1"/>
  <c r="L49" i="1"/>
  <c r="BH49" i="1"/>
  <c r="BI49" i="1" s="1"/>
  <c r="G49" i="1" s="1"/>
  <c r="E49" i="1" s="1"/>
  <c r="BH11" i="2"/>
  <c r="BI11" i="2" s="1"/>
  <c r="G11" i="2" s="1"/>
  <c r="E11" i="2" s="1"/>
  <c r="L11" i="2"/>
  <c r="L13" i="2"/>
  <c r="BH15" i="2"/>
  <c r="BI15" i="2" s="1"/>
  <c r="G15" i="2" s="1"/>
  <c r="E15" i="2" s="1"/>
  <c r="L15" i="2"/>
  <c r="BH17" i="2"/>
  <c r="BI17" i="2" s="1"/>
  <c r="G17" i="2" s="1"/>
  <c r="E17" i="2" s="1"/>
  <c r="BH19" i="2"/>
  <c r="BI19" i="2" s="1"/>
  <c r="G19" i="2" s="1"/>
  <c r="E19" i="2" s="1"/>
  <c r="L19" i="2"/>
  <c r="L21" i="2"/>
  <c r="L23" i="2"/>
  <c r="L25" i="2"/>
  <c r="L27" i="2"/>
  <c r="L29" i="2"/>
  <c r="BH31" i="2"/>
  <c r="BI31" i="2" s="1"/>
  <c r="G31" i="2" s="1"/>
  <c r="E31" i="2" s="1"/>
  <c r="L31" i="2"/>
  <c r="L33" i="2"/>
  <c r="L35" i="2"/>
  <c r="L37" i="2"/>
  <c r="L39" i="2"/>
  <c r="BH41" i="2"/>
  <c r="BI41" i="2" s="1"/>
  <c r="G41" i="2" s="1"/>
  <c r="E41" i="2" s="1"/>
  <c r="L41" i="2"/>
  <c r="L43" i="2"/>
  <c r="BH45" i="2"/>
  <c r="BI45" i="2" s="1"/>
  <c r="G45" i="2" s="1"/>
  <c r="E45" i="2" s="1"/>
  <c r="BH47" i="2"/>
  <c r="BI47" i="2" s="1"/>
  <c r="G47" i="2" s="1"/>
  <c r="E47" i="2" s="1"/>
  <c r="L47" i="2"/>
  <c r="BH49" i="2"/>
  <c r="BI49" i="2" s="1"/>
  <c r="G49" i="2" s="1"/>
  <c r="E49" i="2" s="1"/>
  <c r="L49" i="2"/>
  <c r="L11" i="3"/>
  <c r="BH13" i="3"/>
  <c r="BI13" i="3" s="1"/>
  <c r="G13" i="3" s="1"/>
  <c r="E13" i="3" s="1"/>
  <c r="BH15" i="3"/>
  <c r="BI15" i="3" s="1"/>
  <c r="G15" i="3" s="1"/>
  <c r="E15" i="3" s="1"/>
  <c r="L17" i="3"/>
  <c r="BH17" i="3"/>
  <c r="BI17" i="3" s="1"/>
  <c r="G17" i="3" s="1"/>
  <c r="E17" i="3" s="1"/>
  <c r="L19" i="3"/>
  <c r="BH19" i="3"/>
  <c r="BI19" i="3" s="1"/>
  <c r="G19" i="3" s="1"/>
  <c r="E19" i="3" s="1"/>
  <c r="L21" i="3"/>
  <c r="BH22" i="3"/>
  <c r="BI22" i="3" s="1"/>
  <c r="G22" i="3" s="1"/>
  <c r="E22" i="3" s="1"/>
  <c r="BH23" i="3"/>
  <c r="BI23" i="3" s="1"/>
  <c r="G23" i="3" s="1"/>
  <c r="E23" i="3" s="1"/>
  <c r="L24" i="3"/>
  <c r="L25" i="3"/>
  <c r="L20" i="3"/>
  <c r="BH26" i="3"/>
  <c r="BI26" i="3" s="1"/>
  <c r="G26" i="3" s="1"/>
  <c r="E26" i="3" s="1"/>
  <c r="BH28" i="3"/>
  <c r="BI28" i="3" s="1"/>
  <c r="G28" i="3" s="1"/>
  <c r="E28" i="3" s="1"/>
  <c r="BH30" i="3"/>
  <c r="BI30" i="3" s="1"/>
  <c r="G30" i="3" s="1"/>
  <c r="E30" i="3" s="1"/>
  <c r="BH32" i="3"/>
  <c r="BI32" i="3" s="1"/>
  <c r="G32" i="3" s="1"/>
  <c r="E32" i="3" s="1"/>
  <c r="BH36" i="3"/>
  <c r="BI36" i="3" s="1"/>
  <c r="G36" i="3" s="1"/>
  <c r="E36" i="3" s="1"/>
  <c r="BH38" i="3"/>
  <c r="BI38" i="3" s="1"/>
  <c r="G38" i="3" s="1"/>
  <c r="E38" i="3" s="1"/>
  <c r="BH40" i="3"/>
  <c r="BI40" i="3" s="1"/>
  <c r="G40" i="3" s="1"/>
  <c r="E40" i="3" s="1"/>
  <c r="BH42" i="3"/>
  <c r="BI42" i="3" s="1"/>
  <c r="G42" i="3" s="1"/>
  <c r="E42" i="3" s="1"/>
  <c r="BH44" i="3"/>
  <c r="BI44" i="3" s="1"/>
  <c r="G44" i="3" s="1"/>
  <c r="E44" i="3" s="1"/>
  <c r="L44" i="3"/>
  <c r="BH46" i="3"/>
  <c r="BI46" i="3" s="1"/>
  <c r="G46" i="3" s="1"/>
  <c r="E46" i="3" s="1"/>
  <c r="L46" i="3"/>
  <c r="BH48" i="3"/>
  <c r="BI48" i="3" s="1"/>
  <c r="G48" i="3" s="1"/>
  <c r="E48" i="3" s="1"/>
  <c r="L48" i="3"/>
  <c r="BH50" i="3"/>
  <c r="BI50" i="3" s="1"/>
  <c r="G50" i="3" s="1"/>
  <c r="E50" i="3" s="1"/>
  <c r="L50" i="3"/>
  <c r="BH22" i="4"/>
  <c r="BI22" i="4" s="1"/>
  <c r="G22" i="4" s="1"/>
  <c r="E22" i="4" s="1"/>
  <c r="BH27" i="3"/>
  <c r="BI27" i="3" s="1"/>
  <c r="G27" i="3" s="1"/>
  <c r="E27" i="3" s="1"/>
  <c r="BH31" i="3"/>
  <c r="BI31" i="3" s="1"/>
  <c r="G31" i="3" s="1"/>
  <c r="E31" i="3" s="1"/>
  <c r="L33" i="3"/>
  <c r="BH35" i="3"/>
  <c r="BI35" i="3" s="1"/>
  <c r="G35" i="3" s="1"/>
  <c r="E35" i="3" s="1"/>
  <c r="L35" i="3"/>
  <c r="BH37" i="3"/>
  <c r="BI37" i="3" s="1"/>
  <c r="G37" i="3" s="1"/>
  <c r="E37" i="3" s="1"/>
  <c r="L39" i="3"/>
  <c r="BH41" i="3"/>
  <c r="BI41" i="3" s="1"/>
  <c r="G41" i="3" s="1"/>
  <c r="E41" i="3" s="1"/>
  <c r="BH43" i="3"/>
  <c r="BI43" i="3" s="1"/>
  <c r="G43" i="3" s="1"/>
  <c r="E43" i="3" s="1"/>
  <c r="L43" i="3"/>
  <c r="BH45" i="3"/>
  <c r="BI45" i="3" s="1"/>
  <c r="G45" i="3" s="1"/>
  <c r="E45" i="3" s="1"/>
  <c r="L45" i="3"/>
  <c r="BH47" i="3"/>
  <c r="BI47" i="3" s="1"/>
  <c r="G47" i="3" s="1"/>
  <c r="E47" i="3" s="1"/>
  <c r="L47" i="3"/>
  <c r="BH49" i="3"/>
  <c r="BI49" i="3" s="1"/>
  <c r="G49" i="3" s="1"/>
  <c r="E49" i="3" s="1"/>
  <c r="L49" i="3"/>
  <c r="L11" i="4"/>
  <c r="BH11" i="4"/>
  <c r="BI11" i="4" s="1"/>
  <c r="G11" i="4" s="1"/>
  <c r="E11" i="4" s="1"/>
  <c r="L13" i="4"/>
  <c r="BH13" i="4"/>
  <c r="BI13" i="4" s="1"/>
  <c r="G13" i="4" s="1"/>
  <c r="E13" i="4" s="1"/>
  <c r="L15" i="4"/>
  <c r="BH15" i="4"/>
  <c r="BI15" i="4" s="1"/>
  <c r="G15" i="4" s="1"/>
  <c r="E15" i="4" s="1"/>
  <c r="L17" i="4"/>
  <c r="BH19" i="4"/>
  <c r="BI19" i="4" s="1"/>
  <c r="G19" i="4" s="1"/>
  <c r="E19" i="4" s="1"/>
  <c r="L21" i="4"/>
  <c r="BH21" i="4"/>
  <c r="BI21" i="4" s="1"/>
  <c r="G21" i="4" s="1"/>
  <c r="E21" i="4" s="1"/>
  <c r="L23" i="4"/>
  <c r="BH23" i="4"/>
  <c r="BI23" i="4" s="1"/>
  <c r="G23" i="4" s="1"/>
  <c r="E23" i="4" s="1"/>
  <c r="L25" i="4"/>
  <c r="BH25" i="4"/>
  <c r="BI25" i="4" s="1"/>
  <c r="G25" i="4" s="1"/>
  <c r="E25" i="4" s="1"/>
  <c r="L14" i="4"/>
  <c r="L18" i="4"/>
  <c r="L28" i="4"/>
  <c r="L30" i="4"/>
  <c r="BH34" i="4"/>
  <c r="BI34" i="4" s="1"/>
  <c r="G34" i="4" s="1"/>
  <c r="E34" i="4" s="1"/>
  <c r="BH36" i="4"/>
  <c r="BI36" i="4" s="1"/>
  <c r="G36" i="4" s="1"/>
  <c r="E36" i="4" s="1"/>
  <c r="BH38" i="4"/>
  <c r="BI38" i="4" s="1"/>
  <c r="G38" i="4" s="1"/>
  <c r="E38" i="4" s="1"/>
  <c r="L40" i="4"/>
  <c r="BH42" i="4"/>
  <c r="BI42" i="4" s="1"/>
  <c r="G42" i="4" s="1"/>
  <c r="E42" i="4" s="1"/>
  <c r="BH44" i="4"/>
  <c r="BI44" i="4" s="1"/>
  <c r="G44" i="4" s="1"/>
  <c r="E44" i="4" s="1"/>
  <c r="L46" i="4"/>
  <c r="BH46" i="4"/>
  <c r="BI46" i="4" s="1"/>
  <c r="G46" i="4" s="1"/>
  <c r="E46" i="4" s="1"/>
  <c r="L48" i="4"/>
  <c r="BH48" i="4"/>
  <c r="BI48" i="4" s="1"/>
  <c r="G48" i="4" s="1"/>
  <c r="E48" i="4" s="1"/>
  <c r="L50" i="4"/>
  <c r="BH50" i="4"/>
  <c r="BI50" i="4" s="1"/>
  <c r="G50" i="4" s="1"/>
  <c r="E50" i="4" s="1"/>
  <c r="L11" i="5"/>
  <c r="L27" i="4"/>
  <c r="L29" i="4"/>
  <c r="BH29" i="4"/>
  <c r="BI29" i="4" s="1"/>
  <c r="G29" i="4" s="1"/>
  <c r="E29" i="4" s="1"/>
  <c r="BH31" i="4"/>
  <c r="BI31" i="4" s="1"/>
  <c r="G31" i="4" s="1"/>
  <c r="E31" i="4" s="1"/>
  <c r="L33" i="4"/>
  <c r="BH33" i="4"/>
  <c r="BI33" i="4" s="1"/>
  <c r="G33" i="4" s="1"/>
  <c r="E33" i="4" s="1"/>
  <c r="L35" i="4"/>
  <c r="BH35" i="4"/>
  <c r="BI35" i="4" s="1"/>
  <c r="G35" i="4" s="1"/>
  <c r="E35" i="4" s="1"/>
  <c r="BH37" i="4"/>
  <c r="BI37" i="4" s="1"/>
  <c r="G37" i="4" s="1"/>
  <c r="E37" i="4" s="1"/>
  <c r="L39" i="4"/>
  <c r="BH39" i="4"/>
  <c r="BI39" i="4" s="1"/>
  <c r="G39" i="4" s="1"/>
  <c r="E39" i="4" s="1"/>
  <c r="L41" i="4"/>
  <c r="BH41" i="4"/>
  <c r="BI41" i="4" s="1"/>
  <c r="G41" i="4" s="1"/>
  <c r="E41" i="4" s="1"/>
  <c r="L43" i="4"/>
  <c r="L45" i="4"/>
  <c r="L47" i="4"/>
  <c r="BH47" i="4"/>
  <c r="BI47" i="4" s="1"/>
  <c r="G47" i="4" s="1"/>
  <c r="E47" i="4" s="1"/>
  <c r="L49" i="4"/>
  <c r="BH49" i="4"/>
  <c r="BI49" i="4" s="1"/>
  <c r="G49" i="4" s="1"/>
  <c r="E49" i="4" s="1"/>
  <c r="L13" i="5"/>
  <c r="L15" i="5"/>
  <c r="L17" i="5"/>
  <c r="BH19" i="5"/>
  <c r="BI19" i="5" s="1"/>
  <c r="G19" i="5" s="1"/>
  <c r="E19" i="5" s="1"/>
  <c r="L19" i="5"/>
  <c r="L21" i="5"/>
  <c r="BH23" i="5"/>
  <c r="BI23" i="5" s="1"/>
  <c r="G23" i="5" s="1"/>
  <c r="E23" i="5" s="1"/>
  <c r="L23" i="5"/>
  <c r="BH25" i="5"/>
  <c r="BI25" i="5" s="1"/>
  <c r="G25" i="5" s="1"/>
  <c r="E25" i="5" s="1"/>
  <c r="L25" i="5"/>
  <c r="BH27" i="5"/>
  <c r="BI27" i="5" s="1"/>
  <c r="G27" i="5" s="1"/>
  <c r="E27" i="5" s="1"/>
  <c r="L27" i="5"/>
  <c r="BH29" i="5"/>
  <c r="BI29" i="5" s="1"/>
  <c r="G29" i="5" s="1"/>
  <c r="E29" i="5" s="1"/>
  <c r="L29" i="5"/>
  <c r="L12" i="5"/>
  <c r="BH12" i="5"/>
  <c r="BI12" i="5" s="1"/>
  <c r="G12" i="5" s="1"/>
  <c r="E12" i="5" s="1"/>
  <c r="L14" i="5"/>
  <c r="BH14" i="5"/>
  <c r="BI14" i="5" s="1"/>
  <c r="G14" i="5" s="1"/>
  <c r="E14" i="5" s="1"/>
  <c r="L16" i="5"/>
  <c r="BH16" i="5"/>
  <c r="BI16" i="5" s="1"/>
  <c r="G16" i="5" s="1"/>
  <c r="E16" i="5" s="1"/>
  <c r="L18" i="5"/>
  <c r="BH18" i="5"/>
  <c r="BI18" i="5" s="1"/>
  <c r="G18" i="5" s="1"/>
  <c r="E18" i="5" s="1"/>
  <c r="BH20" i="5"/>
  <c r="BI20" i="5" s="1"/>
  <c r="G20" i="5" s="1"/>
  <c r="E20" i="5" s="1"/>
  <c r="BH22" i="5"/>
  <c r="BI22" i="5" s="1"/>
  <c r="G22" i="5" s="1"/>
  <c r="E22" i="5" s="1"/>
  <c r="L22" i="5"/>
  <c r="L24" i="5"/>
  <c r="BH26" i="5"/>
  <c r="BI26" i="5" s="1"/>
  <c r="G26" i="5" s="1"/>
  <c r="E26" i="5" s="1"/>
  <c r="L26" i="5"/>
  <c r="L28" i="5"/>
  <c r="L30" i="5"/>
  <c r="BH30" i="5"/>
  <c r="BI30" i="5" s="1"/>
  <c r="G30" i="5" s="1"/>
  <c r="E30" i="5" s="1"/>
  <c r="L31" i="5"/>
  <c r="BH31" i="5"/>
  <c r="BI31" i="5" s="1"/>
  <c r="G31" i="5" s="1"/>
  <c r="E31" i="5" s="1"/>
  <c r="L32" i="5"/>
  <c r="BH32" i="5"/>
  <c r="BI32" i="5" s="1"/>
  <c r="G32" i="5" s="1"/>
  <c r="E32" i="5" s="1"/>
  <c r="L33" i="5"/>
  <c r="BH33" i="5"/>
  <c r="BI33" i="5" s="1"/>
  <c r="G33" i="5" s="1"/>
  <c r="E33" i="5" s="1"/>
  <c r="L34" i="5"/>
  <c r="BH34" i="5"/>
  <c r="BI34" i="5" s="1"/>
  <c r="G34" i="5" s="1"/>
  <c r="E34" i="5" s="1"/>
  <c r="L35" i="5"/>
  <c r="BH35" i="5"/>
  <c r="BI35" i="5" s="1"/>
  <c r="G35" i="5" s="1"/>
  <c r="E35" i="5" s="1"/>
  <c r="L36" i="5"/>
  <c r="BH36" i="5"/>
  <c r="BI36" i="5" s="1"/>
  <c r="G36" i="5" s="1"/>
  <c r="E36" i="5" s="1"/>
  <c r="L37" i="5"/>
  <c r="BH37" i="5"/>
  <c r="BI37" i="5" s="1"/>
  <c r="G37" i="5" s="1"/>
  <c r="E37" i="5" s="1"/>
  <c r="L38" i="5"/>
  <c r="BH38" i="5"/>
  <c r="BI38" i="5" s="1"/>
  <c r="G38" i="5" s="1"/>
  <c r="E38" i="5" s="1"/>
  <c r="L39" i="5"/>
  <c r="BH39" i="5"/>
  <c r="BI39" i="5" s="1"/>
  <c r="G39" i="5" s="1"/>
  <c r="E39" i="5" s="1"/>
  <c r="L40" i="5"/>
  <c r="BH40" i="5"/>
  <c r="BI40" i="5" s="1"/>
  <c r="G40" i="5" s="1"/>
  <c r="E40" i="5" s="1"/>
  <c r="L41" i="5"/>
  <c r="BH41" i="5"/>
  <c r="BI41" i="5" s="1"/>
  <c r="G41" i="5" s="1"/>
  <c r="E41" i="5" s="1"/>
  <c r="L42" i="5"/>
  <c r="BH42" i="5"/>
  <c r="BI42" i="5" s="1"/>
  <c r="G42" i="5" s="1"/>
  <c r="E42" i="5" s="1"/>
  <c r="BH43" i="5"/>
  <c r="BI43" i="5" s="1"/>
  <c r="G43" i="5" s="1"/>
  <c r="E43" i="5" s="1"/>
  <c r="L44" i="5"/>
  <c r="BH44" i="5"/>
  <c r="BI44" i="5" s="1"/>
  <c r="G44" i="5" s="1"/>
  <c r="E44" i="5" s="1"/>
  <c r="L45" i="5"/>
  <c r="BH45" i="5"/>
  <c r="BI45" i="5" s="1"/>
  <c r="G45" i="5" s="1"/>
  <c r="E45" i="5" s="1"/>
  <c r="L46" i="5"/>
  <c r="L47" i="5"/>
  <c r="BH47" i="5"/>
  <c r="BI47" i="5" s="1"/>
  <c r="G47" i="5" s="1"/>
  <c r="E47" i="5" s="1"/>
  <c r="L48" i="5"/>
  <c r="BH48" i="5"/>
  <c r="BI48" i="5" s="1"/>
  <c r="G48" i="5" s="1"/>
  <c r="E48" i="5" s="1"/>
  <c r="L49" i="5"/>
  <c r="BH49" i="5"/>
  <c r="BI49" i="5" s="1"/>
  <c r="G49" i="5" s="1"/>
  <c r="E49" i="5" s="1"/>
  <c r="L50" i="5"/>
  <c r="BH50" i="5"/>
  <c r="BI50" i="5" s="1"/>
  <c r="G50" i="5" s="1"/>
  <c r="E50" i="5" s="1"/>
  <c r="BH32" i="4" l="1"/>
  <c r="BI32" i="4" s="1"/>
  <c r="G32" i="4" s="1"/>
  <c r="E32" i="4" s="1"/>
  <c r="L26" i="4"/>
  <c r="BH24" i="4"/>
  <c r="BI24" i="4" s="1"/>
  <c r="G24" i="4" s="1"/>
  <c r="E24" i="4" s="1"/>
  <c r="L16" i="4"/>
  <c r="BH20" i="4"/>
  <c r="BI20" i="4" s="1"/>
  <c r="G20" i="4" s="1"/>
  <c r="E20" i="4" s="1"/>
  <c r="L20" i="4"/>
  <c r="BH12" i="4"/>
  <c r="BI12" i="4" s="1"/>
  <c r="G12" i="4" s="1"/>
  <c r="E12" i="4" s="1"/>
  <c r="L12" i="4"/>
  <c r="BH34" i="3"/>
  <c r="BI34" i="3" s="1"/>
  <c r="G34" i="3" s="1"/>
  <c r="E34" i="3" s="1"/>
  <c r="L29" i="3"/>
  <c r="L16" i="3"/>
  <c r="BH18" i="3"/>
  <c r="BI18" i="3" s="1"/>
  <c r="G18" i="3" s="1"/>
  <c r="E18" i="3" s="1"/>
  <c r="L18" i="3"/>
  <c r="BH15" i="1"/>
  <c r="BI15" i="1" s="1"/>
  <c r="G15" i="1" s="1"/>
  <c r="E15" i="1" s="1"/>
  <c r="L33" i="1"/>
  <c r="L31" i="1"/>
  <c r="L29" i="1"/>
  <c r="BH32" i="1"/>
  <c r="BI32" i="1" s="1"/>
  <c r="G32" i="1" s="1"/>
  <c r="E32" i="1" s="1"/>
  <c r="L32" i="1"/>
</calcChain>
</file>

<file path=xl/sharedStrings.xml><?xml version="1.0" encoding="utf-8"?>
<sst xmlns="http://schemas.openxmlformats.org/spreadsheetml/2006/main" count="617" uniqueCount="253">
  <si>
    <t>PERINGATAN :: KOLOM INI TIDAK BOLEH DIGESER POSISINYA</t>
  </si>
  <si>
    <t>DAFTAR NILAI PESERTA DIDIK SMA NEGERI 8 SEMARANG</t>
  </si>
  <si>
    <t>Guru :</t>
  </si>
  <si>
    <t>Retno Wulandari S.Pd</t>
  </si>
  <si>
    <t>Kelas XI IPA 1</t>
  </si>
  <si>
    <t xml:space="preserve">KELAS </t>
  </si>
  <si>
    <t>:</t>
  </si>
  <si>
    <t>Mapel :</t>
  </si>
  <si>
    <t>Keterampilan Bahasa Jepang [ Mata Pelajaran ]</t>
  </si>
  <si>
    <t>didownload 10/04/2017</t>
  </si>
  <si>
    <t>DAFTAR NILAI SEMESTER GENAP</t>
  </si>
  <si>
    <t xml:space="preserve">Wali Kelas </t>
  </si>
  <si>
    <t>KKM :</t>
  </si>
  <si>
    <t>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</si>
  <si>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</si>
  <si>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</si>
  <si>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</si>
  <si>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</si>
  <si>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</si>
  <si>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</si>
  <si>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</si>
  <si>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</si>
  <si>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</si>
  <si>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</si>
  <si>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</si>
  <si>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</si>
  <si>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</si>
  <si>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</si>
  <si>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</si>
  <si>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</si>
  <si>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</si>
  <si>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</si>
  <si>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</si>
  <si>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</si>
  <si>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</si>
  <si>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</si>
  <si>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</si>
  <si>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</si>
  <si>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</si>
  <si>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</si>
  <si>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</si>
  <si>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</si>
  <si>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</si>
  <si>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</si>
  <si>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</si>
  <si>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</si>
  <si>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</si>
  <si>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</si>
  <si>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</si>
  <si>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</si>
  <si>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</si>
  <si>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</si>
  <si>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</si>
  <si>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</si>
  <si>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</si>
  <si>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</si>
  <si>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ADITYA AJI PRADANA</t>
  </si>
  <si>
    <t>AFIFAH EVA NURIYAH</t>
  </si>
  <si>
    <t>ALDILA PUSPITA HUSNA</t>
  </si>
  <si>
    <t>AMALIA SAFITRI</t>
  </si>
  <si>
    <t>ANDHI NUR SAPUTRA</t>
  </si>
  <si>
    <t>ANINDYA VALENTINO NUGROHO</t>
  </si>
  <si>
    <t>APRILIA MUADIBAH</t>
  </si>
  <si>
    <t>ARIEN MELANIA RAMADHANY</t>
  </si>
  <si>
    <t>ATIKA NABILAH</t>
  </si>
  <si>
    <t>CHOFIFAH NUR MUSTAGHFIROH</t>
  </si>
  <si>
    <t>DEVI SINTA DEWI</t>
  </si>
  <si>
    <t>EKA NURUL ISTIQOMAH</t>
  </si>
  <si>
    <t>FARADIAN SALSABELLA FASAYTRI</t>
  </si>
  <si>
    <t>FIMAN HADIT MUTTAQIN</t>
  </si>
  <si>
    <t>HANA WANDARI</t>
  </si>
  <si>
    <t>HIBATULLAH NABIL GUSTIANANDA</t>
  </si>
  <si>
    <t>INDAH FIYANTI PUTRI</t>
  </si>
  <si>
    <t>LAILA NUR JANAH</t>
  </si>
  <si>
    <t>LILIK DWI SETIYAWAN</t>
  </si>
  <si>
    <t>MOHAMMAD FAESAL FEBRIANDYONO</t>
  </si>
  <si>
    <t>MUHAMMAD FAIRUZ ZAHIR</t>
  </si>
  <si>
    <t>NABILAHUSNA NURUL IMANI</t>
  </si>
  <si>
    <t>NAVIATUL FADILLA NURROHMAH</t>
  </si>
  <si>
    <t>NUR RAHMA MARTIYANA</t>
  </si>
  <si>
    <t>NUR ZAIN SHOLEH</t>
  </si>
  <si>
    <t>OKTARINA TRI MUMPUNI</t>
  </si>
  <si>
    <t>PUJI ASTUTI</t>
  </si>
  <si>
    <t>RAFLI AKBAR NUGRAHA</t>
  </si>
  <si>
    <t>RATIH NURAISYIAH</t>
  </si>
  <si>
    <t>SELLI SHOFIA RINI</t>
  </si>
  <si>
    <t>SISKA SUGIARTININGSIH</t>
  </si>
  <si>
    <t>SYALVIAN ARIAL MALINDO</t>
  </si>
  <si>
    <t>VILDATUL SAVANA</t>
  </si>
  <si>
    <t>VIVI KHORIYAH</t>
  </si>
  <si>
    <t>WINA NISRINA NALINI</t>
  </si>
  <si>
    <t>YOGA SAKTI KURNIAWAN</t>
  </si>
  <si>
    <t>Kelas XI IPA 2</t>
  </si>
  <si>
    <t>AMAR FARUQ AL HUSNA</t>
  </si>
  <si>
    <t>ANDREA MEGA PUTRA</t>
  </si>
  <si>
    <t>ANINDYA OKSITA DAMAYANTI</t>
  </si>
  <si>
    <t>ANISA WANDA ROHMANA</t>
  </si>
  <si>
    <t>ARDYAN NUR PRABOWO</t>
  </si>
  <si>
    <t>ARETA RACHMA FITRIANI</t>
  </si>
  <si>
    <t>ARISTA ISTI PRASETYOWATI</t>
  </si>
  <si>
    <t>AZHARU ALFI HASANI</t>
  </si>
  <si>
    <t>DEA SHAFRIA MAY SARAH LAILY</t>
  </si>
  <si>
    <t>DESTRI WIJAYA</t>
  </si>
  <si>
    <t>DESY RAHMASARI</t>
  </si>
  <si>
    <t>DEWI HAJAR AUFANISA</t>
  </si>
  <si>
    <t>DINI SUCIANI</t>
  </si>
  <si>
    <t>EDOARDO AGUNG INDRIYANTO</t>
  </si>
  <si>
    <t>EKA RAHMA ANISA</t>
  </si>
  <si>
    <t>FEBRIAN TIKA WORO SUKMANA</t>
  </si>
  <si>
    <t>FERDIDA ZOHANDA YULIO</t>
  </si>
  <si>
    <t>HARIS WAHYU DARMAWAN</t>
  </si>
  <si>
    <t>HUSNA NISWATAN AFIFAH</t>
  </si>
  <si>
    <t>IZAAZ WASKITO WIDYARTO</t>
  </si>
  <si>
    <t>KHOIROTUN NISA`PRIVANI</t>
  </si>
  <si>
    <t>LAILATUL MAFIQROH</t>
  </si>
  <si>
    <t>LAVENIA FITRI</t>
  </si>
  <si>
    <t>MAGHFIRA KHAULA FIRLI</t>
  </si>
  <si>
    <t>MELINA ISNA RAHMADHANI</t>
  </si>
  <si>
    <t>NOR RAHMAWATI LIBETI PUTRI</t>
  </si>
  <si>
    <t>NURANI MUTIARA HAFIZHAH</t>
  </si>
  <si>
    <t>ORYZA SATIVA NOORASTRY</t>
  </si>
  <si>
    <t>PUJA PUTRI CAHYANI</t>
  </si>
  <si>
    <t>RENDI SATRIA WIBOWO</t>
  </si>
  <si>
    <t>RIZKA NOVRITA AYUDYA</t>
  </si>
  <si>
    <t>SALAFUDIN</t>
  </si>
  <si>
    <t>SITI ROMDONAH</t>
  </si>
  <si>
    <t>TESSA AYU NOVITA</t>
  </si>
  <si>
    <t>WILDAN PRATAMA BAGASKARA</t>
  </si>
  <si>
    <t>Kelas XI IPA 3</t>
  </si>
  <si>
    <t>ACHMAD CHOLIS NAJIB</t>
  </si>
  <si>
    <t>ADZRAA FARADILA AVILIA NATASYA SETIAWAN</t>
  </si>
  <si>
    <t>ALVIRA VITA LISTYANDANI</t>
  </si>
  <si>
    <t>ANDI PEBRIYANTO</t>
  </si>
  <si>
    <t>ANISA NURUL FIRDAUS</t>
  </si>
  <si>
    <t>ARDIMA MIFTAQUL AINI</t>
  </si>
  <si>
    <t>ASTI PANGESTU</t>
  </si>
  <si>
    <t>AYU PUTRI KURNIASARI</t>
  </si>
  <si>
    <t>BAGAS ADI PAMUNGKAS</t>
  </si>
  <si>
    <t>DELYANA SUKAHAR</t>
  </si>
  <si>
    <t>DWI PRATIWININGRUM</t>
  </si>
  <si>
    <t>FAHRUNISA RAHMA DEWI</t>
  </si>
  <si>
    <t>HERU PRASETYO</t>
  </si>
  <si>
    <t>IKA PUTRI ROHMATUSSA`DIYAH</t>
  </si>
  <si>
    <t>INDRA YOGA SAPUTRA</t>
  </si>
  <si>
    <t>KHARISMA DWI AFRILIA</t>
  </si>
  <si>
    <t>M. KAHARUDIN NICHA WIBOWO</t>
  </si>
  <si>
    <t>MAULANA FADIL IBRAHIM</t>
  </si>
  <si>
    <t>MAYANG WULANSARI</t>
  </si>
  <si>
    <t>MEIDITO DEWA SAPUTRA</t>
  </si>
  <si>
    <t>MOHAMMAD KAFABI MURTAJAYA</t>
  </si>
  <si>
    <t>NAELI NURUL AMALIA</t>
  </si>
  <si>
    <t>NOVI WULANDARI</t>
  </si>
  <si>
    <t>POSVITA KUSUMANING TUNJUNGSARI</t>
  </si>
  <si>
    <t>RAFI TAUFAN SETIAJI</t>
  </si>
  <si>
    <t>RARAS INDAH ANINGTYAS</t>
  </si>
  <si>
    <t>SALSABILA NOVIANA</t>
  </si>
  <si>
    <t>SHINTA NUR SABILA</t>
  </si>
  <si>
    <t>SOFIAN PANUNTUN</t>
  </si>
  <si>
    <t>TARIS NUR ADZHANI</t>
  </si>
  <si>
    <t>THALI`AH SA`DIYAH SALSABIL</t>
  </si>
  <si>
    <t>VICGA WANDANSARI</t>
  </si>
  <si>
    <t>WAHYUNI AMBARWATI</t>
  </si>
  <si>
    <t>YUNITA AYU PRATIWI</t>
  </si>
  <si>
    <t>Kelas XI IPA 4</t>
  </si>
  <si>
    <t>ABAD GANDANG AZHARI</t>
  </si>
  <si>
    <t>ABRAHAM DWI WICAKSONO</t>
  </si>
  <si>
    <t>ADNAN GHIFFARI</t>
  </si>
  <si>
    <t>AFRIZA PRIMA SAFIRA</t>
  </si>
  <si>
    <t>ANA TASYA PUTRI RAHMA</t>
  </si>
  <si>
    <t>APRILLIA PUTERI PRADANA</t>
  </si>
  <si>
    <t>ARUM GALUH SAPUTRI</t>
  </si>
  <si>
    <t>AULIA EL VANEZA</t>
  </si>
  <si>
    <t>AZZAM FATTAHULHAQ SANTOSO</t>
  </si>
  <si>
    <t>CICIK MUNFARIDA</t>
  </si>
  <si>
    <t>DEVIANA PUPUT SAPUTRI</t>
  </si>
  <si>
    <t>ELIAN ANINDIA PERMATASARI</t>
  </si>
  <si>
    <t>FARISA NUR RIZKIKA</t>
  </si>
  <si>
    <t>GEGA AGLI DUTATAMA</t>
  </si>
  <si>
    <t>HERAWATI MEGA B</t>
  </si>
  <si>
    <t>ILHAM BASHAIRIL ALAM</t>
  </si>
  <si>
    <t>INDAH NUR HASTUTI</t>
  </si>
  <si>
    <t>IROZIKAH SETYO WARDANI</t>
  </si>
  <si>
    <t>JACQUALINE DWINAYA PUTRI JADMIKO</t>
  </si>
  <si>
    <t>LAILATI NUR AMALINA</t>
  </si>
  <si>
    <t>LUSI KRISTIANA</t>
  </si>
  <si>
    <t>MAULUDA MUHAMMAD RIZKY</t>
  </si>
  <si>
    <t>MUCHAMAD MUKHAROM ARIJAL</t>
  </si>
  <si>
    <t>MUHAMMAD IRFAN PRATAMA</t>
  </si>
  <si>
    <t>NADYA PUTRI AL-FATH</t>
  </si>
  <si>
    <t>NENA MAHAESTI</t>
  </si>
  <si>
    <t>NYAWIJI RIZKI LESTARI</t>
  </si>
  <si>
    <t>PUTRI SAFINA LIESTYANA</t>
  </si>
  <si>
    <t>RAFI` ALAUDDIN</t>
  </si>
  <si>
    <t>RISMA KUSUMAWATI</t>
  </si>
  <si>
    <t>SETO PRIBADHI</t>
  </si>
  <si>
    <t>SHAFANA FATIMATUL KHUSAINIYAH</t>
  </si>
  <si>
    <t>SITA ARDHANIA RAMADHANI</t>
  </si>
  <si>
    <t>VICTOR RYAN TUAPATTINAJA</t>
  </si>
  <si>
    <t>VIOLLA FARENTIKA</t>
  </si>
  <si>
    <t>YUNI DIAH ASTUTI</t>
  </si>
  <si>
    <t>Kelas XI IPA 5</t>
  </si>
  <si>
    <t>ADELA DIAN PUTRI HERJATI</t>
  </si>
  <si>
    <t>ADITYA DEVA HERNANDA</t>
  </si>
  <si>
    <t>ANINDYA GITA ATINA</t>
  </si>
  <si>
    <t>APRINADINE PUTRI LARASATI</t>
  </si>
  <si>
    <t>ASTI DIAH SAFITRI</t>
  </si>
  <si>
    <t>AYU NUR JANNAH</t>
  </si>
  <si>
    <t>CLARINET RACHMA DEVIE</t>
  </si>
  <si>
    <t>DEVY MARIA KRISTIANI</t>
  </si>
  <si>
    <t>DIANA HIDAYATI UTAMI</t>
  </si>
  <si>
    <t>EMMANUEL PUTRA JATMIKO</t>
  </si>
  <si>
    <t>ERIKA DWI ATHALA</t>
  </si>
  <si>
    <t>FERRY BANGSAWAN</t>
  </si>
  <si>
    <t>FINDHI AFIFATUL LATIFAH</t>
  </si>
  <si>
    <t>IBNU ADRIANTO</t>
  </si>
  <si>
    <t>ICHA SABRINA MILENIA KHANSA</t>
  </si>
  <si>
    <t>INGGIT HERFILIA PRATIVI EDIANTI</t>
  </si>
  <si>
    <t>ISMI ZULFANI</t>
  </si>
  <si>
    <t>MAULUDA FITRIYANA</t>
  </si>
  <si>
    <t>MUHAMMAD IQBAL AS SYEGAF</t>
  </si>
  <si>
    <t>NADYA YULI RISMAWATI</t>
  </si>
  <si>
    <t>NIBROSE ZUKHRUF FEBRINA</t>
  </si>
  <si>
    <t>NIKODEMUS GALIH CANDRA WICAKSONO</t>
  </si>
  <si>
    <t>PIAWAI MADANI RUDINI</t>
  </si>
  <si>
    <t>RAFADILA PUTRI WARDANI</t>
  </si>
  <si>
    <t>RIZALDI YUSUF RIDHALLAHI</t>
  </si>
  <si>
    <t>ROSA DYARMA SYAHDA FIRENS</t>
  </si>
  <si>
    <t>SAFHIRA KUMALA DEWI</t>
  </si>
  <si>
    <t>SAFIRA HAFIDA AMINI</t>
  </si>
  <si>
    <t>SHINTA HIDHAYATUZZAROH MUNAWAROH</t>
  </si>
  <si>
    <t>TANIA ROSA RISTANTI</t>
  </si>
  <si>
    <t>TASYA MAYTA SALSABELLA</t>
  </si>
  <si>
    <t>UDHKHIYYATUN NISA`</t>
  </si>
  <si>
    <t>VALENTINUS DWI BAGUS BRAMANTYA</t>
  </si>
  <si>
    <t>WAHYU ADITYA YUNANTO</t>
  </si>
  <si>
    <t>WIJANARKO CAHYO KRISTIAWAN</t>
  </si>
  <si>
    <t>YUNISA ASFARINA</t>
  </si>
  <si>
    <t>Tutik Naviatun, S.Pd</t>
  </si>
  <si>
    <t>Semester Genap Tahun Pelajaran 2016/2017</t>
  </si>
  <si>
    <t>Tony Zakaria, S.Ag, M.Si</t>
  </si>
  <si>
    <t>Nan-gai ni arimasuka</t>
  </si>
  <si>
    <t>Ikura desuka</t>
  </si>
  <si>
    <t>Koora wa arimasuka</t>
  </si>
  <si>
    <t>Oishii desuka</t>
  </si>
  <si>
    <t>Yuubinkyoku wa doko ni arimasuka</t>
  </si>
  <si>
    <t>Doubutsu ga suki desu</t>
  </si>
  <si>
    <t>Shumi wa nan desuka</t>
  </si>
  <si>
    <t>Donna gaikoku-go ga dekimasuka</t>
  </si>
  <si>
    <t>Pinpon ga tokui desu</t>
  </si>
  <si>
    <t>Donna machi•Donna tokoro</t>
  </si>
  <si>
    <t>Fajar Priyo Santoso</t>
  </si>
  <si>
    <t>Dra. Sri Rejeki Setyaningsih</t>
  </si>
  <si>
    <t>Winarti Soelistyani, S.Pd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</si>
</sst>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b/>
      <sz val="10"/>
      <color rgb="FF000000"/>
      <name val="Calibri"/>
    </font>
    <font>
      <b/>
      <sz val="10"/>
      <color rgb="FF000000"/>
      <name val="Arial"/>
    </font>
    <font>
      <b/>
      <sz val="12"/>
      <color rgb="FF000000"/>
      <name val="Arial"/>
    </font>
    <font>
      <sz val="10"/>
      <color rgb="FF000000"/>
      <name val="Arial"/>
    </font>
    <font>
      <sz val="8"/>
      <color rgb="FF000000"/>
      <name val="Arial"/>
    </font>
    <font>
      <sz val="8"/>
      <color rgb="FF000000"/>
      <name val="Verdana"/>
    </font>
    <font>
      <b/>
      <sz val="12"/>
      <color rgb="FF000000"/>
      <name val="Times New Roman"/>
    </font>
    <font>
      <sz val="11"/>
      <color rgb="FF000000"/>
      <name val="Arial"/>
    </font>
    <font>
      <b/>
      <sz val="11"/>
      <color rgb="FF000000"/>
      <name val="Calibri"/>
    </font>
    <font>
      <sz val="10"/>
      <color rgb="FFFF0000"/>
      <name val="Calibri"/>
    </font>
    <font>
      <b/>
      <sz val="14"/>
      <color rgb="FF000000"/>
      <name val="Segoe UI"/>
    </font>
    <font>
      <b/>
      <sz val="10"/>
      <color rgb="FF000000"/>
      <name val="Segoe UI"/>
    </font>
    <font>
      <b/>
      <sz val="14"/>
      <color rgb="FF000000"/>
      <name val="Times New Roman"/>
    </font>
    <font>
      <sz val="10"/>
      <color rgb="FF000000"/>
      <name val="Segoe UI"/>
    </font>
    <font>
      <sz val="9"/>
      <color rgb="FF000000"/>
      <name val="Calibri"/>
    </font>
    <font>
      <sz val="10"/>
      <color rgb="FF000000"/>
      <name val="Times New Roman"/>
    </font>
    <font>
      <b/>
      <sz val="10"/>
      <color rgb="FF000000"/>
      <name val="Times New Roman"/>
    </font>
    <font>
      <b/>
      <sz val="11"/>
      <color rgb="FF000000"/>
      <name val="Times New Roman"/>
    </font>
    <font>
      <b/>
      <i/>
      <sz val="10"/>
      <color rgb="FF000000"/>
      <name val="Segoe UI"/>
    </font>
    <font>
      <b/>
      <sz val="12"/>
      <color rgb="FF000000"/>
      <name val="Segoe UI"/>
    </font>
    <font>
      <sz val="12"/>
      <color rgb="FF000000"/>
      <name val="Segoe UI"/>
    </font>
    <font>
      <sz val="11"/>
      <color rgb="FF000000"/>
      <name val="Calibri"/>
      <family val="2"/>
    </font>
  </fonts>
  <fills count="12">
    <fill>
      <patternFill patternType="none"/>
    </fill>
    <fill>
      <patternFill patternType="gray125"/>
    </fill>
    <fill>
      <patternFill patternType="none"/>
    </fill>
    <fill>
      <patternFill patternType="solid">
        <fgColor rgb="FFC3D69B"/>
        <bgColor rgb="FFFFCC99"/>
      </patternFill>
    </fill>
    <fill>
      <patternFill patternType="solid">
        <fgColor rgb="FFFFFF00"/>
        <bgColor rgb="FFFFFFFF"/>
      </patternFill>
    </fill>
    <fill>
      <patternFill patternType="solid">
        <fgColor rgb="FFFF00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s>
  <borders count="17">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94">
    <xf numFmtId="0" fontId="0" fillId="2" borderId="0" xfId="0" applyFill="1"/>
    <xf numFmtId="0" fontId="1" fillId="2" borderId="0" xfId="0" applyFont="1" applyFill="1" applyAlignment="1">
      <alignment horizontal="left"/>
    </xf>
    <xf numFmtId="0" fontId="1" fillId="3" borderId="0" xfId="0" applyFont="1" applyFill="1" applyAlignment="1">
      <alignment horizontal="left"/>
    </xf>
    <xf numFmtId="0" fontId="1" fillId="2" borderId="0" xfId="0" applyFont="1" applyFill="1" applyAlignment="1">
      <alignment horizontal="center"/>
    </xf>
    <xf numFmtId="0" fontId="2" fillId="2" borderId="0" xfId="0" applyFont="1" applyFill="1" applyAlignment="1">
      <alignment shrinkToFit="1"/>
    </xf>
    <xf numFmtId="0" fontId="1"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xf>
    <xf numFmtId="0" fontId="4" fillId="2" borderId="0" xfId="0" applyFont="1" applyFill="1" applyAlignment="1">
      <alignment vertical="top" shrinkToFit="1"/>
    </xf>
    <xf numFmtId="0" fontId="5" fillId="2" borderId="0" xfId="0" applyFont="1" applyFill="1" applyAlignment="1">
      <alignment vertical="center"/>
    </xf>
    <xf numFmtId="0" fontId="4" fillId="2" borderId="0" xfId="0" applyFont="1" applyFill="1" applyAlignment="1">
      <alignment vertical="top"/>
    </xf>
    <xf numFmtId="0" fontId="6" fillId="2" borderId="1" xfId="0" applyFont="1" applyFill="1" applyBorder="1" applyAlignment="1">
      <alignment horizontal="center" vertical="center" wrapText="1"/>
    </xf>
    <xf numFmtId="0" fontId="2" fillId="2" borderId="2" xfId="0" applyFont="1" applyFill="1" applyBorder="1" applyAlignment="1">
      <alignment shrinkToFit="1"/>
    </xf>
    <xf numFmtId="0" fontId="7" fillId="2" borderId="1" xfId="0" applyFont="1" applyFill="1" applyBorder="1" applyAlignment="1">
      <alignment horizontal="center" vertical="center"/>
    </xf>
    <xf numFmtId="0" fontId="0" fillId="2" borderId="2" xfId="0" applyFill="1" applyBorder="1"/>
    <xf numFmtId="0" fontId="8" fillId="2" borderId="0" xfId="0" applyFont="1" applyFill="1" applyAlignment="1">
      <alignment vertical="top"/>
    </xf>
    <xf numFmtId="0" fontId="9" fillId="2" borderId="0" xfId="0" applyFont="1" applyFill="1" applyAlignment="1">
      <alignment horizontal="left"/>
    </xf>
    <xf numFmtId="0" fontId="9" fillId="4" borderId="2" xfId="0" applyFont="1" applyFill="1" applyBorder="1" applyAlignment="1">
      <alignment horizontal="left"/>
    </xf>
    <xf numFmtId="0" fontId="10" fillId="5" borderId="0" xfId="0" applyFont="1" applyFill="1" applyAlignment="1">
      <alignment horizontal="center" vertical="center"/>
    </xf>
    <xf numFmtId="0" fontId="11" fillId="2" borderId="0" xfId="0" applyFont="1" applyFill="1" applyAlignment="1">
      <alignment horizontal="left" vertical="center"/>
    </xf>
    <xf numFmtId="0" fontId="0" fillId="2" borderId="0" xfId="0" applyFill="1"/>
    <xf numFmtId="0" fontId="0" fillId="2" borderId="0" xfId="0" applyFill="1"/>
    <xf numFmtId="0" fontId="5" fillId="2" borderId="0" xfId="0" applyFont="1" applyFill="1" applyAlignment="1">
      <alignment vertical="center"/>
    </xf>
    <xf numFmtId="0" fontId="4" fillId="2" borderId="0" xfId="0" applyFont="1" applyFill="1" applyAlignment="1">
      <alignment vertical="top"/>
    </xf>
    <xf numFmtId="0" fontId="2"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1" xfId="0" applyFill="1" applyBorder="1"/>
    <xf numFmtId="0" fontId="13" fillId="2" borderId="0" xfId="0" applyFont="1" applyFill="1"/>
    <xf numFmtId="0" fontId="0" fillId="2" borderId="3" xfId="0" applyFill="1" applyBorder="1" applyAlignment="1">
      <alignment horizontal="center"/>
    </xf>
    <xf numFmtId="0" fontId="0" fillId="2" borderId="2" xfId="0"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shrinkToFit="1"/>
    </xf>
    <xf numFmtId="0" fontId="14" fillId="2" borderId="6" xfId="0" applyFont="1"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shrinkToFit="1"/>
    </xf>
    <xf numFmtId="0" fontId="14" fillId="2" borderId="2" xfId="0" applyFont="1" applyFill="1" applyBorder="1" applyAlignment="1" applyProtection="1">
      <alignment horizontal="center" vertical="center" shrinkToFit="1"/>
      <protection locked="0"/>
    </xf>
    <xf numFmtId="2" fontId="14" fillId="2" borderId="2" xfId="0" applyNumberFormat="1" applyFont="1" applyFill="1" applyBorder="1" applyAlignment="1" applyProtection="1">
      <alignment horizontal="center" vertical="center" shrinkToFit="1"/>
      <protection locked="0"/>
    </xf>
    <xf numFmtId="1" fontId="12" fillId="2" borderId="2" xfId="0" applyNumberFormat="1" applyFont="1" applyFill="1" applyBorder="1" applyAlignment="1" applyProtection="1">
      <alignment horizontal="center" vertical="center" shrinkToFit="1"/>
      <protection locked="0"/>
    </xf>
    <xf numFmtId="0" fontId="0" fillId="2" borderId="1" xfId="0" applyFill="1" applyBorder="1" applyAlignment="1">
      <alignment shrinkToFit="1"/>
    </xf>
    <xf numFmtId="0" fontId="12" fillId="2" borderId="2" xfId="0" applyFont="1" applyFill="1" applyBorder="1" applyAlignment="1" applyProtection="1">
      <alignment horizontal="center" vertical="center" shrinkToFit="1"/>
      <protection locked="0"/>
    </xf>
    <xf numFmtId="0" fontId="12" fillId="2" borderId="2" xfId="0" applyFont="1" applyFill="1" applyBorder="1" applyAlignment="1">
      <alignment horizontal="center" vertical="center" shrinkToFit="1"/>
    </xf>
    <xf numFmtId="0" fontId="15" fillId="2" borderId="1" xfId="0" applyFont="1" applyFill="1" applyBorder="1"/>
    <xf numFmtId="0" fontId="16" fillId="2" borderId="7" xfId="0" applyFont="1" applyFill="1" applyBorder="1" applyAlignment="1" applyProtection="1">
      <alignment horizontal="left" vertical="center"/>
      <protection hidden="1"/>
    </xf>
    <xf numFmtId="0" fontId="0" fillId="2" borderId="2" xfId="0" applyFill="1" applyBorder="1" applyAlignment="1">
      <alignment shrinkToFit="1"/>
    </xf>
    <xf numFmtId="0" fontId="22" fillId="2" borderId="2" xfId="0" applyFont="1" applyFill="1" applyBorder="1" applyAlignment="1">
      <alignment shrinkToFit="1"/>
    </xf>
    <xf numFmtId="0" fontId="7" fillId="6" borderId="8"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6" borderId="8" xfId="0" applyFont="1" applyFill="1" applyBorder="1" applyAlignment="1">
      <alignment horizontal="center" vertical="center" shrinkToFit="1"/>
    </xf>
    <xf numFmtId="0" fontId="7" fillId="6" borderId="6" xfId="0" applyFont="1" applyFill="1" applyBorder="1" applyAlignment="1">
      <alignment horizontal="center" vertical="center" shrinkToFit="1"/>
    </xf>
    <xf numFmtId="0" fontId="12" fillId="2" borderId="6" xfId="0" applyFont="1" applyFill="1" applyBorder="1" applyAlignment="1">
      <alignment horizontal="center" vertical="center"/>
    </xf>
    <xf numFmtId="0" fontId="12" fillId="2" borderId="1" xfId="0" applyFont="1" applyFill="1" applyBorder="1" applyAlignment="1">
      <alignment horizontal="center" vertical="center"/>
    </xf>
    <xf numFmtId="0" fontId="3" fillId="5" borderId="0" xfId="0" applyFont="1" applyFill="1" applyAlignment="1">
      <alignment horizontal="center" vertical="center"/>
    </xf>
    <xf numFmtId="0" fontId="17" fillId="4" borderId="6"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7" fillId="8" borderId="6" xfId="0" applyFont="1" applyFill="1" applyBorder="1" applyAlignment="1">
      <alignment horizontal="center" vertical="center" shrinkToFit="1"/>
    </xf>
    <xf numFmtId="0" fontId="7" fillId="8" borderId="11" xfId="0" applyFont="1" applyFill="1" applyBorder="1" applyAlignment="1">
      <alignment horizontal="center" vertical="center" shrinkToFit="1"/>
    </xf>
    <xf numFmtId="0" fontId="7" fillId="9"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11" borderId="6"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8" xfId="0" applyFont="1" applyFill="1" applyBorder="1" applyAlignment="1">
      <alignment horizontal="center" vertical="center"/>
    </xf>
    <xf numFmtId="0" fontId="7" fillId="11" borderId="8"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4" borderId="2" xfId="0" applyFont="1" applyFill="1" applyBorder="1" applyAlignment="1">
      <alignment horizontal="center" vertical="center"/>
    </xf>
    <xf numFmtId="0" fontId="12" fillId="2" borderId="2" xfId="0" applyFont="1" applyFill="1" applyBorder="1" applyAlignment="1">
      <alignment horizontal="center" textRotation="90" wrapText="1"/>
    </xf>
    <xf numFmtId="0" fontId="12" fillId="2" borderId="6" xfId="0" applyFont="1" applyFill="1" applyBorder="1" applyAlignment="1">
      <alignment horizontal="center" textRotation="90" wrapText="1"/>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6" xfId="0" applyFont="1" applyFill="1" applyBorder="1" applyAlignment="1">
      <alignment horizontal="center" vertical="center" wrapText="1"/>
    </xf>
    <xf numFmtId="0" fontId="19" fillId="2" borderId="1" xfId="0" applyFont="1" applyFill="1" applyBorder="1" applyAlignment="1">
      <alignment horizontal="center" vertical="center" wrapText="1"/>
    </xf>
    <xf numFmtId="0" fontId="9"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20" fillId="2" borderId="6" xfId="0" applyFont="1" applyFill="1" applyBorder="1" applyAlignment="1">
      <alignment horizontal="center" vertical="center"/>
    </xf>
    <xf numFmtId="0" fontId="20" fillId="2" borderId="1" xfId="0" applyFont="1" applyFill="1" applyBorder="1" applyAlignment="1">
      <alignment horizontal="center" vertical="center"/>
    </xf>
    <xf numFmtId="0" fontId="21" fillId="2" borderId="1" xfId="0" applyFont="1" applyFill="1" applyBorder="1" applyAlignment="1">
      <alignment vertical="center"/>
    </xf>
    <xf numFmtId="0" fontId="12" fillId="2" borderId="2"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6" xfId="0" applyFont="1" applyFill="1" applyBorder="1" applyAlignment="1">
      <alignment horizontal="center" vertical="center" wrapText="1"/>
    </xf>
  </cellXfs>
  <cellStyles count="1">
    <cellStyle name="Normal" xfId="0" builtinId="0"/>
  </cellStyles>
  <dxfs count="14278">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0066CC"/>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AR35" activePane="bottomRight" state="frozen"/>
      <selection pane="topRight"/>
      <selection pane="bottomLeft"/>
      <selection pane="bottomRight" activeCell="BL47" sqref="BL47"/>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137</v>
      </c>
      <c r="C1" s="55" t="s">
        <v>0</v>
      </c>
      <c r="D1" s="55"/>
      <c r="E1" s="55"/>
      <c r="F1" s="55"/>
      <c r="G1" s="55"/>
      <c r="H1" s="55"/>
      <c r="I1" s="55"/>
      <c r="J1" s="55"/>
      <c r="K1" s="55"/>
      <c r="L1" s="55"/>
      <c r="M1" s="55"/>
      <c r="N1" s="55"/>
      <c r="P1" s="19" t="s">
        <v>1</v>
      </c>
    </row>
    <row r="2" spans="1:102" ht="15.75" customHeight="1" x14ac:dyDescent="0.25">
      <c r="A2" s="16" t="s">
        <v>2</v>
      </c>
      <c r="B2" s="2"/>
      <c r="C2" s="4" t="s">
        <v>3</v>
      </c>
      <c r="D2" s="5"/>
      <c r="E2" s="15" t="s">
        <v>4</v>
      </c>
      <c r="F2" s="5"/>
      <c r="H2" s="6"/>
      <c r="I2" s="7"/>
      <c r="K2" s="8"/>
      <c r="L2" s="10"/>
      <c r="M2" s="9"/>
      <c r="N2" s="9"/>
      <c r="O2" s="8"/>
      <c r="P2" s="20" t="s">
        <v>5</v>
      </c>
      <c r="Q2" s="22"/>
      <c r="R2" s="22"/>
      <c r="S2" s="22"/>
      <c r="T2" s="22" t="s">
        <v>6</v>
      </c>
      <c r="U2" s="22" t="str">
        <f>MID(E2,6,20)</f>
        <v xml:space="preserve"> XI IPA 1</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t="s">
        <v>237</v>
      </c>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238</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7" t="s">
        <v>14</v>
      </c>
      <c r="B8" s="49" t="s">
        <v>15</v>
      </c>
      <c r="C8" s="51" t="s">
        <v>16</v>
      </c>
      <c r="D8" s="11"/>
      <c r="E8" s="56" t="s">
        <v>17</v>
      </c>
      <c r="F8" s="11"/>
      <c r="G8" s="58" t="s">
        <v>18</v>
      </c>
      <c r="H8" s="59"/>
      <c r="I8" s="59"/>
      <c r="J8" s="60"/>
      <c r="K8" s="13"/>
      <c r="L8" s="71" t="s">
        <v>19</v>
      </c>
      <c r="M8" s="71"/>
      <c r="N8" s="71"/>
      <c r="O8" s="13"/>
      <c r="P8" s="25" t="s">
        <v>20</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3" t="s">
        <v>21</v>
      </c>
      <c r="AU8" s="74" t="s">
        <v>22</v>
      </c>
      <c r="AV8" s="75"/>
      <c r="AW8" s="75"/>
      <c r="AX8" s="75"/>
      <c r="AY8" s="75"/>
      <c r="AZ8" s="75"/>
      <c r="BA8" s="75"/>
      <c r="BB8" s="75"/>
      <c r="BC8" s="75"/>
      <c r="BD8" s="75"/>
      <c r="BE8" s="53" t="s">
        <v>23</v>
      </c>
      <c r="BF8" s="78" t="s">
        <v>24</v>
      </c>
      <c r="BG8" s="78" t="s">
        <v>25</v>
      </c>
      <c r="BH8" s="53" t="s">
        <v>26</v>
      </c>
      <c r="BI8" s="84" t="s">
        <v>27</v>
      </c>
      <c r="BJ8" s="28"/>
      <c r="BK8" s="87" t="s">
        <v>28</v>
      </c>
      <c r="BL8" s="87"/>
      <c r="BM8" s="87"/>
      <c r="BN8" s="87"/>
      <c r="BO8" s="87"/>
      <c r="BP8" s="87"/>
      <c r="BQ8" s="87"/>
      <c r="BR8" s="87"/>
      <c r="BS8" s="87"/>
      <c r="BT8" s="87"/>
      <c r="BU8" s="72" t="s">
        <v>29</v>
      </c>
      <c r="BV8" s="28"/>
      <c r="BW8" s="88" t="s">
        <v>30</v>
      </c>
      <c r="BX8" s="89"/>
      <c r="BY8" s="89"/>
      <c r="BZ8" s="89"/>
      <c r="CA8" s="89"/>
      <c r="CB8" s="89"/>
      <c r="CC8" s="89"/>
      <c r="CD8" s="89"/>
      <c r="CE8" s="89"/>
      <c r="CF8" s="89"/>
      <c r="CG8" s="90"/>
      <c r="CH8" s="72" t="s">
        <v>31</v>
      </c>
      <c r="CJ8" s="80" t="s">
        <v>32</v>
      </c>
      <c r="CK8" s="80" t="s">
        <v>33</v>
      </c>
      <c r="CM8" s="29" t="s">
        <v>34</v>
      </c>
    </row>
    <row r="9" spans="1:102" ht="20.25" customHeight="1" x14ac:dyDescent="0.25">
      <c r="A9" s="47"/>
      <c r="B9" s="49"/>
      <c r="C9" s="51"/>
      <c r="D9" s="11"/>
      <c r="E9" s="57"/>
      <c r="F9" s="11"/>
      <c r="G9" s="61" t="s">
        <v>35</v>
      </c>
      <c r="H9" s="63" t="s">
        <v>36</v>
      </c>
      <c r="I9" s="64" t="s">
        <v>37</v>
      </c>
      <c r="J9" s="65" t="s">
        <v>38</v>
      </c>
      <c r="K9" s="13"/>
      <c r="L9" s="66" t="s">
        <v>39</v>
      </c>
      <c r="M9" s="68" t="s">
        <v>24</v>
      </c>
      <c r="N9" s="69" t="s">
        <v>40</v>
      </c>
      <c r="O9" s="13"/>
      <c r="P9" s="81">
        <v>1</v>
      </c>
      <c r="Q9" s="82"/>
      <c r="R9" s="83"/>
      <c r="S9" s="81">
        <v>2</v>
      </c>
      <c r="T9" s="82"/>
      <c r="U9" s="83"/>
      <c r="V9" s="81">
        <v>3</v>
      </c>
      <c r="W9" s="82"/>
      <c r="X9" s="83"/>
      <c r="Y9" s="81">
        <v>4</v>
      </c>
      <c r="Z9" s="82"/>
      <c r="AA9" s="83"/>
      <c r="AB9" s="81">
        <v>5</v>
      </c>
      <c r="AC9" s="82"/>
      <c r="AD9" s="83"/>
      <c r="AE9" s="81">
        <v>6</v>
      </c>
      <c r="AF9" s="82"/>
      <c r="AG9" s="83"/>
      <c r="AH9" s="81">
        <v>7</v>
      </c>
      <c r="AI9" s="82"/>
      <c r="AJ9" s="83"/>
      <c r="AK9" s="81">
        <v>8</v>
      </c>
      <c r="AL9" s="82"/>
      <c r="AM9" s="83"/>
      <c r="AN9" s="81">
        <v>9</v>
      </c>
      <c r="AO9" s="82"/>
      <c r="AP9" s="83"/>
      <c r="AQ9" s="81">
        <v>10</v>
      </c>
      <c r="AR9" s="82"/>
      <c r="AS9" s="83"/>
      <c r="AT9" s="54"/>
      <c r="AU9" s="76"/>
      <c r="AV9" s="77"/>
      <c r="AW9" s="77"/>
      <c r="AX9" s="77"/>
      <c r="AY9" s="77"/>
      <c r="AZ9" s="77"/>
      <c r="BA9" s="77"/>
      <c r="BB9" s="77"/>
      <c r="BC9" s="77"/>
      <c r="BD9" s="77"/>
      <c r="BE9" s="54"/>
      <c r="BF9" s="79"/>
      <c r="BG9" s="79"/>
      <c r="BH9" s="54"/>
      <c r="BI9" s="85"/>
      <c r="BJ9" s="28"/>
      <c r="BK9" s="87"/>
      <c r="BL9" s="87"/>
      <c r="BM9" s="87"/>
      <c r="BN9" s="87"/>
      <c r="BO9" s="87"/>
      <c r="BP9" s="87"/>
      <c r="BQ9" s="87"/>
      <c r="BR9" s="87"/>
      <c r="BS9" s="87"/>
      <c r="BT9" s="87"/>
      <c r="BU9" s="72"/>
      <c r="BV9" s="28"/>
      <c r="BW9" s="91"/>
      <c r="BX9" s="92"/>
      <c r="BY9" s="92"/>
      <c r="BZ9" s="92"/>
      <c r="CA9" s="92"/>
      <c r="CB9" s="92"/>
      <c r="CC9" s="92"/>
      <c r="CD9" s="92"/>
      <c r="CE9" s="92"/>
      <c r="CF9" s="92"/>
      <c r="CG9" s="93"/>
      <c r="CH9" s="72"/>
      <c r="CJ9" s="80"/>
      <c r="CK9" s="80"/>
      <c r="CM9" s="30" t="s">
        <v>41</v>
      </c>
      <c r="CN9" s="31" t="s">
        <v>42</v>
      </c>
      <c r="CW9" s="20">
        <v>0</v>
      </c>
      <c r="CX9" s="20" t="str">
        <f>(IF(CN10="","","Perlu tingkatkan pemahaman  "))&amp;(IF(CN10="","",CN10&amp;", "))&amp;(IF(CN11="","",CN11&amp;", "))&amp;(IF(CN12="","",CN12&amp;", "))&amp;(IF(CN13="","",CN13&amp;", "))&amp;(IF(CN14="","",CN14&amp;", "))&amp;(IF(CN15="","",CN15&amp;", "))&amp;(IF(CN16="","",CN16&amp;", "))&amp;(IF(CN17="","",CN17&amp;", "))&amp;(IF(CN18="","",CN18&amp;", "))&amp;(IF(CN19="","",CN19&amp;"."))</f>
        <v>Perlu tingkatkan pemahaman  Nan-gai ni arimasuka, Ikura desuka, Koora wa arimasuka, Oishii desuka, Yuubinkyoku wa doko ni arimasuka, Donna machi•Donna tokoro, Doubutsu ga suki desu, Shumi wa nan desuka, Donna gaikoku-go ga dekimasuka, Pinpon ga tokui desu.</v>
      </c>
    </row>
    <row r="10" spans="1:102" ht="24" customHeight="1" x14ac:dyDescent="0.25">
      <c r="A10" s="48"/>
      <c r="B10" s="50"/>
      <c r="C10" s="52"/>
      <c r="D10" s="11"/>
      <c r="E10" s="57"/>
      <c r="F10" s="11"/>
      <c r="G10" s="62"/>
      <c r="H10" s="63"/>
      <c r="I10" s="64"/>
      <c r="J10" s="65"/>
      <c r="K10" s="13"/>
      <c r="L10" s="67"/>
      <c r="M10" s="66"/>
      <c r="N10" s="70"/>
      <c r="O10" s="13"/>
      <c r="P10" s="32" t="s">
        <v>43</v>
      </c>
      <c r="Q10" s="32" t="s">
        <v>44</v>
      </c>
      <c r="R10" s="32" t="s">
        <v>45</v>
      </c>
      <c r="S10" s="32" t="s">
        <v>43</v>
      </c>
      <c r="T10" s="32" t="s">
        <v>44</v>
      </c>
      <c r="U10" s="32" t="s">
        <v>46</v>
      </c>
      <c r="V10" s="32" t="s">
        <v>43</v>
      </c>
      <c r="W10" s="32" t="s">
        <v>44</v>
      </c>
      <c r="X10" s="32" t="s">
        <v>47</v>
      </c>
      <c r="Y10" s="32" t="s">
        <v>43</v>
      </c>
      <c r="Z10" s="32" t="s">
        <v>44</v>
      </c>
      <c r="AA10" s="32" t="s">
        <v>48</v>
      </c>
      <c r="AB10" s="32" t="s">
        <v>43</v>
      </c>
      <c r="AC10" s="32" t="s">
        <v>44</v>
      </c>
      <c r="AD10" s="32" t="s">
        <v>49</v>
      </c>
      <c r="AE10" s="32" t="s">
        <v>43</v>
      </c>
      <c r="AF10" s="32" t="s">
        <v>44</v>
      </c>
      <c r="AG10" s="32" t="s">
        <v>50</v>
      </c>
      <c r="AH10" s="32" t="s">
        <v>43</v>
      </c>
      <c r="AI10" s="32" t="s">
        <v>44</v>
      </c>
      <c r="AJ10" s="32" t="s">
        <v>51</v>
      </c>
      <c r="AK10" s="32" t="s">
        <v>43</v>
      </c>
      <c r="AL10" s="32" t="s">
        <v>44</v>
      </c>
      <c r="AM10" s="32" t="s">
        <v>52</v>
      </c>
      <c r="AN10" s="32" t="s">
        <v>43</v>
      </c>
      <c r="AO10" s="32" t="s">
        <v>44</v>
      </c>
      <c r="AP10" s="32" t="s">
        <v>53</v>
      </c>
      <c r="AQ10" s="32" t="s">
        <v>43</v>
      </c>
      <c r="AR10" s="32" t="s">
        <v>44</v>
      </c>
      <c r="AS10" s="33" t="s">
        <v>54</v>
      </c>
      <c r="AT10" s="54"/>
      <c r="AU10" s="32">
        <v>1</v>
      </c>
      <c r="AV10" s="32">
        <v>2</v>
      </c>
      <c r="AW10" s="32">
        <v>3</v>
      </c>
      <c r="AX10" s="32">
        <v>4</v>
      </c>
      <c r="AY10" s="32">
        <v>5</v>
      </c>
      <c r="AZ10" s="32">
        <v>6</v>
      </c>
      <c r="BA10" s="32">
        <v>7</v>
      </c>
      <c r="BB10" s="32">
        <v>8</v>
      </c>
      <c r="BC10" s="32">
        <v>9</v>
      </c>
      <c r="BD10" s="32">
        <v>10</v>
      </c>
      <c r="BE10" s="54"/>
      <c r="BF10" s="79"/>
      <c r="BG10" s="79"/>
      <c r="BH10" s="54"/>
      <c r="BI10" s="86"/>
      <c r="BJ10" s="28"/>
      <c r="BK10" s="34">
        <v>1</v>
      </c>
      <c r="BL10" s="34">
        <v>2</v>
      </c>
      <c r="BM10" s="34">
        <v>3</v>
      </c>
      <c r="BN10" s="34">
        <v>4</v>
      </c>
      <c r="BO10" s="34">
        <v>5</v>
      </c>
      <c r="BP10" s="34">
        <v>6</v>
      </c>
      <c r="BQ10" s="34">
        <v>7</v>
      </c>
      <c r="BR10" s="34">
        <v>8</v>
      </c>
      <c r="BS10" s="34">
        <v>9</v>
      </c>
      <c r="BT10" s="34">
        <v>10</v>
      </c>
      <c r="BU10" s="73"/>
      <c r="BV10" s="28"/>
      <c r="BW10" s="34">
        <v>1</v>
      </c>
      <c r="BX10" s="34">
        <v>2</v>
      </c>
      <c r="BY10" s="34">
        <v>3</v>
      </c>
      <c r="BZ10" s="34">
        <v>4</v>
      </c>
      <c r="CA10" s="34">
        <v>5</v>
      </c>
      <c r="CB10" s="34">
        <v>6</v>
      </c>
      <c r="CC10" s="34">
        <v>7</v>
      </c>
      <c r="CD10" s="34">
        <v>8</v>
      </c>
      <c r="CE10" s="34">
        <v>9</v>
      </c>
      <c r="CF10" s="34">
        <v>10</v>
      </c>
      <c r="CG10" s="34" t="s">
        <v>55</v>
      </c>
      <c r="CH10" s="73"/>
      <c r="CJ10" s="80"/>
      <c r="CK10" s="80"/>
      <c r="CM10" s="35">
        <v>1</v>
      </c>
      <c r="CN10" s="46" t="s">
        <v>240</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Ikura desuka, Koora wa arimasuka, Oishii desuka, Yuubinkyoku wa doko ni arimasuka, Donna machi•Donna tokoro, Doubutsu ga suki desu, Shumi wa nan desuka, Donna gaikoku-go ga dekimasuka, Pinpon ga tokui desu, Perlu tingkatkan pemahaman  Nan-gai ni arimasuka.</v>
      </c>
    </row>
    <row r="11" spans="1:102" x14ac:dyDescent="0.25">
      <c r="A11" s="14">
        <v>1</v>
      </c>
      <c r="B11" s="14">
        <v>25324</v>
      </c>
      <c r="C11" s="14" t="s">
        <v>56</v>
      </c>
      <c r="E11" s="31">
        <f t="shared" ref="E11:E50" si="0">G11</f>
        <v>89</v>
      </c>
      <c r="F11" s="20"/>
      <c r="G11" s="31">
        <f t="shared" ref="G11:G50" si="1">IF(BI11="","",BI11)</f>
        <v>89</v>
      </c>
      <c r="H11" s="31">
        <f t="shared" ref="H11:H50" si="2">IF(BU11="","",BU11)</f>
        <v>85</v>
      </c>
      <c r="I11" s="31" t="str">
        <f t="shared" ref="I11:I50" si="3">IF(CH11="","",CH11)</f>
        <v>B</v>
      </c>
      <c r="J11" s="31" t="str">
        <f t="shared" ref="J11:J50" si="4">IF(CK11="","",CK11)</f>
        <v>Sudah memahami tentang Nan-gai ni arimasuka, Ikura desuka, Koora wa arimasuka, Oishii desuka, Yuubinkyoku wa doko ni arimasuka, Donna machi•Donna tokoro, Doubutsu ga suki desu, Donna gaikoku-go ga dekimasuka, Pinpon ga tokui desu, Perlu tingkatkan pemahaman  Shumi wa nan desuka.</v>
      </c>
      <c r="K11" s="20"/>
      <c r="L11" s="31">
        <f t="shared" ref="L11:L50" si="5">IF(AT11="","",AT11)</f>
        <v>90</v>
      </c>
      <c r="M11" s="31">
        <f t="shared" ref="M11:M50" si="6">IF(BF11="","",BF11)</f>
        <v>92</v>
      </c>
      <c r="N11" s="31">
        <f t="shared" ref="N11:N50" si="7">IF(BG11="","",BG11)</f>
        <v>86</v>
      </c>
      <c r="P11" s="36">
        <v>90</v>
      </c>
      <c r="Q11" s="36"/>
      <c r="R11" s="37">
        <f t="shared" ref="R11:R50" si="8">IF(P11="","",IF(P11&gt;=$C$4,P11,IF(Q11&gt;=$C$4,$C$4,MAX(P11:Q11))))</f>
        <v>90</v>
      </c>
      <c r="S11" s="36">
        <v>90</v>
      </c>
      <c r="T11" s="36"/>
      <c r="U11" s="37">
        <f t="shared" ref="U11:U50" si="9">IF(S11="","",IF(S11&gt;=$C$4,S11,IF(T11&gt;=$C$4,$C$4,MAX(S11:T11))))</f>
        <v>90</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90</v>
      </c>
      <c r="AU11" s="36">
        <v>85</v>
      </c>
      <c r="AV11" s="36">
        <v>91</v>
      </c>
      <c r="AW11" s="36"/>
      <c r="AX11" s="36"/>
      <c r="AY11" s="36"/>
      <c r="AZ11" s="36"/>
      <c r="BA11" s="36"/>
      <c r="BB11" s="36"/>
      <c r="BC11" s="36"/>
      <c r="BD11" s="36"/>
      <c r="BE11" s="37">
        <f t="shared" ref="BE11:BE50" si="19">IF(AU11="","",ROUND(AVERAGE(AU11:BD11),0))</f>
        <v>88</v>
      </c>
      <c r="BF11" s="36">
        <v>92</v>
      </c>
      <c r="BG11" s="36">
        <v>86</v>
      </c>
      <c r="BH11" s="38">
        <f t="shared" ref="BH11:BH50" si="20">IF(AT11="","",IF(BF11="",AVERAGE(AT11,BE11),(2*(SUM(AT11,BE11))+AVERAGE(BF11:BG11))/5))</f>
        <v>89</v>
      </c>
      <c r="BI11" s="39">
        <f t="shared" ref="BI11:BI50" si="21">IF(BH11="","",ROUND(BH11,0))</f>
        <v>89</v>
      </c>
      <c r="BJ11" s="40"/>
      <c r="BK11" s="36">
        <v>85</v>
      </c>
      <c r="BL11" s="36">
        <v>84</v>
      </c>
      <c r="BM11" s="36"/>
      <c r="BN11" s="36"/>
      <c r="BO11" s="36"/>
      <c r="BP11" s="36"/>
      <c r="BQ11" s="36"/>
      <c r="BR11" s="36"/>
      <c r="BS11" s="36"/>
      <c r="BT11" s="36"/>
      <c r="BU11" s="41">
        <f t="shared" ref="BU11:BU50" si="22">IF(BK11="","",ROUND(AVERAGE(BK11:BT11),0))</f>
        <v>85</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8</v>
      </c>
      <c r="CK11" s="44" t="str">
        <f>IF(CJ11="","",VLOOKUP(CJ11,$CW$9:$CX$20,2,0))</f>
        <v>Sudah memahami tentang Nan-gai ni arimasuka, Ikura desuka, Koora wa arimasuka, Oishii desuka, Yuubinkyoku wa doko ni arimasuka, Donna machi•Donna tokoro, Doubutsu ga suki desu, Donna gaikoku-go ga dekimasuka, Pinpon ga tokui desu, Perlu tingkatkan pemahaman  Shumi wa nan desuka.</v>
      </c>
      <c r="CM11" s="35">
        <v>2</v>
      </c>
      <c r="CN11" s="46" t="s">
        <v>241</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Nan-gai ni arimasuka, Koora wa arimasuka, Oishii desuka, Yuubinkyoku wa doko ni arimasuka, Donna machi•Donna tokoro, Doubutsu ga suki desu, Shumi wa nan desuka, Donna gaikoku-go ga dekimasuka, Pinpon ga tokui desu, Perlu tingkatkan pemahaman  Ikura desuka.</v>
      </c>
    </row>
    <row r="12" spans="1:102" x14ac:dyDescent="0.25">
      <c r="A12" s="14">
        <v>2</v>
      </c>
      <c r="B12" s="14">
        <v>25338</v>
      </c>
      <c r="C12" s="14" t="s">
        <v>57</v>
      </c>
      <c r="E12" s="31">
        <f t="shared" si="0"/>
        <v>91</v>
      </c>
      <c r="F12" s="20"/>
      <c r="G12" s="31">
        <f t="shared" si="1"/>
        <v>91</v>
      </c>
      <c r="H12" s="31">
        <f t="shared" si="2"/>
        <v>88</v>
      </c>
      <c r="I12" s="31" t="str">
        <f t="shared" si="3"/>
        <v>A</v>
      </c>
      <c r="J12"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2" s="20"/>
      <c r="L12" s="31">
        <f t="shared" si="5"/>
        <v>92</v>
      </c>
      <c r="M12" s="31">
        <f t="shared" si="6"/>
        <v>95</v>
      </c>
      <c r="N12" s="31">
        <f t="shared" si="7"/>
        <v>84</v>
      </c>
      <c r="P12" s="36">
        <v>95</v>
      </c>
      <c r="Q12" s="36"/>
      <c r="R12" s="37">
        <f t="shared" si="8"/>
        <v>95</v>
      </c>
      <c r="S12" s="36">
        <v>88</v>
      </c>
      <c r="T12" s="36"/>
      <c r="U12" s="37">
        <f t="shared" si="9"/>
        <v>88</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92</v>
      </c>
      <c r="AU12" s="36">
        <v>90</v>
      </c>
      <c r="AV12" s="36">
        <v>90</v>
      </c>
      <c r="AW12" s="36"/>
      <c r="AX12" s="36"/>
      <c r="AY12" s="36"/>
      <c r="AZ12" s="36"/>
      <c r="BA12" s="36"/>
      <c r="BB12" s="36"/>
      <c r="BC12" s="36"/>
      <c r="BD12" s="36"/>
      <c r="BE12" s="37">
        <f t="shared" si="19"/>
        <v>90</v>
      </c>
      <c r="BF12" s="36">
        <v>95</v>
      </c>
      <c r="BG12" s="36">
        <v>84</v>
      </c>
      <c r="BH12" s="38">
        <f t="shared" si="20"/>
        <v>90.7</v>
      </c>
      <c r="BI12" s="39">
        <f t="shared" si="21"/>
        <v>91</v>
      </c>
      <c r="BJ12" s="40"/>
      <c r="BK12" s="36">
        <v>90</v>
      </c>
      <c r="BL12" s="36">
        <v>85</v>
      </c>
      <c r="BM12" s="36"/>
      <c r="BN12" s="36"/>
      <c r="BO12" s="36"/>
      <c r="BP12" s="36"/>
      <c r="BQ12" s="36"/>
      <c r="BR12" s="36"/>
      <c r="BS12" s="36"/>
      <c r="BT12" s="36"/>
      <c r="BU12" s="41">
        <f t="shared" si="22"/>
        <v>88</v>
      </c>
      <c r="BV12" s="40"/>
      <c r="BW12" s="45">
        <v>90</v>
      </c>
      <c r="BX12" s="36"/>
      <c r="BY12" s="36"/>
      <c r="BZ12" s="36"/>
      <c r="CA12" s="36"/>
      <c r="CB12" s="36"/>
      <c r="CC12" s="36"/>
      <c r="CD12" s="36"/>
      <c r="CE12" s="36"/>
      <c r="CF12" s="36"/>
      <c r="CG12" s="37">
        <f t="shared" si="23"/>
        <v>90</v>
      </c>
      <c r="CH12" s="42" t="str">
        <f t="shared" si="24"/>
        <v>A</v>
      </c>
      <c r="CI12" s="43"/>
      <c r="CJ12" s="45">
        <v>8</v>
      </c>
      <c r="CK12" s="44" t="str">
        <f t="shared" ref="CK12:CK50" si="25">IF(CJ12="","",VLOOKUP(CJ12,$CW$9:$CX$20,2,0))</f>
        <v>Sudah memahami tentang Nan-gai ni arimasuka, Ikura desuka, Koora wa arimasuka, Oishii desuka, Yuubinkyoku wa doko ni arimasuka, Donna machi•Donna tokoro, Doubutsu ga suki desu, Donna gaikoku-go ga dekimasuka, Pinpon ga tokui desu, Perlu tingkatkan pemahaman  Shumi wa nan desuka.</v>
      </c>
      <c r="CM12" s="35">
        <v>3</v>
      </c>
      <c r="CN12" s="46" t="s">
        <v>242</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Nan-gai ni arimasuka, Ikura desuka, Oishii desuka, Yuubinkyoku wa doko ni arimasuka, Donna machi•Donna tokoro, Doubutsu ga suki desu, Shumi wa nan desuka, Donna gaikoku-go ga dekimasuka, Pinpon ga tokui desu, Perlu tingkatkan pemahaman  Koora wa arimasuka.</v>
      </c>
    </row>
    <row r="13" spans="1:102" x14ac:dyDescent="0.25">
      <c r="A13" s="14">
        <v>3</v>
      </c>
      <c r="B13" s="14">
        <v>25352</v>
      </c>
      <c r="C13" s="14" t="s">
        <v>58</v>
      </c>
      <c r="E13" s="31">
        <f t="shared" si="0"/>
        <v>97</v>
      </c>
      <c r="F13" s="20"/>
      <c r="G13" s="31">
        <f t="shared" si="1"/>
        <v>97</v>
      </c>
      <c r="H13" s="31">
        <f t="shared" si="2"/>
        <v>92</v>
      </c>
      <c r="I13" s="31" t="str">
        <f t="shared" si="3"/>
        <v>A</v>
      </c>
      <c r="J13"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13" s="20"/>
      <c r="L13" s="31">
        <f t="shared" si="5"/>
        <v>100</v>
      </c>
      <c r="M13" s="31">
        <f t="shared" si="6"/>
        <v>91</v>
      </c>
      <c r="N13" s="31">
        <f t="shared" si="7"/>
        <v>95</v>
      </c>
      <c r="P13" s="36">
        <v>100</v>
      </c>
      <c r="Q13" s="36"/>
      <c r="R13" s="37">
        <f t="shared" si="8"/>
        <v>100</v>
      </c>
      <c r="S13" s="36">
        <v>99</v>
      </c>
      <c r="T13" s="36"/>
      <c r="U13" s="37">
        <f t="shared" si="9"/>
        <v>99</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100</v>
      </c>
      <c r="AU13" s="36">
        <v>95</v>
      </c>
      <c r="AV13" s="36">
        <v>97</v>
      </c>
      <c r="AW13" s="36"/>
      <c r="AX13" s="36"/>
      <c r="AY13" s="36"/>
      <c r="AZ13" s="36"/>
      <c r="BA13" s="36"/>
      <c r="BB13" s="36"/>
      <c r="BC13" s="36"/>
      <c r="BD13" s="36"/>
      <c r="BE13" s="37">
        <f t="shared" si="19"/>
        <v>96</v>
      </c>
      <c r="BF13" s="36">
        <v>91</v>
      </c>
      <c r="BG13" s="36">
        <v>95</v>
      </c>
      <c r="BH13" s="38">
        <f t="shared" si="20"/>
        <v>97</v>
      </c>
      <c r="BI13" s="39">
        <f t="shared" si="21"/>
        <v>97</v>
      </c>
      <c r="BJ13" s="40"/>
      <c r="BK13" s="36">
        <v>95</v>
      </c>
      <c r="BL13" s="36">
        <v>88</v>
      </c>
      <c r="BM13" s="36"/>
      <c r="BN13" s="36"/>
      <c r="BO13" s="36"/>
      <c r="BP13" s="36"/>
      <c r="BQ13" s="36"/>
      <c r="BR13" s="36"/>
      <c r="BS13" s="36"/>
      <c r="BT13" s="36"/>
      <c r="BU13" s="41">
        <f t="shared" si="22"/>
        <v>92</v>
      </c>
      <c r="BV13" s="40"/>
      <c r="BW13" s="45">
        <v>90</v>
      </c>
      <c r="BX13" s="36"/>
      <c r="BY13" s="36"/>
      <c r="BZ13" s="36"/>
      <c r="CA13" s="36"/>
      <c r="CB13" s="36"/>
      <c r="CC13" s="36"/>
      <c r="CD13" s="36"/>
      <c r="CE13" s="36"/>
      <c r="CF13" s="36"/>
      <c r="CG13" s="37">
        <f t="shared" si="23"/>
        <v>90</v>
      </c>
      <c r="CH13" s="42" t="str">
        <f t="shared" si="24"/>
        <v>A</v>
      </c>
      <c r="CI13" s="43"/>
      <c r="CJ13" s="45">
        <v>10</v>
      </c>
      <c r="CK13"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c r="CM13" s="35">
        <v>4</v>
      </c>
      <c r="CN13" s="46" t="s">
        <v>243</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Nan-gai ni arimasuka, Ikura desuka, Koora wa arimasuka, Yuubinkyoku wa doko ni arimasuka, Donna machi•Donna tokoro, Doubutsu ga suki desu, Shumi wa nan desuka, Donna gaikoku-go ga dekimasuka, Pinpon ga tokui desu, Perlu tingkatkan pemahaman  Oishii desuka.</v>
      </c>
    </row>
    <row r="14" spans="1:102" x14ac:dyDescent="0.25">
      <c r="A14" s="14">
        <v>4</v>
      </c>
      <c r="B14" s="14">
        <v>25366</v>
      </c>
      <c r="C14" s="14" t="s">
        <v>59</v>
      </c>
      <c r="E14" s="31">
        <f t="shared" si="0"/>
        <v>90</v>
      </c>
      <c r="F14" s="20"/>
      <c r="G14" s="31">
        <f t="shared" si="1"/>
        <v>90</v>
      </c>
      <c r="H14" s="31">
        <f t="shared" si="2"/>
        <v>83</v>
      </c>
      <c r="I14" s="31" t="str">
        <f t="shared" si="3"/>
        <v>A</v>
      </c>
      <c r="J1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4" s="20"/>
      <c r="L14" s="31">
        <f t="shared" si="5"/>
        <v>89</v>
      </c>
      <c r="M14" s="31">
        <f t="shared" si="6"/>
        <v>90</v>
      </c>
      <c r="N14" s="31">
        <f t="shared" si="7"/>
        <v>89</v>
      </c>
      <c r="P14" s="36">
        <v>85</v>
      </c>
      <c r="Q14" s="36"/>
      <c r="R14" s="37">
        <f t="shared" si="8"/>
        <v>85</v>
      </c>
      <c r="S14" s="36">
        <v>93</v>
      </c>
      <c r="T14" s="36"/>
      <c r="U14" s="37">
        <f t="shared" si="9"/>
        <v>93</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89</v>
      </c>
      <c r="AU14" s="36">
        <v>85</v>
      </c>
      <c r="AV14" s="36">
        <v>98</v>
      </c>
      <c r="AW14" s="36"/>
      <c r="AX14" s="36"/>
      <c r="AY14" s="36"/>
      <c r="AZ14" s="36"/>
      <c r="BA14" s="36"/>
      <c r="BB14" s="36"/>
      <c r="BC14" s="36"/>
      <c r="BD14" s="36"/>
      <c r="BE14" s="37">
        <f t="shared" si="19"/>
        <v>92</v>
      </c>
      <c r="BF14" s="36">
        <v>90</v>
      </c>
      <c r="BG14" s="36">
        <v>89</v>
      </c>
      <c r="BH14" s="38">
        <f t="shared" si="20"/>
        <v>90.3</v>
      </c>
      <c r="BI14" s="39">
        <f t="shared" si="21"/>
        <v>90</v>
      </c>
      <c r="BJ14" s="40"/>
      <c r="BK14" s="36">
        <v>85</v>
      </c>
      <c r="BL14" s="36">
        <v>81</v>
      </c>
      <c r="BM14" s="36"/>
      <c r="BN14" s="36"/>
      <c r="BO14" s="36"/>
      <c r="BP14" s="36"/>
      <c r="BQ14" s="36"/>
      <c r="BR14" s="36"/>
      <c r="BS14" s="36"/>
      <c r="BT14" s="36"/>
      <c r="BU14" s="41">
        <f t="shared" si="22"/>
        <v>83</v>
      </c>
      <c r="BV14" s="40"/>
      <c r="BW14" s="45">
        <v>90</v>
      </c>
      <c r="BX14" s="36"/>
      <c r="BY14" s="36"/>
      <c r="BZ14" s="36"/>
      <c r="CA14" s="36"/>
      <c r="CB14" s="36"/>
      <c r="CC14" s="36"/>
      <c r="CD14" s="36"/>
      <c r="CE14" s="36"/>
      <c r="CF14" s="36"/>
      <c r="CG14" s="37">
        <f t="shared" si="23"/>
        <v>90</v>
      </c>
      <c r="CH14" s="42" t="str">
        <f t="shared" si="24"/>
        <v>A</v>
      </c>
      <c r="CI14" s="43"/>
      <c r="CJ14" s="45">
        <v>8</v>
      </c>
      <c r="CK1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4" s="35">
        <v>5</v>
      </c>
      <c r="CN14" s="46" t="s">
        <v>244</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15" spans="1:102" x14ac:dyDescent="0.25">
      <c r="A15" s="14">
        <v>5</v>
      </c>
      <c r="B15" s="14">
        <v>32636</v>
      </c>
      <c r="C15" s="14" t="s">
        <v>60</v>
      </c>
      <c r="E15" s="31">
        <f t="shared" si="0"/>
        <v>80</v>
      </c>
      <c r="F15" s="20"/>
      <c r="G15" s="31">
        <f t="shared" si="1"/>
        <v>80</v>
      </c>
      <c r="H15" s="31">
        <f t="shared" si="2"/>
        <v>80</v>
      </c>
      <c r="I15" s="31" t="str">
        <f t="shared" si="3"/>
        <v>A</v>
      </c>
      <c r="J15"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15" s="20"/>
      <c r="L15" s="31">
        <f t="shared" si="5"/>
        <v>83</v>
      </c>
      <c r="M15" s="31">
        <f t="shared" si="6"/>
        <v>76</v>
      </c>
      <c r="N15" s="31">
        <f t="shared" si="7"/>
        <v>64</v>
      </c>
      <c r="P15" s="36">
        <v>90</v>
      </c>
      <c r="Q15" s="36"/>
      <c r="R15" s="37">
        <f t="shared" si="8"/>
        <v>90</v>
      </c>
      <c r="S15" s="36">
        <v>68</v>
      </c>
      <c r="T15" s="36">
        <v>75</v>
      </c>
      <c r="U15" s="37">
        <f t="shared" si="9"/>
        <v>75</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83</v>
      </c>
      <c r="AU15" s="36">
        <v>85</v>
      </c>
      <c r="AV15" s="36">
        <v>81</v>
      </c>
      <c r="AW15" s="36"/>
      <c r="AX15" s="36"/>
      <c r="AY15" s="36"/>
      <c r="AZ15" s="36"/>
      <c r="BA15" s="36"/>
      <c r="BB15" s="36"/>
      <c r="BC15" s="36"/>
      <c r="BD15" s="36"/>
      <c r="BE15" s="37">
        <f t="shared" si="19"/>
        <v>83</v>
      </c>
      <c r="BF15" s="36">
        <v>76</v>
      </c>
      <c r="BG15" s="36">
        <v>64</v>
      </c>
      <c r="BH15" s="38">
        <f t="shared" si="20"/>
        <v>80.400000000000006</v>
      </c>
      <c r="BI15" s="39">
        <f t="shared" si="21"/>
        <v>80</v>
      </c>
      <c r="BJ15" s="40"/>
      <c r="BK15" s="36">
        <v>85</v>
      </c>
      <c r="BL15" s="36">
        <v>75</v>
      </c>
      <c r="BM15" s="36"/>
      <c r="BN15" s="36"/>
      <c r="BO15" s="36"/>
      <c r="BP15" s="36"/>
      <c r="BQ15" s="36"/>
      <c r="BR15" s="36"/>
      <c r="BS15" s="36"/>
      <c r="BT15" s="36"/>
      <c r="BU15" s="41">
        <f t="shared" si="22"/>
        <v>80</v>
      </c>
      <c r="BV15" s="40"/>
      <c r="BW15" s="45">
        <v>90</v>
      </c>
      <c r="BX15" s="36"/>
      <c r="BY15" s="36"/>
      <c r="BZ15" s="36"/>
      <c r="CA15" s="36"/>
      <c r="CB15" s="36"/>
      <c r="CC15" s="36"/>
      <c r="CD15" s="36"/>
      <c r="CE15" s="36"/>
      <c r="CF15" s="36"/>
      <c r="CG15" s="37">
        <f t="shared" si="23"/>
        <v>90</v>
      </c>
      <c r="CH15" s="42" t="str">
        <f t="shared" si="24"/>
        <v>A</v>
      </c>
      <c r="CI15" s="43"/>
      <c r="CJ15" s="45">
        <v>5</v>
      </c>
      <c r="CK15"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M15" s="35">
        <v>6</v>
      </c>
      <c r="CN15" s="46" t="s">
        <v>249</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16" spans="1:102" x14ac:dyDescent="0.25">
      <c r="A16" s="14">
        <v>6</v>
      </c>
      <c r="B16" s="14">
        <v>25380</v>
      </c>
      <c r="C16" s="14" t="s">
        <v>61</v>
      </c>
      <c r="E16" s="31">
        <f t="shared" si="0"/>
        <v>75</v>
      </c>
      <c r="F16" s="20"/>
      <c r="G16" s="31">
        <f t="shared" si="1"/>
        <v>75</v>
      </c>
      <c r="H16" s="31">
        <f t="shared" si="2"/>
        <v>78</v>
      </c>
      <c r="I16" s="31" t="str">
        <f t="shared" si="3"/>
        <v>B</v>
      </c>
      <c r="J16"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16" s="20"/>
      <c r="L16" s="31">
        <f t="shared" si="5"/>
        <v>75</v>
      </c>
      <c r="M16" s="31">
        <f t="shared" si="6"/>
        <v>64</v>
      </c>
      <c r="N16" s="31">
        <f t="shared" si="7"/>
        <v>69</v>
      </c>
      <c r="P16" s="36">
        <v>45</v>
      </c>
      <c r="Q16" s="36">
        <v>75</v>
      </c>
      <c r="R16" s="37">
        <f t="shared" si="8"/>
        <v>75</v>
      </c>
      <c r="S16" s="36">
        <v>73</v>
      </c>
      <c r="T16" s="36">
        <v>75</v>
      </c>
      <c r="U16" s="37">
        <f t="shared" si="9"/>
        <v>75</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75</v>
      </c>
      <c r="AU16" s="36">
        <v>80</v>
      </c>
      <c r="AV16" s="36">
        <v>77</v>
      </c>
      <c r="AW16" s="36"/>
      <c r="AX16" s="36"/>
      <c r="AY16" s="36"/>
      <c r="AZ16" s="36"/>
      <c r="BA16" s="36"/>
      <c r="BB16" s="36"/>
      <c r="BC16" s="36"/>
      <c r="BD16" s="36"/>
      <c r="BE16" s="37">
        <f t="shared" si="19"/>
        <v>79</v>
      </c>
      <c r="BF16" s="36">
        <v>64</v>
      </c>
      <c r="BG16" s="36">
        <v>69</v>
      </c>
      <c r="BH16" s="38">
        <f t="shared" si="20"/>
        <v>74.900000000000006</v>
      </c>
      <c r="BI16" s="39">
        <f t="shared" si="21"/>
        <v>75</v>
      </c>
      <c r="BJ16" s="40"/>
      <c r="BK16" s="36">
        <v>80</v>
      </c>
      <c r="BL16" s="36">
        <v>75</v>
      </c>
      <c r="BM16" s="36"/>
      <c r="BN16" s="36"/>
      <c r="BO16" s="36"/>
      <c r="BP16" s="36"/>
      <c r="BQ16" s="36"/>
      <c r="BR16" s="36"/>
      <c r="BS16" s="36"/>
      <c r="BT16" s="36"/>
      <c r="BU16" s="41">
        <f t="shared" si="22"/>
        <v>78</v>
      </c>
      <c r="BV16" s="40"/>
      <c r="BW16" s="45">
        <v>75</v>
      </c>
      <c r="BX16" s="36"/>
      <c r="BY16" s="36"/>
      <c r="BZ16" s="36"/>
      <c r="CA16" s="36"/>
      <c r="CB16" s="36"/>
      <c r="CC16" s="36"/>
      <c r="CD16" s="36"/>
      <c r="CE16" s="36"/>
      <c r="CF16" s="36"/>
      <c r="CG16" s="37">
        <f t="shared" si="23"/>
        <v>75</v>
      </c>
      <c r="CH16" s="42" t="str">
        <f t="shared" si="24"/>
        <v>B</v>
      </c>
      <c r="CI16" s="43"/>
      <c r="CJ16" s="45">
        <v>5</v>
      </c>
      <c r="CK16"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M16" s="35">
        <v>7</v>
      </c>
      <c r="CN16" s="46" t="s">
        <v>245</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17" spans="1:102" x14ac:dyDescent="0.25">
      <c r="A17" s="14">
        <v>7</v>
      </c>
      <c r="B17" s="14">
        <v>25394</v>
      </c>
      <c r="C17" s="14" t="s">
        <v>62</v>
      </c>
      <c r="E17" s="31">
        <f t="shared" si="0"/>
        <v>92</v>
      </c>
      <c r="F17" s="20"/>
      <c r="G17" s="31">
        <f t="shared" si="1"/>
        <v>92</v>
      </c>
      <c r="H17" s="31">
        <f t="shared" si="2"/>
        <v>86</v>
      </c>
      <c r="I17" s="31" t="str">
        <f t="shared" si="3"/>
        <v>A</v>
      </c>
      <c r="J1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7" s="20"/>
      <c r="L17" s="31">
        <f t="shared" si="5"/>
        <v>92</v>
      </c>
      <c r="M17" s="31">
        <f t="shared" si="6"/>
        <v>97</v>
      </c>
      <c r="N17" s="31">
        <f t="shared" si="7"/>
        <v>85</v>
      </c>
      <c r="P17" s="36">
        <v>95</v>
      </c>
      <c r="Q17" s="36"/>
      <c r="R17" s="37">
        <f t="shared" si="8"/>
        <v>95</v>
      </c>
      <c r="S17" s="36">
        <v>89</v>
      </c>
      <c r="T17" s="36"/>
      <c r="U17" s="37">
        <f t="shared" si="9"/>
        <v>89</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92</v>
      </c>
      <c r="AU17" s="36">
        <v>90</v>
      </c>
      <c r="AV17" s="36">
        <v>93</v>
      </c>
      <c r="AW17" s="36"/>
      <c r="AX17" s="36"/>
      <c r="AY17" s="36"/>
      <c r="AZ17" s="36"/>
      <c r="BA17" s="36"/>
      <c r="BB17" s="36"/>
      <c r="BC17" s="36"/>
      <c r="BD17" s="36"/>
      <c r="BE17" s="37">
        <f t="shared" si="19"/>
        <v>92</v>
      </c>
      <c r="BF17" s="36">
        <v>97</v>
      </c>
      <c r="BG17" s="36">
        <v>85</v>
      </c>
      <c r="BH17" s="38">
        <f t="shared" si="20"/>
        <v>91.8</v>
      </c>
      <c r="BI17" s="39">
        <f t="shared" si="21"/>
        <v>92</v>
      </c>
      <c r="BJ17" s="40"/>
      <c r="BK17" s="36">
        <v>90</v>
      </c>
      <c r="BL17" s="36">
        <v>82</v>
      </c>
      <c r="BM17" s="36"/>
      <c r="BN17" s="36"/>
      <c r="BO17" s="36"/>
      <c r="BP17" s="36"/>
      <c r="BQ17" s="36"/>
      <c r="BR17" s="36"/>
      <c r="BS17" s="36"/>
      <c r="BT17" s="36"/>
      <c r="BU17" s="41">
        <f t="shared" si="22"/>
        <v>86</v>
      </c>
      <c r="BV17" s="40"/>
      <c r="BW17" s="45">
        <v>90</v>
      </c>
      <c r="BX17" s="36"/>
      <c r="BY17" s="36"/>
      <c r="BZ17" s="36"/>
      <c r="CA17" s="36"/>
      <c r="CB17" s="36"/>
      <c r="CC17" s="36"/>
      <c r="CD17" s="36"/>
      <c r="CE17" s="36"/>
      <c r="CF17" s="36"/>
      <c r="CG17" s="37">
        <f t="shared" si="23"/>
        <v>90</v>
      </c>
      <c r="CH17" s="42" t="str">
        <f t="shared" si="24"/>
        <v>A</v>
      </c>
      <c r="CI17" s="43"/>
      <c r="CJ17" s="45">
        <v>8</v>
      </c>
      <c r="CK1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7" s="35">
        <v>8</v>
      </c>
      <c r="CN17" s="46" t="s">
        <v>246</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18" spans="1:102" x14ac:dyDescent="0.25">
      <c r="A18" s="14">
        <v>8</v>
      </c>
      <c r="B18" s="14">
        <v>25408</v>
      </c>
      <c r="C18" s="14" t="s">
        <v>63</v>
      </c>
      <c r="E18" s="31">
        <f t="shared" si="0"/>
        <v>84</v>
      </c>
      <c r="F18" s="20"/>
      <c r="G18" s="31">
        <f t="shared" si="1"/>
        <v>84</v>
      </c>
      <c r="H18" s="31">
        <f t="shared" si="2"/>
        <v>85</v>
      </c>
      <c r="I18" s="31" t="str">
        <f t="shared" si="3"/>
        <v>A</v>
      </c>
      <c r="J18"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18" s="20"/>
      <c r="L18" s="31">
        <f t="shared" si="5"/>
        <v>88</v>
      </c>
      <c r="M18" s="31">
        <f t="shared" si="6"/>
        <v>95</v>
      </c>
      <c r="N18" s="31">
        <f t="shared" si="7"/>
        <v>62</v>
      </c>
      <c r="P18" s="36">
        <v>100</v>
      </c>
      <c r="Q18" s="36"/>
      <c r="R18" s="37">
        <f t="shared" si="8"/>
        <v>100</v>
      </c>
      <c r="S18" s="36">
        <v>66</v>
      </c>
      <c r="T18" s="36">
        <v>75</v>
      </c>
      <c r="U18" s="37">
        <f t="shared" si="9"/>
        <v>75</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88</v>
      </c>
      <c r="AU18" s="36">
        <v>90</v>
      </c>
      <c r="AV18" s="36">
        <v>75</v>
      </c>
      <c r="AW18" s="36"/>
      <c r="AX18" s="36"/>
      <c r="AY18" s="36"/>
      <c r="AZ18" s="36"/>
      <c r="BA18" s="36"/>
      <c r="BB18" s="36"/>
      <c r="BC18" s="36"/>
      <c r="BD18" s="36"/>
      <c r="BE18" s="37">
        <f t="shared" si="19"/>
        <v>83</v>
      </c>
      <c r="BF18" s="36">
        <v>95</v>
      </c>
      <c r="BG18" s="36">
        <v>62</v>
      </c>
      <c r="BH18" s="38">
        <f t="shared" si="20"/>
        <v>84.1</v>
      </c>
      <c r="BI18" s="39">
        <f t="shared" si="21"/>
        <v>84</v>
      </c>
      <c r="BJ18" s="40"/>
      <c r="BK18" s="36">
        <v>90</v>
      </c>
      <c r="BL18" s="36">
        <v>80</v>
      </c>
      <c r="BM18" s="36"/>
      <c r="BN18" s="36"/>
      <c r="BO18" s="36"/>
      <c r="BP18" s="36"/>
      <c r="BQ18" s="36"/>
      <c r="BR18" s="36"/>
      <c r="BS18" s="36"/>
      <c r="BT18" s="36"/>
      <c r="BU18" s="41">
        <f t="shared" si="22"/>
        <v>85</v>
      </c>
      <c r="BV18" s="40"/>
      <c r="BW18" s="45">
        <v>90</v>
      </c>
      <c r="BX18" s="36"/>
      <c r="BY18" s="36"/>
      <c r="BZ18" s="36"/>
      <c r="CA18" s="36"/>
      <c r="CB18" s="36"/>
      <c r="CC18" s="36"/>
      <c r="CD18" s="36"/>
      <c r="CE18" s="36"/>
      <c r="CF18" s="36"/>
      <c r="CG18" s="37">
        <f t="shared" si="23"/>
        <v>90</v>
      </c>
      <c r="CH18" s="42" t="str">
        <f t="shared" si="24"/>
        <v>A</v>
      </c>
      <c r="CI18" s="43"/>
      <c r="CJ18" s="45">
        <v>5</v>
      </c>
      <c r="CK18"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M18" s="35">
        <v>9</v>
      </c>
      <c r="CN18" s="46" t="s">
        <v>247</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Nan-gai ni arimasuka, Ikura desuka, Koora wa arimasuka, Oishii desuka, Yuubinkyoku wa doko ni arimasuka, Donna machi•Donna tokoro, Doubutsu ga suki desu, Shumi wa nan desuka, Pinpon ga tokui desu, Perlu tingkatkan pemahaman  Donna gaikoku-go ga dekimasuka.</v>
      </c>
    </row>
    <row r="19" spans="1:102" x14ac:dyDescent="0.25">
      <c r="A19" s="14">
        <v>9</v>
      </c>
      <c r="B19" s="14">
        <v>25422</v>
      </c>
      <c r="C19" s="14" t="s">
        <v>64</v>
      </c>
      <c r="E19" s="31">
        <f t="shared" si="0"/>
        <v>80</v>
      </c>
      <c r="F19" s="20"/>
      <c r="G19" s="31">
        <f t="shared" si="1"/>
        <v>80</v>
      </c>
      <c r="H19" s="31">
        <f t="shared" si="2"/>
        <v>83</v>
      </c>
      <c r="I19" s="31" t="str">
        <f t="shared" si="3"/>
        <v>A</v>
      </c>
      <c r="J19"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19" s="20"/>
      <c r="L19" s="31">
        <f t="shared" si="5"/>
        <v>83</v>
      </c>
      <c r="M19" s="31">
        <f t="shared" si="6"/>
        <v>89</v>
      </c>
      <c r="N19" s="31">
        <f t="shared" si="7"/>
        <v>70</v>
      </c>
      <c r="P19" s="36">
        <v>90</v>
      </c>
      <c r="Q19" s="36"/>
      <c r="R19" s="37">
        <f t="shared" si="8"/>
        <v>90</v>
      </c>
      <c r="S19" s="36">
        <v>74</v>
      </c>
      <c r="T19" s="36">
        <v>75</v>
      </c>
      <c r="U19" s="37">
        <f t="shared" si="9"/>
        <v>75</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83</v>
      </c>
      <c r="AU19" s="36">
        <v>80</v>
      </c>
      <c r="AV19" s="36">
        <v>76</v>
      </c>
      <c r="AW19" s="36"/>
      <c r="AX19" s="36"/>
      <c r="AY19" s="36"/>
      <c r="AZ19" s="36"/>
      <c r="BA19" s="36"/>
      <c r="BB19" s="36"/>
      <c r="BC19" s="36"/>
      <c r="BD19" s="36"/>
      <c r="BE19" s="37">
        <f t="shared" si="19"/>
        <v>78</v>
      </c>
      <c r="BF19" s="36">
        <v>89</v>
      </c>
      <c r="BG19" s="36">
        <v>70</v>
      </c>
      <c r="BH19" s="38">
        <f t="shared" si="20"/>
        <v>80.3</v>
      </c>
      <c r="BI19" s="39">
        <f t="shared" si="21"/>
        <v>80</v>
      </c>
      <c r="BJ19" s="40"/>
      <c r="BK19" s="36">
        <v>80</v>
      </c>
      <c r="BL19" s="36">
        <v>85</v>
      </c>
      <c r="BM19" s="36"/>
      <c r="BN19" s="36"/>
      <c r="BO19" s="36"/>
      <c r="BP19" s="36"/>
      <c r="BQ19" s="36"/>
      <c r="BR19" s="36"/>
      <c r="BS19" s="36"/>
      <c r="BT19" s="36"/>
      <c r="BU19" s="41">
        <f t="shared" si="22"/>
        <v>83</v>
      </c>
      <c r="BV19" s="40"/>
      <c r="BW19" s="45">
        <v>90</v>
      </c>
      <c r="BX19" s="36"/>
      <c r="BY19" s="36"/>
      <c r="BZ19" s="36"/>
      <c r="CA19" s="36"/>
      <c r="CB19" s="36"/>
      <c r="CC19" s="36"/>
      <c r="CD19" s="36"/>
      <c r="CE19" s="36"/>
      <c r="CF19" s="36"/>
      <c r="CG19" s="37">
        <f t="shared" si="23"/>
        <v>90</v>
      </c>
      <c r="CH19" s="42" t="str">
        <f t="shared" si="24"/>
        <v>A</v>
      </c>
      <c r="CI19" s="43"/>
      <c r="CJ19" s="45">
        <v>5</v>
      </c>
      <c r="CK19"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M19" s="35">
        <v>10</v>
      </c>
      <c r="CN19" s="46" t="s">
        <v>248</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0" spans="1:102" x14ac:dyDescent="0.25">
      <c r="A20" s="14">
        <v>10</v>
      </c>
      <c r="B20" s="14">
        <v>25436</v>
      </c>
      <c r="C20" s="14" t="s">
        <v>65</v>
      </c>
      <c r="E20" s="31">
        <f t="shared" si="0"/>
        <v>90</v>
      </c>
      <c r="F20" s="20"/>
      <c r="G20" s="31">
        <f t="shared" si="1"/>
        <v>90</v>
      </c>
      <c r="H20" s="31">
        <f t="shared" si="2"/>
        <v>88</v>
      </c>
      <c r="I20" s="31" t="str">
        <f t="shared" si="3"/>
        <v>A</v>
      </c>
      <c r="J20"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0" s="20"/>
      <c r="L20" s="31">
        <f t="shared" si="5"/>
        <v>90</v>
      </c>
      <c r="M20" s="31">
        <f t="shared" si="6"/>
        <v>96</v>
      </c>
      <c r="N20" s="31">
        <f t="shared" si="7"/>
        <v>85</v>
      </c>
      <c r="P20" s="36">
        <v>90</v>
      </c>
      <c r="Q20" s="36"/>
      <c r="R20" s="37">
        <f t="shared" si="8"/>
        <v>90</v>
      </c>
      <c r="S20" s="36">
        <v>89</v>
      </c>
      <c r="T20" s="36"/>
      <c r="U20" s="37">
        <f t="shared" si="9"/>
        <v>89</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90</v>
      </c>
      <c r="AU20" s="36">
        <v>90</v>
      </c>
      <c r="AV20" s="36">
        <v>90</v>
      </c>
      <c r="AW20" s="36"/>
      <c r="AX20" s="36"/>
      <c r="AY20" s="36"/>
      <c r="AZ20" s="36"/>
      <c r="BA20" s="36"/>
      <c r="BB20" s="36"/>
      <c r="BC20" s="36"/>
      <c r="BD20" s="36"/>
      <c r="BE20" s="37">
        <f t="shared" si="19"/>
        <v>90</v>
      </c>
      <c r="BF20" s="36">
        <v>96</v>
      </c>
      <c r="BG20" s="36">
        <v>85</v>
      </c>
      <c r="BH20" s="38">
        <f t="shared" si="20"/>
        <v>90.1</v>
      </c>
      <c r="BI20" s="39">
        <f t="shared" si="21"/>
        <v>90</v>
      </c>
      <c r="BJ20" s="40"/>
      <c r="BK20" s="36">
        <v>90</v>
      </c>
      <c r="BL20" s="36">
        <v>85</v>
      </c>
      <c r="BM20" s="36"/>
      <c r="BN20" s="36"/>
      <c r="BO20" s="36"/>
      <c r="BP20" s="36"/>
      <c r="BQ20" s="36"/>
      <c r="BR20" s="36"/>
      <c r="BS20" s="36"/>
      <c r="BT20" s="36"/>
      <c r="BU20" s="41">
        <f t="shared" si="22"/>
        <v>88</v>
      </c>
      <c r="BV20" s="40"/>
      <c r="BW20" s="45">
        <v>90</v>
      </c>
      <c r="BX20" s="36"/>
      <c r="BY20" s="36"/>
      <c r="BZ20" s="36"/>
      <c r="CA20" s="36"/>
      <c r="CB20" s="36"/>
      <c r="CC20" s="36"/>
      <c r="CD20" s="36"/>
      <c r="CE20" s="36"/>
      <c r="CF20" s="36"/>
      <c r="CG20" s="37">
        <f t="shared" si="23"/>
        <v>90</v>
      </c>
      <c r="CH20" s="42" t="str">
        <f t="shared" si="24"/>
        <v>A</v>
      </c>
      <c r="CI20" s="43"/>
      <c r="CJ20" s="45">
        <v>8</v>
      </c>
      <c r="CK20"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W20" s="20">
        <v>11</v>
      </c>
      <c r="CX20" s="20" t="str">
        <f>(IF(CN10="","","Sudah memahami tentang "))&amp;(IF(CN10="","",CN10&amp;", "))&amp;(IF(CN11="","",CN11&amp;", "))&amp;(IF(CN12="","",CN12&amp;", "))&amp;(IF(CN13="","",CN13&amp;", "))&amp;(IF(CN14="","",CN14&amp;", "))&amp;(IF(CN15="","",CN15&amp;", "))&amp;(IF(CN16="","",CN16&amp;", "))&amp;(IF(CN17="","",CN17&amp;", "))&amp;(IF(CN18="","",CN18&amp;", "))&amp;(IF(CN19="","",CN19&amp;"."))</f>
        <v>Sudah memahami tentang Nan-gai ni arimasuka, Ikura desuka, Koora wa arimasuka, Oishii desuka, Yuubinkyoku wa doko ni arimasuka, Donna machi•Donna tokoro, Doubutsu ga suki desu, Shumi wa nan desuka, Donna gaikoku-go ga dekimasuka, Pinpon ga tokui desu.</v>
      </c>
    </row>
    <row r="21" spans="1:102" x14ac:dyDescent="0.25">
      <c r="A21" s="14">
        <v>11</v>
      </c>
      <c r="B21" s="14">
        <v>25450</v>
      </c>
      <c r="C21" s="14" t="s">
        <v>66</v>
      </c>
      <c r="E21" s="31">
        <f t="shared" si="0"/>
        <v>88</v>
      </c>
      <c r="F21" s="20"/>
      <c r="G21" s="31">
        <f t="shared" si="1"/>
        <v>88</v>
      </c>
      <c r="H21" s="31">
        <f t="shared" si="2"/>
        <v>86</v>
      </c>
      <c r="I21" s="31" t="str">
        <f t="shared" si="3"/>
        <v>A</v>
      </c>
      <c r="J2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1" s="20"/>
      <c r="L21" s="31">
        <f t="shared" si="5"/>
        <v>92</v>
      </c>
      <c r="M21" s="31">
        <f t="shared" si="6"/>
        <v>79</v>
      </c>
      <c r="N21" s="31">
        <f t="shared" si="7"/>
        <v>79</v>
      </c>
      <c r="P21" s="36">
        <v>100</v>
      </c>
      <c r="Q21" s="36"/>
      <c r="R21" s="37">
        <f t="shared" si="8"/>
        <v>100</v>
      </c>
      <c r="S21" s="36">
        <v>83</v>
      </c>
      <c r="T21" s="36"/>
      <c r="U21" s="37">
        <f t="shared" si="9"/>
        <v>83</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92</v>
      </c>
      <c r="AU21" s="36">
        <v>90</v>
      </c>
      <c r="AV21" s="36">
        <v>88</v>
      </c>
      <c r="AW21" s="36"/>
      <c r="AX21" s="36"/>
      <c r="AY21" s="36"/>
      <c r="AZ21" s="36"/>
      <c r="BA21" s="36"/>
      <c r="BB21" s="36"/>
      <c r="BC21" s="36"/>
      <c r="BD21" s="36"/>
      <c r="BE21" s="37">
        <f t="shared" si="19"/>
        <v>89</v>
      </c>
      <c r="BF21" s="36">
        <v>79</v>
      </c>
      <c r="BG21" s="36">
        <v>79</v>
      </c>
      <c r="BH21" s="38">
        <f t="shared" si="20"/>
        <v>88.2</v>
      </c>
      <c r="BI21" s="39">
        <f t="shared" si="21"/>
        <v>88</v>
      </c>
      <c r="BJ21" s="40"/>
      <c r="BK21" s="36">
        <v>90</v>
      </c>
      <c r="BL21" s="36">
        <v>82</v>
      </c>
      <c r="BM21" s="36"/>
      <c r="BN21" s="36"/>
      <c r="BO21" s="36"/>
      <c r="BP21" s="36"/>
      <c r="BQ21" s="36"/>
      <c r="BR21" s="36"/>
      <c r="BS21" s="36"/>
      <c r="BT21" s="36"/>
      <c r="BU21" s="41">
        <f t="shared" si="22"/>
        <v>86</v>
      </c>
      <c r="BV21" s="40"/>
      <c r="BW21" s="45">
        <v>90</v>
      </c>
      <c r="BX21" s="36"/>
      <c r="BY21" s="36"/>
      <c r="BZ21" s="36"/>
      <c r="CA21" s="36"/>
      <c r="CB21" s="36"/>
      <c r="CC21" s="36"/>
      <c r="CD21" s="36"/>
      <c r="CE21" s="36"/>
      <c r="CF21" s="36"/>
      <c r="CG21" s="37">
        <f t="shared" si="23"/>
        <v>90</v>
      </c>
      <c r="CH21" s="42" t="str">
        <f t="shared" si="24"/>
        <v>A</v>
      </c>
      <c r="CI21" s="43"/>
      <c r="CJ21" s="45">
        <v>6</v>
      </c>
      <c r="CK2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2" spans="1:102" x14ac:dyDescent="0.25">
      <c r="A22" s="14">
        <v>12</v>
      </c>
      <c r="B22" s="14">
        <v>25464</v>
      </c>
      <c r="C22" s="14" t="s">
        <v>67</v>
      </c>
      <c r="E22" s="31">
        <f t="shared" si="0"/>
        <v>77</v>
      </c>
      <c r="F22" s="20"/>
      <c r="G22" s="31">
        <f t="shared" si="1"/>
        <v>77</v>
      </c>
      <c r="H22" s="31">
        <f t="shared" si="2"/>
        <v>80</v>
      </c>
      <c r="I22" s="31" t="str">
        <f t="shared" si="3"/>
        <v>B</v>
      </c>
      <c r="J22"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2" s="20"/>
      <c r="L22" s="31">
        <f t="shared" si="5"/>
        <v>85</v>
      </c>
      <c r="M22" s="31">
        <f t="shared" si="6"/>
        <v>51</v>
      </c>
      <c r="N22" s="31">
        <f t="shared" si="7"/>
        <v>55</v>
      </c>
      <c r="P22" s="36">
        <v>95</v>
      </c>
      <c r="Q22" s="36"/>
      <c r="R22" s="37">
        <f t="shared" si="8"/>
        <v>95</v>
      </c>
      <c r="S22" s="36">
        <v>59</v>
      </c>
      <c r="T22" s="36">
        <v>75</v>
      </c>
      <c r="U22" s="37">
        <f t="shared" si="9"/>
        <v>75</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85</v>
      </c>
      <c r="AU22" s="36">
        <v>85</v>
      </c>
      <c r="AV22" s="36">
        <v>75</v>
      </c>
      <c r="AW22" s="36"/>
      <c r="AX22" s="36"/>
      <c r="AY22" s="36"/>
      <c r="AZ22" s="36"/>
      <c r="BA22" s="36"/>
      <c r="BB22" s="36"/>
      <c r="BC22" s="36"/>
      <c r="BD22" s="36"/>
      <c r="BE22" s="37">
        <f t="shared" si="19"/>
        <v>80</v>
      </c>
      <c r="BF22" s="36">
        <v>51</v>
      </c>
      <c r="BG22" s="36">
        <v>55</v>
      </c>
      <c r="BH22" s="38">
        <f t="shared" si="20"/>
        <v>76.599999999999994</v>
      </c>
      <c r="BI22" s="39">
        <f t="shared" si="21"/>
        <v>77</v>
      </c>
      <c r="BJ22" s="40"/>
      <c r="BK22" s="36">
        <v>85</v>
      </c>
      <c r="BL22" s="36">
        <v>75</v>
      </c>
      <c r="BM22" s="36"/>
      <c r="BN22" s="36"/>
      <c r="BO22" s="36"/>
      <c r="BP22" s="36"/>
      <c r="BQ22" s="36"/>
      <c r="BR22" s="36"/>
      <c r="BS22" s="36"/>
      <c r="BT22" s="36"/>
      <c r="BU22" s="41">
        <f t="shared" si="22"/>
        <v>80</v>
      </c>
      <c r="BV22" s="40"/>
      <c r="BW22" s="45">
        <v>80</v>
      </c>
      <c r="BX22" s="36"/>
      <c r="BY22" s="36"/>
      <c r="BZ22" s="36"/>
      <c r="CA22" s="36"/>
      <c r="CB22" s="36"/>
      <c r="CC22" s="36"/>
      <c r="CD22" s="36"/>
      <c r="CE22" s="36"/>
      <c r="CF22" s="36"/>
      <c r="CG22" s="37">
        <f t="shared" si="23"/>
        <v>80</v>
      </c>
      <c r="CH22" s="42" t="str">
        <f t="shared" si="24"/>
        <v>B</v>
      </c>
      <c r="CI22" s="43"/>
      <c r="CJ22" s="45">
        <v>7</v>
      </c>
      <c r="CK22"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3" spans="1:102" x14ac:dyDescent="0.25">
      <c r="A23" s="14">
        <v>13</v>
      </c>
      <c r="B23" s="14">
        <v>25478</v>
      </c>
      <c r="C23" s="14" t="s">
        <v>68</v>
      </c>
      <c r="E23" s="31">
        <f t="shared" si="0"/>
        <v>89</v>
      </c>
      <c r="F23" s="20"/>
      <c r="G23" s="31">
        <f t="shared" si="1"/>
        <v>89</v>
      </c>
      <c r="H23" s="31">
        <f t="shared" si="2"/>
        <v>85</v>
      </c>
      <c r="I23" s="31" t="str">
        <f t="shared" si="3"/>
        <v>A</v>
      </c>
      <c r="J2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3" s="20"/>
      <c r="L23" s="31">
        <f t="shared" si="5"/>
        <v>93</v>
      </c>
      <c r="M23" s="31">
        <f t="shared" si="6"/>
        <v>92</v>
      </c>
      <c r="N23" s="31">
        <f t="shared" si="7"/>
        <v>81</v>
      </c>
      <c r="P23" s="36">
        <v>100</v>
      </c>
      <c r="Q23" s="36"/>
      <c r="R23" s="37">
        <f t="shared" si="8"/>
        <v>100</v>
      </c>
      <c r="S23" s="36">
        <v>85</v>
      </c>
      <c r="T23" s="36"/>
      <c r="U23" s="37">
        <f t="shared" si="9"/>
        <v>85</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93</v>
      </c>
      <c r="AU23" s="36">
        <v>85</v>
      </c>
      <c r="AV23" s="36">
        <v>88</v>
      </c>
      <c r="AW23" s="36"/>
      <c r="AX23" s="36"/>
      <c r="AY23" s="36"/>
      <c r="AZ23" s="36"/>
      <c r="BA23" s="36"/>
      <c r="BB23" s="36"/>
      <c r="BC23" s="36"/>
      <c r="BD23" s="36"/>
      <c r="BE23" s="37">
        <f t="shared" si="19"/>
        <v>87</v>
      </c>
      <c r="BF23" s="36">
        <v>92</v>
      </c>
      <c r="BG23" s="36">
        <v>81</v>
      </c>
      <c r="BH23" s="38">
        <f t="shared" si="20"/>
        <v>89.3</v>
      </c>
      <c r="BI23" s="39">
        <f t="shared" si="21"/>
        <v>89</v>
      </c>
      <c r="BJ23" s="40"/>
      <c r="BK23" s="36">
        <v>85</v>
      </c>
      <c r="BL23" s="36">
        <v>84</v>
      </c>
      <c r="BM23" s="36"/>
      <c r="BN23" s="36"/>
      <c r="BO23" s="36"/>
      <c r="BP23" s="36"/>
      <c r="BQ23" s="36"/>
      <c r="BR23" s="36"/>
      <c r="BS23" s="36"/>
      <c r="BT23" s="36"/>
      <c r="BU23" s="41">
        <f t="shared" si="22"/>
        <v>85</v>
      </c>
      <c r="BV23" s="40"/>
      <c r="BW23" s="45">
        <v>90</v>
      </c>
      <c r="BX23" s="36"/>
      <c r="BY23" s="36"/>
      <c r="BZ23" s="36"/>
      <c r="CA23" s="36"/>
      <c r="CB23" s="36"/>
      <c r="CC23" s="36"/>
      <c r="CD23" s="36"/>
      <c r="CE23" s="36"/>
      <c r="CF23" s="36"/>
      <c r="CG23" s="37">
        <f t="shared" si="23"/>
        <v>90</v>
      </c>
      <c r="CH23" s="42" t="str">
        <f t="shared" si="24"/>
        <v>A</v>
      </c>
      <c r="CI23" s="43"/>
      <c r="CJ23" s="45">
        <v>8</v>
      </c>
      <c r="CK2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4" spans="1:102" x14ac:dyDescent="0.25">
      <c r="A24" s="14">
        <v>14</v>
      </c>
      <c r="B24" s="14">
        <v>25492</v>
      </c>
      <c r="C24" s="14" t="s">
        <v>69</v>
      </c>
      <c r="E24" s="31">
        <f t="shared" si="0"/>
        <v>85</v>
      </c>
      <c r="F24" s="20"/>
      <c r="G24" s="31">
        <f t="shared" si="1"/>
        <v>85</v>
      </c>
      <c r="H24" s="31">
        <f t="shared" si="2"/>
        <v>81</v>
      </c>
      <c r="I24" s="31" t="str">
        <f t="shared" si="3"/>
        <v>A</v>
      </c>
      <c r="J24"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4" s="20"/>
      <c r="L24" s="31">
        <f t="shared" si="5"/>
        <v>87</v>
      </c>
      <c r="M24" s="31">
        <f t="shared" si="6"/>
        <v>84</v>
      </c>
      <c r="N24" s="31">
        <f t="shared" si="7"/>
        <v>74</v>
      </c>
      <c r="P24" s="36">
        <v>95</v>
      </c>
      <c r="Q24" s="36"/>
      <c r="R24" s="37">
        <f t="shared" si="8"/>
        <v>95</v>
      </c>
      <c r="S24" s="36">
        <v>78</v>
      </c>
      <c r="T24" s="36"/>
      <c r="U24" s="37">
        <f t="shared" si="9"/>
        <v>78</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87</v>
      </c>
      <c r="AU24" s="36">
        <v>85</v>
      </c>
      <c r="AV24" s="36">
        <v>88</v>
      </c>
      <c r="AW24" s="36"/>
      <c r="AX24" s="36"/>
      <c r="AY24" s="36"/>
      <c r="AZ24" s="36"/>
      <c r="BA24" s="36"/>
      <c r="BB24" s="36"/>
      <c r="BC24" s="36"/>
      <c r="BD24" s="36"/>
      <c r="BE24" s="37">
        <f t="shared" si="19"/>
        <v>87</v>
      </c>
      <c r="BF24" s="36">
        <v>84</v>
      </c>
      <c r="BG24" s="36">
        <v>74</v>
      </c>
      <c r="BH24" s="38">
        <f t="shared" si="20"/>
        <v>85.4</v>
      </c>
      <c r="BI24" s="39">
        <f t="shared" si="21"/>
        <v>85</v>
      </c>
      <c r="BJ24" s="40"/>
      <c r="BK24" s="36">
        <v>85</v>
      </c>
      <c r="BL24" s="36">
        <v>77</v>
      </c>
      <c r="BM24" s="36"/>
      <c r="BN24" s="36"/>
      <c r="BO24" s="36"/>
      <c r="BP24" s="36"/>
      <c r="BQ24" s="36"/>
      <c r="BR24" s="36"/>
      <c r="BS24" s="36"/>
      <c r="BT24" s="36"/>
      <c r="BU24" s="41">
        <f t="shared" si="22"/>
        <v>81</v>
      </c>
      <c r="BV24" s="40"/>
      <c r="BW24" s="45">
        <v>90</v>
      </c>
      <c r="BX24" s="36"/>
      <c r="BY24" s="36"/>
      <c r="BZ24" s="36"/>
      <c r="CA24" s="36"/>
      <c r="CB24" s="36"/>
      <c r="CC24" s="36"/>
      <c r="CD24" s="36"/>
      <c r="CE24" s="36"/>
      <c r="CF24" s="36"/>
      <c r="CG24" s="37">
        <f t="shared" si="23"/>
        <v>90</v>
      </c>
      <c r="CH24" s="42" t="str">
        <f t="shared" si="24"/>
        <v>A</v>
      </c>
      <c r="CI24" s="43"/>
      <c r="CJ24" s="45">
        <v>6</v>
      </c>
      <c r="CK24"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5" spans="1:102" x14ac:dyDescent="0.25">
      <c r="A25" s="14">
        <v>15</v>
      </c>
      <c r="B25" s="14">
        <v>25506</v>
      </c>
      <c r="C25" s="14" t="s">
        <v>70</v>
      </c>
      <c r="E25" s="31">
        <f t="shared" si="0"/>
        <v>91</v>
      </c>
      <c r="F25" s="20"/>
      <c r="G25" s="31">
        <f t="shared" si="1"/>
        <v>91</v>
      </c>
      <c r="H25" s="31">
        <f t="shared" si="2"/>
        <v>89</v>
      </c>
      <c r="I25" s="31" t="str">
        <f t="shared" si="3"/>
        <v>A</v>
      </c>
      <c r="J2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5" s="20"/>
      <c r="L25" s="31">
        <f t="shared" si="5"/>
        <v>91</v>
      </c>
      <c r="M25" s="31">
        <f t="shared" si="6"/>
        <v>82</v>
      </c>
      <c r="N25" s="31">
        <f t="shared" si="7"/>
        <v>87</v>
      </c>
      <c r="P25" s="36">
        <v>90</v>
      </c>
      <c r="Q25" s="36"/>
      <c r="R25" s="37">
        <f t="shared" si="8"/>
        <v>90</v>
      </c>
      <c r="S25" s="36">
        <v>91</v>
      </c>
      <c r="T25" s="36"/>
      <c r="U25" s="37">
        <f t="shared" si="9"/>
        <v>91</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91</v>
      </c>
      <c r="AU25" s="36">
        <v>95</v>
      </c>
      <c r="AV25" s="36">
        <v>95</v>
      </c>
      <c r="AW25" s="36"/>
      <c r="AX25" s="36"/>
      <c r="AY25" s="36"/>
      <c r="AZ25" s="36"/>
      <c r="BA25" s="36"/>
      <c r="BB25" s="36"/>
      <c r="BC25" s="36"/>
      <c r="BD25" s="36"/>
      <c r="BE25" s="37">
        <f t="shared" si="19"/>
        <v>95</v>
      </c>
      <c r="BF25" s="36">
        <v>82</v>
      </c>
      <c r="BG25" s="36">
        <v>87</v>
      </c>
      <c r="BH25" s="38">
        <f t="shared" si="20"/>
        <v>91.3</v>
      </c>
      <c r="BI25" s="39">
        <f t="shared" si="21"/>
        <v>91</v>
      </c>
      <c r="BJ25" s="40"/>
      <c r="BK25" s="36">
        <v>95</v>
      </c>
      <c r="BL25" s="36">
        <v>83</v>
      </c>
      <c r="BM25" s="36"/>
      <c r="BN25" s="36"/>
      <c r="BO25" s="36"/>
      <c r="BP25" s="36"/>
      <c r="BQ25" s="36"/>
      <c r="BR25" s="36"/>
      <c r="BS25" s="36"/>
      <c r="BT25" s="36"/>
      <c r="BU25" s="41">
        <f t="shared" si="22"/>
        <v>89</v>
      </c>
      <c r="BV25" s="40"/>
      <c r="BW25" s="45">
        <v>90</v>
      </c>
      <c r="BX25" s="36"/>
      <c r="BY25" s="36"/>
      <c r="BZ25" s="36"/>
      <c r="CA25" s="36"/>
      <c r="CB25" s="36"/>
      <c r="CC25" s="36"/>
      <c r="CD25" s="36"/>
      <c r="CE25" s="36"/>
      <c r="CF25" s="36"/>
      <c r="CG25" s="37">
        <f t="shared" si="23"/>
        <v>90</v>
      </c>
      <c r="CH25" s="42" t="str">
        <f t="shared" si="24"/>
        <v>A</v>
      </c>
      <c r="CI25" s="43"/>
      <c r="CJ25" s="45">
        <v>8</v>
      </c>
      <c r="CK2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6" spans="1:102" x14ac:dyDescent="0.25">
      <c r="A26" s="14">
        <v>16</v>
      </c>
      <c r="B26" s="14">
        <v>25520</v>
      </c>
      <c r="C26" s="14" t="s">
        <v>71</v>
      </c>
      <c r="E26" s="31">
        <f t="shared" si="0"/>
        <v>82</v>
      </c>
      <c r="F26" s="20"/>
      <c r="G26" s="31">
        <f t="shared" si="1"/>
        <v>82</v>
      </c>
      <c r="H26" s="31">
        <f t="shared" si="2"/>
        <v>82</v>
      </c>
      <c r="I26" s="31" t="str">
        <f t="shared" si="3"/>
        <v>A</v>
      </c>
      <c r="J26"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6" s="20"/>
      <c r="L26" s="31">
        <f t="shared" si="5"/>
        <v>88</v>
      </c>
      <c r="M26" s="31">
        <f t="shared" si="6"/>
        <v>70</v>
      </c>
      <c r="N26" s="31">
        <f t="shared" si="7"/>
        <v>69</v>
      </c>
      <c r="P26" s="36">
        <v>100</v>
      </c>
      <c r="Q26" s="36"/>
      <c r="R26" s="37">
        <f t="shared" si="8"/>
        <v>100</v>
      </c>
      <c r="S26" s="36">
        <v>73</v>
      </c>
      <c r="T26" s="36">
        <v>75</v>
      </c>
      <c r="U26" s="37">
        <f t="shared" si="9"/>
        <v>75</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88</v>
      </c>
      <c r="AU26" s="36">
        <v>90</v>
      </c>
      <c r="AV26" s="36">
        <v>76</v>
      </c>
      <c r="AW26" s="36"/>
      <c r="AX26" s="36"/>
      <c r="AY26" s="36"/>
      <c r="AZ26" s="36"/>
      <c r="BA26" s="36"/>
      <c r="BB26" s="36"/>
      <c r="BC26" s="36"/>
      <c r="BD26" s="36"/>
      <c r="BE26" s="37">
        <f t="shared" si="19"/>
        <v>83</v>
      </c>
      <c r="BF26" s="36">
        <v>70</v>
      </c>
      <c r="BG26" s="36">
        <v>69</v>
      </c>
      <c r="BH26" s="38">
        <f t="shared" si="20"/>
        <v>82.3</v>
      </c>
      <c r="BI26" s="39">
        <f t="shared" si="21"/>
        <v>82</v>
      </c>
      <c r="BJ26" s="40"/>
      <c r="BK26" s="36">
        <v>80</v>
      </c>
      <c r="BL26" s="36">
        <v>83</v>
      </c>
      <c r="BM26" s="36"/>
      <c r="BN26" s="36"/>
      <c r="BO26" s="36"/>
      <c r="BP26" s="36"/>
      <c r="BQ26" s="36"/>
      <c r="BR26" s="36"/>
      <c r="BS26" s="36"/>
      <c r="BT26" s="36"/>
      <c r="BU26" s="41">
        <f t="shared" si="22"/>
        <v>82</v>
      </c>
      <c r="BV26" s="40"/>
      <c r="BW26" s="45">
        <v>90</v>
      </c>
      <c r="BX26" s="36"/>
      <c r="BY26" s="36"/>
      <c r="BZ26" s="36"/>
      <c r="CA26" s="36"/>
      <c r="CB26" s="36"/>
      <c r="CC26" s="36"/>
      <c r="CD26" s="36"/>
      <c r="CE26" s="36"/>
      <c r="CF26" s="36"/>
      <c r="CG26" s="37">
        <f t="shared" si="23"/>
        <v>90</v>
      </c>
      <c r="CH26" s="42" t="str">
        <f t="shared" si="24"/>
        <v>A</v>
      </c>
      <c r="CI26" s="43"/>
      <c r="CJ26" s="45">
        <v>5</v>
      </c>
      <c r="CK26"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7" spans="1:102" x14ac:dyDescent="0.25">
      <c r="A27" s="14">
        <v>17</v>
      </c>
      <c r="B27" s="14">
        <v>25534</v>
      </c>
      <c r="C27" s="14" t="s">
        <v>72</v>
      </c>
      <c r="E27" s="31">
        <f t="shared" si="0"/>
        <v>77</v>
      </c>
      <c r="F27" s="20"/>
      <c r="G27" s="31">
        <f t="shared" si="1"/>
        <v>77</v>
      </c>
      <c r="H27" s="31">
        <f t="shared" si="2"/>
        <v>81</v>
      </c>
      <c r="I27" s="31" t="str">
        <f t="shared" si="3"/>
        <v>A</v>
      </c>
      <c r="J27"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7" s="20"/>
      <c r="L27" s="31">
        <f t="shared" si="5"/>
        <v>75</v>
      </c>
      <c r="M27" s="31">
        <f t="shared" si="6"/>
        <v>90</v>
      </c>
      <c r="N27" s="31">
        <f t="shared" si="7"/>
        <v>59</v>
      </c>
      <c r="P27" s="36">
        <v>75</v>
      </c>
      <c r="Q27" s="36"/>
      <c r="R27" s="37">
        <f t="shared" si="8"/>
        <v>75</v>
      </c>
      <c r="S27" s="36">
        <v>63</v>
      </c>
      <c r="T27" s="36">
        <v>75</v>
      </c>
      <c r="U27" s="37">
        <f t="shared" si="9"/>
        <v>75</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75</v>
      </c>
      <c r="AU27" s="36">
        <v>85</v>
      </c>
      <c r="AV27" s="36">
        <v>75</v>
      </c>
      <c r="AW27" s="36"/>
      <c r="AX27" s="36"/>
      <c r="AY27" s="36"/>
      <c r="AZ27" s="36"/>
      <c r="BA27" s="36"/>
      <c r="BB27" s="36"/>
      <c r="BC27" s="36"/>
      <c r="BD27" s="36"/>
      <c r="BE27" s="37">
        <f t="shared" si="19"/>
        <v>80</v>
      </c>
      <c r="BF27" s="36">
        <v>90</v>
      </c>
      <c r="BG27" s="36">
        <v>59</v>
      </c>
      <c r="BH27" s="38">
        <f t="shared" si="20"/>
        <v>76.900000000000006</v>
      </c>
      <c r="BI27" s="39">
        <f t="shared" si="21"/>
        <v>77</v>
      </c>
      <c r="BJ27" s="40"/>
      <c r="BK27" s="36">
        <v>85</v>
      </c>
      <c r="BL27" s="36">
        <v>77</v>
      </c>
      <c r="BM27" s="36"/>
      <c r="BN27" s="36"/>
      <c r="BO27" s="36"/>
      <c r="BP27" s="36"/>
      <c r="BQ27" s="36"/>
      <c r="BR27" s="36"/>
      <c r="BS27" s="36"/>
      <c r="BT27" s="36"/>
      <c r="BU27" s="41">
        <f t="shared" si="22"/>
        <v>81</v>
      </c>
      <c r="BV27" s="40"/>
      <c r="BW27" s="45">
        <v>90</v>
      </c>
      <c r="BX27" s="36"/>
      <c r="BY27" s="36"/>
      <c r="BZ27" s="36"/>
      <c r="CA27" s="36"/>
      <c r="CB27" s="36"/>
      <c r="CC27" s="36"/>
      <c r="CD27" s="36"/>
      <c r="CE27" s="36"/>
      <c r="CF27" s="36"/>
      <c r="CG27" s="37">
        <f t="shared" si="23"/>
        <v>90</v>
      </c>
      <c r="CH27" s="42" t="str">
        <f t="shared" si="24"/>
        <v>A</v>
      </c>
      <c r="CI27" s="43"/>
      <c r="CJ27" s="45">
        <v>7</v>
      </c>
      <c r="CK27"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8" spans="1:102" x14ac:dyDescent="0.25">
      <c r="A28" s="14">
        <v>18</v>
      </c>
      <c r="B28" s="14">
        <v>25548</v>
      </c>
      <c r="C28" s="14" t="s">
        <v>73</v>
      </c>
      <c r="E28" s="31">
        <f t="shared" si="0"/>
        <v>79</v>
      </c>
      <c r="F28" s="20"/>
      <c r="G28" s="31">
        <f t="shared" si="1"/>
        <v>79</v>
      </c>
      <c r="H28" s="31">
        <f t="shared" si="2"/>
        <v>79</v>
      </c>
      <c r="I28" s="31" t="str">
        <f t="shared" si="3"/>
        <v>B</v>
      </c>
      <c r="J28"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8" s="20"/>
      <c r="L28" s="31">
        <f t="shared" si="5"/>
        <v>83</v>
      </c>
      <c r="M28" s="31">
        <f t="shared" si="6"/>
        <v>91</v>
      </c>
      <c r="N28" s="31">
        <f t="shared" si="7"/>
        <v>53</v>
      </c>
      <c r="P28" s="36">
        <v>90</v>
      </c>
      <c r="Q28" s="36"/>
      <c r="R28" s="37">
        <f t="shared" si="8"/>
        <v>90</v>
      </c>
      <c r="S28" s="36">
        <v>57</v>
      </c>
      <c r="T28" s="36">
        <v>75</v>
      </c>
      <c r="U28" s="37">
        <f t="shared" si="9"/>
        <v>75</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83</v>
      </c>
      <c r="AU28" s="36">
        <v>80</v>
      </c>
      <c r="AV28" s="36">
        <v>75</v>
      </c>
      <c r="AW28" s="36"/>
      <c r="AX28" s="36"/>
      <c r="AY28" s="36"/>
      <c r="AZ28" s="36"/>
      <c r="BA28" s="36"/>
      <c r="BB28" s="36"/>
      <c r="BC28" s="36"/>
      <c r="BD28" s="36"/>
      <c r="BE28" s="37">
        <f t="shared" si="19"/>
        <v>78</v>
      </c>
      <c r="BF28" s="36">
        <v>91</v>
      </c>
      <c r="BG28" s="36">
        <v>53</v>
      </c>
      <c r="BH28" s="38">
        <f t="shared" si="20"/>
        <v>78.8</v>
      </c>
      <c r="BI28" s="39">
        <f t="shared" si="21"/>
        <v>79</v>
      </c>
      <c r="BJ28" s="40"/>
      <c r="BK28" s="36">
        <v>80</v>
      </c>
      <c r="BL28" s="36">
        <v>78</v>
      </c>
      <c r="BM28" s="36"/>
      <c r="BN28" s="36"/>
      <c r="BO28" s="36"/>
      <c r="BP28" s="36"/>
      <c r="BQ28" s="36"/>
      <c r="BR28" s="36"/>
      <c r="BS28" s="36"/>
      <c r="BT28" s="36"/>
      <c r="BU28" s="41">
        <f t="shared" si="22"/>
        <v>79</v>
      </c>
      <c r="BV28" s="40"/>
      <c r="BW28" s="45">
        <v>85</v>
      </c>
      <c r="BX28" s="36"/>
      <c r="BY28" s="36"/>
      <c r="BZ28" s="36"/>
      <c r="CA28" s="36"/>
      <c r="CB28" s="36"/>
      <c r="CC28" s="36"/>
      <c r="CD28" s="36"/>
      <c r="CE28" s="36"/>
      <c r="CF28" s="36"/>
      <c r="CG28" s="37">
        <f t="shared" si="23"/>
        <v>85</v>
      </c>
      <c r="CH28" s="42" t="str">
        <f t="shared" si="24"/>
        <v>B</v>
      </c>
      <c r="CI28" s="43"/>
      <c r="CJ28" s="45">
        <v>7</v>
      </c>
      <c r="CK28"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9" spans="1:102" x14ac:dyDescent="0.25">
      <c r="A29" s="14">
        <v>19</v>
      </c>
      <c r="B29" s="14">
        <v>25562</v>
      </c>
      <c r="C29" s="14" t="s">
        <v>74</v>
      </c>
      <c r="E29" s="31">
        <f t="shared" si="0"/>
        <v>88</v>
      </c>
      <c r="F29" s="20"/>
      <c r="G29" s="31">
        <f t="shared" si="1"/>
        <v>88</v>
      </c>
      <c r="H29" s="31">
        <f t="shared" si="2"/>
        <v>84</v>
      </c>
      <c r="I29" s="31" t="str">
        <f t="shared" si="3"/>
        <v>B</v>
      </c>
      <c r="J29"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9" s="20"/>
      <c r="L29" s="31">
        <f t="shared" si="5"/>
        <v>92</v>
      </c>
      <c r="M29" s="31">
        <f t="shared" si="6"/>
        <v>81</v>
      </c>
      <c r="N29" s="31">
        <f t="shared" si="7"/>
        <v>79</v>
      </c>
      <c r="P29" s="36">
        <v>100</v>
      </c>
      <c r="Q29" s="36"/>
      <c r="R29" s="37">
        <f t="shared" si="8"/>
        <v>100</v>
      </c>
      <c r="S29" s="36">
        <v>83</v>
      </c>
      <c r="T29" s="36"/>
      <c r="U29" s="37">
        <f t="shared" si="9"/>
        <v>83</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92</v>
      </c>
      <c r="AU29" s="36">
        <v>85</v>
      </c>
      <c r="AV29" s="36">
        <v>88</v>
      </c>
      <c r="AW29" s="36"/>
      <c r="AX29" s="36"/>
      <c r="AY29" s="36"/>
      <c r="AZ29" s="36"/>
      <c r="BA29" s="36"/>
      <c r="BB29" s="36"/>
      <c r="BC29" s="36"/>
      <c r="BD29" s="36"/>
      <c r="BE29" s="37">
        <f t="shared" si="19"/>
        <v>87</v>
      </c>
      <c r="BF29" s="36">
        <v>81</v>
      </c>
      <c r="BG29" s="36">
        <v>79</v>
      </c>
      <c r="BH29" s="38">
        <f t="shared" si="20"/>
        <v>87.6</v>
      </c>
      <c r="BI29" s="39">
        <f t="shared" si="21"/>
        <v>88</v>
      </c>
      <c r="BJ29" s="40"/>
      <c r="BK29" s="36">
        <v>85</v>
      </c>
      <c r="BL29" s="36">
        <v>82</v>
      </c>
      <c r="BM29" s="36"/>
      <c r="BN29" s="36"/>
      <c r="BO29" s="36"/>
      <c r="BP29" s="36"/>
      <c r="BQ29" s="36"/>
      <c r="BR29" s="36"/>
      <c r="BS29" s="36"/>
      <c r="BT29" s="36"/>
      <c r="BU29" s="41">
        <f t="shared" si="22"/>
        <v>84</v>
      </c>
      <c r="BV29" s="40"/>
      <c r="BW29" s="45">
        <v>85</v>
      </c>
      <c r="BX29" s="36"/>
      <c r="BY29" s="36"/>
      <c r="BZ29" s="36"/>
      <c r="CA29" s="36"/>
      <c r="CB29" s="36"/>
      <c r="CC29" s="36"/>
      <c r="CD29" s="36"/>
      <c r="CE29" s="36"/>
      <c r="CF29" s="36"/>
      <c r="CG29" s="37">
        <f t="shared" si="23"/>
        <v>85</v>
      </c>
      <c r="CH29" s="42" t="str">
        <f t="shared" si="24"/>
        <v>B</v>
      </c>
      <c r="CI29" s="43"/>
      <c r="CJ29" s="45">
        <v>6</v>
      </c>
      <c r="CK29"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0" spans="1:102" x14ac:dyDescent="0.25">
      <c r="A30" s="14">
        <v>20</v>
      </c>
      <c r="B30" s="14">
        <v>25576</v>
      </c>
      <c r="C30" s="14" t="s">
        <v>75</v>
      </c>
      <c r="E30" s="31">
        <f t="shared" si="0"/>
        <v>93</v>
      </c>
      <c r="F30" s="20"/>
      <c r="G30" s="31">
        <f t="shared" si="1"/>
        <v>93</v>
      </c>
      <c r="H30" s="31">
        <f t="shared" si="2"/>
        <v>89</v>
      </c>
      <c r="I30" s="31" t="str">
        <f t="shared" si="3"/>
        <v>A</v>
      </c>
      <c r="J30"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0" s="20"/>
      <c r="L30" s="31">
        <f t="shared" si="5"/>
        <v>93</v>
      </c>
      <c r="M30" s="31">
        <f t="shared" si="6"/>
        <v>91</v>
      </c>
      <c r="N30" s="31">
        <f t="shared" si="7"/>
        <v>87</v>
      </c>
      <c r="P30" s="36">
        <v>95</v>
      </c>
      <c r="Q30" s="36"/>
      <c r="R30" s="37">
        <f t="shared" si="8"/>
        <v>95</v>
      </c>
      <c r="S30" s="36">
        <v>91</v>
      </c>
      <c r="T30" s="36"/>
      <c r="U30" s="37">
        <f t="shared" si="9"/>
        <v>91</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93</v>
      </c>
      <c r="AU30" s="36">
        <v>95</v>
      </c>
      <c r="AV30" s="36">
        <v>95</v>
      </c>
      <c r="AW30" s="36"/>
      <c r="AX30" s="36"/>
      <c r="AY30" s="36"/>
      <c r="AZ30" s="36"/>
      <c r="BA30" s="36"/>
      <c r="BB30" s="36"/>
      <c r="BC30" s="36"/>
      <c r="BD30" s="36"/>
      <c r="BE30" s="37">
        <f t="shared" si="19"/>
        <v>95</v>
      </c>
      <c r="BF30" s="36">
        <v>91</v>
      </c>
      <c r="BG30" s="36">
        <v>87</v>
      </c>
      <c r="BH30" s="38">
        <f t="shared" si="20"/>
        <v>93</v>
      </c>
      <c r="BI30" s="39">
        <f t="shared" si="21"/>
        <v>93</v>
      </c>
      <c r="BJ30" s="40"/>
      <c r="BK30" s="36">
        <v>95</v>
      </c>
      <c r="BL30" s="36">
        <v>83</v>
      </c>
      <c r="BM30" s="36"/>
      <c r="BN30" s="36"/>
      <c r="BO30" s="36"/>
      <c r="BP30" s="36"/>
      <c r="BQ30" s="36"/>
      <c r="BR30" s="36"/>
      <c r="BS30" s="36"/>
      <c r="BT30" s="36"/>
      <c r="BU30" s="41">
        <f t="shared" si="22"/>
        <v>89</v>
      </c>
      <c r="BV30" s="40"/>
      <c r="BW30" s="45">
        <v>90</v>
      </c>
      <c r="BX30" s="36"/>
      <c r="BY30" s="36"/>
      <c r="BZ30" s="36"/>
      <c r="CA30" s="36"/>
      <c r="CB30" s="36"/>
      <c r="CC30" s="36"/>
      <c r="CD30" s="36"/>
      <c r="CE30" s="36"/>
      <c r="CF30" s="36"/>
      <c r="CG30" s="37">
        <f t="shared" si="23"/>
        <v>90</v>
      </c>
      <c r="CH30" s="42" t="str">
        <f t="shared" si="24"/>
        <v>A</v>
      </c>
      <c r="CI30" s="43"/>
      <c r="CJ30" s="45">
        <v>8</v>
      </c>
      <c r="CK30"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1" spans="1:102" x14ac:dyDescent="0.25">
      <c r="A31" s="14">
        <v>21</v>
      </c>
      <c r="B31" s="14">
        <v>25590</v>
      </c>
      <c r="C31" s="14" t="s">
        <v>76</v>
      </c>
      <c r="E31" s="31">
        <f t="shared" si="0"/>
        <v>84</v>
      </c>
      <c r="F31" s="20"/>
      <c r="G31" s="31">
        <f t="shared" si="1"/>
        <v>84</v>
      </c>
      <c r="H31" s="31">
        <f t="shared" si="2"/>
        <v>80</v>
      </c>
      <c r="I31" s="31" t="str">
        <f t="shared" si="3"/>
        <v>B</v>
      </c>
      <c r="J3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1" s="20"/>
      <c r="L31" s="31">
        <f t="shared" si="5"/>
        <v>90</v>
      </c>
      <c r="M31" s="31">
        <f t="shared" si="6"/>
        <v>50</v>
      </c>
      <c r="N31" s="31">
        <f t="shared" si="7"/>
        <v>75</v>
      </c>
      <c r="P31" s="36">
        <v>100</v>
      </c>
      <c r="Q31" s="36"/>
      <c r="R31" s="37">
        <f t="shared" si="8"/>
        <v>100</v>
      </c>
      <c r="S31" s="36">
        <v>79</v>
      </c>
      <c r="T31" s="36"/>
      <c r="U31" s="37">
        <f t="shared" si="9"/>
        <v>79</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90</v>
      </c>
      <c r="AU31" s="36">
        <v>85</v>
      </c>
      <c r="AV31" s="36">
        <v>91</v>
      </c>
      <c r="AW31" s="36"/>
      <c r="AX31" s="36"/>
      <c r="AY31" s="36"/>
      <c r="AZ31" s="36"/>
      <c r="BA31" s="36"/>
      <c r="BB31" s="36"/>
      <c r="BC31" s="36"/>
      <c r="BD31" s="36"/>
      <c r="BE31" s="37">
        <f t="shared" si="19"/>
        <v>88</v>
      </c>
      <c r="BF31" s="36">
        <v>50</v>
      </c>
      <c r="BG31" s="36">
        <v>75</v>
      </c>
      <c r="BH31" s="38">
        <f t="shared" si="20"/>
        <v>83.7</v>
      </c>
      <c r="BI31" s="39">
        <f t="shared" si="21"/>
        <v>84</v>
      </c>
      <c r="BJ31" s="40"/>
      <c r="BK31" s="36">
        <v>85</v>
      </c>
      <c r="BL31" s="36">
        <v>75</v>
      </c>
      <c r="BM31" s="36"/>
      <c r="BN31" s="36"/>
      <c r="BO31" s="36"/>
      <c r="BP31" s="36"/>
      <c r="BQ31" s="36"/>
      <c r="BR31" s="36"/>
      <c r="BS31" s="36"/>
      <c r="BT31" s="36"/>
      <c r="BU31" s="41">
        <f t="shared" si="22"/>
        <v>80</v>
      </c>
      <c r="BV31" s="40"/>
      <c r="BW31" s="45">
        <v>85</v>
      </c>
      <c r="BX31" s="36"/>
      <c r="BY31" s="36"/>
      <c r="BZ31" s="36"/>
      <c r="CA31" s="36"/>
      <c r="CB31" s="36"/>
      <c r="CC31" s="36"/>
      <c r="CD31" s="36"/>
      <c r="CE31" s="36"/>
      <c r="CF31" s="36"/>
      <c r="CG31" s="37">
        <f t="shared" si="23"/>
        <v>85</v>
      </c>
      <c r="CH31" s="42" t="str">
        <f t="shared" si="24"/>
        <v>B</v>
      </c>
      <c r="CI31" s="43"/>
      <c r="CJ31" s="45">
        <v>6</v>
      </c>
      <c r="CK3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2" spans="1:102" x14ac:dyDescent="0.25">
      <c r="A32" s="14">
        <v>22</v>
      </c>
      <c r="B32" s="14">
        <v>25604</v>
      </c>
      <c r="C32" s="14" t="s">
        <v>77</v>
      </c>
      <c r="E32" s="31">
        <f t="shared" si="0"/>
        <v>87</v>
      </c>
      <c r="F32" s="20"/>
      <c r="G32" s="31">
        <f t="shared" si="1"/>
        <v>87</v>
      </c>
      <c r="H32" s="31">
        <f t="shared" si="2"/>
        <v>82</v>
      </c>
      <c r="I32" s="31" t="str">
        <f t="shared" si="3"/>
        <v>A</v>
      </c>
      <c r="J3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2" s="20"/>
      <c r="L32" s="31">
        <f t="shared" si="5"/>
        <v>89</v>
      </c>
      <c r="M32" s="31">
        <f t="shared" si="6"/>
        <v>92</v>
      </c>
      <c r="N32" s="31">
        <f t="shared" si="7"/>
        <v>74</v>
      </c>
      <c r="P32" s="36">
        <v>100</v>
      </c>
      <c r="Q32" s="36"/>
      <c r="R32" s="37">
        <f t="shared" si="8"/>
        <v>100</v>
      </c>
      <c r="S32" s="36">
        <v>78</v>
      </c>
      <c r="T32" s="36"/>
      <c r="U32" s="37">
        <f t="shared" si="9"/>
        <v>78</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89</v>
      </c>
      <c r="AU32" s="36">
        <v>85</v>
      </c>
      <c r="AV32" s="36">
        <v>86</v>
      </c>
      <c r="AW32" s="36"/>
      <c r="AX32" s="36"/>
      <c r="AY32" s="36"/>
      <c r="AZ32" s="36"/>
      <c r="BA32" s="36"/>
      <c r="BB32" s="36"/>
      <c r="BC32" s="36"/>
      <c r="BD32" s="36"/>
      <c r="BE32" s="37">
        <f t="shared" si="19"/>
        <v>86</v>
      </c>
      <c r="BF32" s="36">
        <v>92</v>
      </c>
      <c r="BG32" s="36">
        <v>74</v>
      </c>
      <c r="BH32" s="38">
        <f t="shared" si="20"/>
        <v>86.6</v>
      </c>
      <c r="BI32" s="39">
        <f t="shared" si="21"/>
        <v>87</v>
      </c>
      <c r="BJ32" s="40"/>
      <c r="BK32" s="36">
        <v>85</v>
      </c>
      <c r="BL32" s="36">
        <v>78</v>
      </c>
      <c r="BM32" s="36"/>
      <c r="BN32" s="36"/>
      <c r="BO32" s="36"/>
      <c r="BP32" s="36"/>
      <c r="BQ32" s="36"/>
      <c r="BR32" s="36"/>
      <c r="BS32" s="36"/>
      <c r="BT32" s="36"/>
      <c r="BU32" s="41">
        <f t="shared" si="22"/>
        <v>82</v>
      </c>
      <c r="BV32" s="40"/>
      <c r="BW32" s="45">
        <v>90</v>
      </c>
      <c r="BX32" s="36"/>
      <c r="BY32" s="36"/>
      <c r="BZ32" s="36"/>
      <c r="CA32" s="36"/>
      <c r="CB32" s="36"/>
      <c r="CC32" s="36"/>
      <c r="CD32" s="36"/>
      <c r="CE32" s="36"/>
      <c r="CF32" s="36"/>
      <c r="CG32" s="37">
        <f t="shared" si="23"/>
        <v>90</v>
      </c>
      <c r="CH32" s="42" t="str">
        <f t="shared" si="24"/>
        <v>A</v>
      </c>
      <c r="CI32" s="43"/>
      <c r="CJ32" s="45">
        <v>6</v>
      </c>
      <c r="CK3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3" spans="1:89" x14ac:dyDescent="0.25">
      <c r="A33" s="14">
        <v>23</v>
      </c>
      <c r="B33" s="14">
        <v>25618</v>
      </c>
      <c r="C33" s="14" t="s">
        <v>78</v>
      </c>
      <c r="E33" s="31">
        <f t="shared" si="0"/>
        <v>82</v>
      </c>
      <c r="F33" s="20"/>
      <c r="G33" s="31">
        <f t="shared" si="1"/>
        <v>82</v>
      </c>
      <c r="H33" s="31">
        <f t="shared" si="2"/>
        <v>81</v>
      </c>
      <c r="I33" s="31" t="str">
        <f t="shared" si="3"/>
        <v>A</v>
      </c>
      <c r="J33"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3" s="20"/>
      <c r="L33" s="31">
        <f t="shared" si="5"/>
        <v>85</v>
      </c>
      <c r="M33" s="31">
        <f t="shared" si="6"/>
        <v>84</v>
      </c>
      <c r="N33" s="31">
        <f t="shared" si="7"/>
        <v>66</v>
      </c>
      <c r="P33" s="36">
        <v>95</v>
      </c>
      <c r="Q33" s="36"/>
      <c r="R33" s="37">
        <f t="shared" si="8"/>
        <v>95</v>
      </c>
      <c r="S33" s="36">
        <v>70</v>
      </c>
      <c r="T33" s="36">
        <v>75</v>
      </c>
      <c r="U33" s="37">
        <f t="shared" si="9"/>
        <v>75</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85</v>
      </c>
      <c r="AU33" s="36">
        <v>85</v>
      </c>
      <c r="AV33" s="36">
        <v>79</v>
      </c>
      <c r="AW33" s="36"/>
      <c r="AX33" s="36"/>
      <c r="AY33" s="36"/>
      <c r="AZ33" s="36"/>
      <c r="BA33" s="36"/>
      <c r="BB33" s="36"/>
      <c r="BC33" s="36"/>
      <c r="BD33" s="36"/>
      <c r="BE33" s="37">
        <f t="shared" si="19"/>
        <v>82</v>
      </c>
      <c r="BF33" s="36">
        <v>84</v>
      </c>
      <c r="BG33" s="36">
        <v>66</v>
      </c>
      <c r="BH33" s="38">
        <f t="shared" si="20"/>
        <v>81.8</v>
      </c>
      <c r="BI33" s="39">
        <f t="shared" si="21"/>
        <v>82</v>
      </c>
      <c r="BJ33" s="40"/>
      <c r="BK33" s="36">
        <v>85</v>
      </c>
      <c r="BL33" s="36">
        <v>77</v>
      </c>
      <c r="BM33" s="36"/>
      <c r="BN33" s="36"/>
      <c r="BO33" s="36"/>
      <c r="BP33" s="36"/>
      <c r="BQ33" s="36"/>
      <c r="BR33" s="36"/>
      <c r="BS33" s="36"/>
      <c r="BT33" s="36"/>
      <c r="BU33" s="41">
        <f t="shared" si="22"/>
        <v>81</v>
      </c>
      <c r="BV33" s="40"/>
      <c r="BW33" s="45">
        <v>90</v>
      </c>
      <c r="BX33" s="36"/>
      <c r="BY33" s="36"/>
      <c r="BZ33" s="36"/>
      <c r="CA33" s="36"/>
      <c r="CB33" s="36"/>
      <c r="CC33" s="36"/>
      <c r="CD33" s="36"/>
      <c r="CE33" s="36"/>
      <c r="CF33" s="36"/>
      <c r="CG33" s="37">
        <f t="shared" si="23"/>
        <v>90</v>
      </c>
      <c r="CH33" s="42" t="str">
        <f t="shared" si="24"/>
        <v>A</v>
      </c>
      <c r="CI33" s="43"/>
      <c r="CJ33" s="45">
        <v>5</v>
      </c>
      <c r="CK33"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4" spans="1:89" x14ac:dyDescent="0.25">
      <c r="A34" s="14">
        <v>24</v>
      </c>
      <c r="B34" s="14">
        <v>25632</v>
      </c>
      <c r="C34" s="14" t="s">
        <v>79</v>
      </c>
      <c r="E34" s="31">
        <f t="shared" si="0"/>
        <v>91</v>
      </c>
      <c r="F34" s="20"/>
      <c r="G34" s="31">
        <f t="shared" si="1"/>
        <v>91</v>
      </c>
      <c r="H34" s="31">
        <f t="shared" si="2"/>
        <v>83</v>
      </c>
      <c r="I34" s="31" t="str">
        <f t="shared" si="3"/>
        <v>A</v>
      </c>
      <c r="J3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4" s="20"/>
      <c r="L34" s="31">
        <f t="shared" si="5"/>
        <v>94</v>
      </c>
      <c r="M34" s="31">
        <f t="shared" si="6"/>
        <v>92</v>
      </c>
      <c r="N34" s="31">
        <f t="shared" si="7"/>
        <v>83</v>
      </c>
      <c r="P34" s="36">
        <v>100</v>
      </c>
      <c r="Q34" s="36"/>
      <c r="R34" s="37">
        <f t="shared" si="8"/>
        <v>100</v>
      </c>
      <c r="S34" s="36">
        <v>87</v>
      </c>
      <c r="T34" s="36"/>
      <c r="U34" s="37">
        <f t="shared" si="9"/>
        <v>87</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94</v>
      </c>
      <c r="AU34" s="36">
        <v>85</v>
      </c>
      <c r="AV34" s="36">
        <v>93</v>
      </c>
      <c r="AW34" s="36"/>
      <c r="AX34" s="36"/>
      <c r="AY34" s="36"/>
      <c r="AZ34" s="36"/>
      <c r="BA34" s="36"/>
      <c r="BB34" s="36"/>
      <c r="BC34" s="36"/>
      <c r="BD34" s="36"/>
      <c r="BE34" s="37">
        <f t="shared" si="19"/>
        <v>89</v>
      </c>
      <c r="BF34" s="36">
        <v>92</v>
      </c>
      <c r="BG34" s="36">
        <v>83</v>
      </c>
      <c r="BH34" s="38">
        <f t="shared" si="20"/>
        <v>90.7</v>
      </c>
      <c r="BI34" s="39">
        <f t="shared" si="21"/>
        <v>91</v>
      </c>
      <c r="BJ34" s="40"/>
      <c r="BK34" s="36">
        <v>85</v>
      </c>
      <c r="BL34" s="36">
        <v>80</v>
      </c>
      <c r="BM34" s="36"/>
      <c r="BN34" s="36"/>
      <c r="BO34" s="36"/>
      <c r="BP34" s="36"/>
      <c r="BQ34" s="36"/>
      <c r="BR34" s="36"/>
      <c r="BS34" s="36"/>
      <c r="BT34" s="36"/>
      <c r="BU34" s="41">
        <f t="shared" si="22"/>
        <v>83</v>
      </c>
      <c r="BV34" s="40"/>
      <c r="BW34" s="45">
        <v>90</v>
      </c>
      <c r="BX34" s="36"/>
      <c r="BY34" s="36"/>
      <c r="BZ34" s="36"/>
      <c r="CA34" s="36"/>
      <c r="CB34" s="36"/>
      <c r="CC34" s="36"/>
      <c r="CD34" s="36"/>
      <c r="CE34" s="36"/>
      <c r="CF34" s="36"/>
      <c r="CG34" s="37">
        <f t="shared" si="23"/>
        <v>90</v>
      </c>
      <c r="CH34" s="42" t="str">
        <f t="shared" si="24"/>
        <v>A</v>
      </c>
      <c r="CI34" s="43"/>
      <c r="CJ34" s="45">
        <v>8</v>
      </c>
      <c r="CK3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5" spans="1:89" x14ac:dyDescent="0.25">
      <c r="A35" s="14">
        <v>25</v>
      </c>
      <c r="B35" s="14">
        <v>25646</v>
      </c>
      <c r="C35" s="14" t="s">
        <v>80</v>
      </c>
      <c r="E35" s="31">
        <f t="shared" si="0"/>
        <v>80</v>
      </c>
      <c r="F35" s="20"/>
      <c r="G35" s="31">
        <f t="shared" si="1"/>
        <v>80</v>
      </c>
      <c r="H35" s="31">
        <f t="shared" si="2"/>
        <v>79</v>
      </c>
      <c r="I35" s="31" t="str">
        <f t="shared" si="3"/>
        <v>B</v>
      </c>
      <c r="J3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5" s="20"/>
      <c r="L35" s="31">
        <f t="shared" si="5"/>
        <v>80</v>
      </c>
      <c r="M35" s="31">
        <f t="shared" si="6"/>
        <v>80</v>
      </c>
      <c r="N35" s="31">
        <f t="shared" si="7"/>
        <v>71</v>
      </c>
      <c r="P35" s="36">
        <v>85</v>
      </c>
      <c r="Q35" s="36"/>
      <c r="R35" s="37">
        <f t="shared" si="8"/>
        <v>85</v>
      </c>
      <c r="S35" s="36">
        <v>75</v>
      </c>
      <c r="T35" s="36"/>
      <c r="U35" s="37">
        <f t="shared" si="9"/>
        <v>75</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80</v>
      </c>
      <c r="AU35" s="36">
        <v>80</v>
      </c>
      <c r="AV35" s="36">
        <v>84</v>
      </c>
      <c r="AW35" s="36"/>
      <c r="AX35" s="36"/>
      <c r="AY35" s="36"/>
      <c r="AZ35" s="36"/>
      <c r="BA35" s="36"/>
      <c r="BB35" s="36"/>
      <c r="BC35" s="36"/>
      <c r="BD35" s="36"/>
      <c r="BE35" s="37">
        <f t="shared" si="19"/>
        <v>82</v>
      </c>
      <c r="BF35" s="36">
        <v>80</v>
      </c>
      <c r="BG35" s="36">
        <v>71</v>
      </c>
      <c r="BH35" s="38">
        <f t="shared" si="20"/>
        <v>79.900000000000006</v>
      </c>
      <c r="BI35" s="39">
        <f t="shared" si="21"/>
        <v>80</v>
      </c>
      <c r="BJ35" s="40"/>
      <c r="BK35" s="36">
        <v>80</v>
      </c>
      <c r="BL35" s="36">
        <v>77</v>
      </c>
      <c r="BM35" s="36"/>
      <c r="BN35" s="36"/>
      <c r="BO35" s="36"/>
      <c r="BP35" s="36"/>
      <c r="BQ35" s="36"/>
      <c r="BR35" s="36"/>
      <c r="BS35" s="36"/>
      <c r="BT35" s="36"/>
      <c r="BU35" s="41">
        <f t="shared" si="22"/>
        <v>79</v>
      </c>
      <c r="BV35" s="40"/>
      <c r="BW35" s="45">
        <v>85</v>
      </c>
      <c r="BX35" s="36"/>
      <c r="BY35" s="36"/>
      <c r="BZ35" s="36"/>
      <c r="CA35" s="36"/>
      <c r="CB35" s="36"/>
      <c r="CC35" s="36"/>
      <c r="CD35" s="36"/>
      <c r="CE35" s="36"/>
      <c r="CF35" s="36"/>
      <c r="CG35" s="37">
        <f t="shared" si="23"/>
        <v>85</v>
      </c>
      <c r="CH35" s="42" t="str">
        <f t="shared" si="24"/>
        <v>B</v>
      </c>
      <c r="CI35" s="43"/>
      <c r="CJ35" s="45">
        <v>6</v>
      </c>
      <c r="CK3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6" spans="1:89" x14ac:dyDescent="0.25">
      <c r="A36" s="14">
        <v>26</v>
      </c>
      <c r="B36" s="14">
        <v>25660</v>
      </c>
      <c r="C36" s="14" t="s">
        <v>81</v>
      </c>
      <c r="E36" s="31">
        <f t="shared" si="0"/>
        <v>88</v>
      </c>
      <c r="F36" s="20"/>
      <c r="G36" s="31">
        <f t="shared" si="1"/>
        <v>88</v>
      </c>
      <c r="H36" s="31">
        <f t="shared" si="2"/>
        <v>86</v>
      </c>
      <c r="I36" s="31" t="str">
        <f t="shared" si="3"/>
        <v>A</v>
      </c>
      <c r="J3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6" s="20"/>
      <c r="L36" s="31">
        <f t="shared" si="5"/>
        <v>88</v>
      </c>
      <c r="M36" s="31">
        <f t="shared" si="6"/>
        <v>82</v>
      </c>
      <c r="N36" s="31">
        <f t="shared" si="7"/>
        <v>82</v>
      </c>
      <c r="P36" s="36">
        <v>90</v>
      </c>
      <c r="Q36" s="36"/>
      <c r="R36" s="37">
        <f t="shared" si="8"/>
        <v>90</v>
      </c>
      <c r="S36" s="36">
        <v>86</v>
      </c>
      <c r="T36" s="36"/>
      <c r="U36" s="37">
        <f t="shared" si="9"/>
        <v>86</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88</v>
      </c>
      <c r="AU36" s="36">
        <v>90</v>
      </c>
      <c r="AV36" s="36">
        <v>91</v>
      </c>
      <c r="AW36" s="36"/>
      <c r="AX36" s="36"/>
      <c r="AY36" s="36"/>
      <c r="AZ36" s="36"/>
      <c r="BA36" s="36"/>
      <c r="BB36" s="36"/>
      <c r="BC36" s="36"/>
      <c r="BD36" s="36"/>
      <c r="BE36" s="37">
        <f t="shared" si="19"/>
        <v>91</v>
      </c>
      <c r="BF36" s="36">
        <v>82</v>
      </c>
      <c r="BG36" s="36">
        <v>82</v>
      </c>
      <c r="BH36" s="38">
        <f t="shared" si="20"/>
        <v>88</v>
      </c>
      <c r="BI36" s="39">
        <f t="shared" si="21"/>
        <v>88</v>
      </c>
      <c r="BJ36" s="40"/>
      <c r="BK36" s="36">
        <v>90</v>
      </c>
      <c r="BL36" s="36">
        <v>81</v>
      </c>
      <c r="BM36" s="36"/>
      <c r="BN36" s="36"/>
      <c r="BO36" s="36"/>
      <c r="BP36" s="36"/>
      <c r="BQ36" s="36"/>
      <c r="BR36" s="36"/>
      <c r="BS36" s="36"/>
      <c r="BT36" s="36"/>
      <c r="BU36" s="41">
        <f t="shared" si="22"/>
        <v>86</v>
      </c>
      <c r="BV36" s="40"/>
      <c r="BW36" s="45">
        <v>90</v>
      </c>
      <c r="BX36" s="36"/>
      <c r="BY36" s="36"/>
      <c r="BZ36" s="36"/>
      <c r="CA36" s="36"/>
      <c r="CB36" s="36"/>
      <c r="CC36" s="36"/>
      <c r="CD36" s="36"/>
      <c r="CE36" s="36"/>
      <c r="CF36" s="36"/>
      <c r="CG36" s="37">
        <f t="shared" si="23"/>
        <v>90</v>
      </c>
      <c r="CH36" s="42" t="str">
        <f t="shared" si="24"/>
        <v>A</v>
      </c>
      <c r="CI36" s="43"/>
      <c r="CJ36" s="45">
        <v>8</v>
      </c>
      <c r="CK3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7" spans="1:89" x14ac:dyDescent="0.25">
      <c r="A37" s="14">
        <v>27</v>
      </c>
      <c r="B37" s="14">
        <v>25674</v>
      </c>
      <c r="C37" s="14" t="s">
        <v>82</v>
      </c>
      <c r="E37" s="31">
        <f t="shared" si="0"/>
        <v>90</v>
      </c>
      <c r="F37" s="20"/>
      <c r="G37" s="31">
        <f t="shared" si="1"/>
        <v>90</v>
      </c>
      <c r="H37" s="31">
        <f t="shared" si="2"/>
        <v>86</v>
      </c>
      <c r="I37" s="31" t="str">
        <f t="shared" si="3"/>
        <v>A</v>
      </c>
      <c r="J3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7" s="20"/>
      <c r="L37" s="31">
        <f t="shared" si="5"/>
        <v>93</v>
      </c>
      <c r="M37" s="31">
        <f t="shared" si="6"/>
        <v>83</v>
      </c>
      <c r="N37" s="31">
        <f t="shared" si="7"/>
        <v>82</v>
      </c>
      <c r="P37" s="36">
        <v>100</v>
      </c>
      <c r="Q37" s="36"/>
      <c r="R37" s="37">
        <f t="shared" si="8"/>
        <v>100</v>
      </c>
      <c r="S37" s="36">
        <v>86</v>
      </c>
      <c r="T37" s="36"/>
      <c r="U37" s="37">
        <f t="shared" si="9"/>
        <v>86</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93</v>
      </c>
      <c r="AU37" s="36">
        <v>90</v>
      </c>
      <c r="AV37" s="36">
        <v>90</v>
      </c>
      <c r="AW37" s="36"/>
      <c r="AX37" s="36"/>
      <c r="AY37" s="36"/>
      <c r="AZ37" s="36"/>
      <c r="BA37" s="36"/>
      <c r="BB37" s="36"/>
      <c r="BC37" s="36"/>
      <c r="BD37" s="36"/>
      <c r="BE37" s="37">
        <f t="shared" si="19"/>
        <v>90</v>
      </c>
      <c r="BF37" s="36">
        <v>83</v>
      </c>
      <c r="BG37" s="36">
        <v>82</v>
      </c>
      <c r="BH37" s="38">
        <f t="shared" si="20"/>
        <v>89.7</v>
      </c>
      <c r="BI37" s="39">
        <f t="shared" si="21"/>
        <v>90</v>
      </c>
      <c r="BJ37" s="40"/>
      <c r="BK37" s="36">
        <v>90</v>
      </c>
      <c r="BL37" s="36">
        <v>82</v>
      </c>
      <c r="BM37" s="36"/>
      <c r="BN37" s="36"/>
      <c r="BO37" s="36"/>
      <c r="BP37" s="36"/>
      <c r="BQ37" s="36"/>
      <c r="BR37" s="36"/>
      <c r="BS37" s="36"/>
      <c r="BT37" s="36"/>
      <c r="BU37" s="41">
        <f t="shared" si="22"/>
        <v>86</v>
      </c>
      <c r="BV37" s="40"/>
      <c r="BW37" s="45">
        <v>90</v>
      </c>
      <c r="BX37" s="36"/>
      <c r="BY37" s="36"/>
      <c r="BZ37" s="36"/>
      <c r="CA37" s="36"/>
      <c r="CB37" s="36"/>
      <c r="CC37" s="36"/>
      <c r="CD37" s="36"/>
      <c r="CE37" s="36"/>
      <c r="CF37" s="36"/>
      <c r="CG37" s="37">
        <f t="shared" si="23"/>
        <v>90</v>
      </c>
      <c r="CH37" s="42" t="str">
        <f t="shared" si="24"/>
        <v>A</v>
      </c>
      <c r="CI37" s="43"/>
      <c r="CJ37" s="45">
        <v>8</v>
      </c>
      <c r="CK3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8" spans="1:89" x14ac:dyDescent="0.25">
      <c r="A38" s="14">
        <v>28</v>
      </c>
      <c r="B38" s="14">
        <v>25688</v>
      </c>
      <c r="C38" s="14" t="s">
        <v>83</v>
      </c>
      <c r="E38" s="31">
        <f t="shared" si="0"/>
        <v>84</v>
      </c>
      <c r="F38" s="20"/>
      <c r="G38" s="31">
        <f t="shared" si="1"/>
        <v>84</v>
      </c>
      <c r="H38" s="31">
        <f t="shared" si="2"/>
        <v>82</v>
      </c>
      <c r="I38" s="31" t="str">
        <f t="shared" si="3"/>
        <v>A</v>
      </c>
      <c r="J38"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8" s="20"/>
      <c r="L38" s="31">
        <f t="shared" si="5"/>
        <v>87</v>
      </c>
      <c r="M38" s="31">
        <f t="shared" si="6"/>
        <v>90</v>
      </c>
      <c r="N38" s="31">
        <f t="shared" si="7"/>
        <v>75</v>
      </c>
      <c r="P38" s="36">
        <v>95</v>
      </c>
      <c r="Q38" s="36"/>
      <c r="R38" s="37">
        <f t="shared" si="8"/>
        <v>95</v>
      </c>
      <c r="S38" s="36">
        <v>79</v>
      </c>
      <c r="T38" s="36"/>
      <c r="U38" s="37">
        <f t="shared" si="9"/>
        <v>79</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87</v>
      </c>
      <c r="AU38" s="36">
        <v>80</v>
      </c>
      <c r="AV38" s="36">
        <v>81</v>
      </c>
      <c r="AW38" s="36"/>
      <c r="AX38" s="36"/>
      <c r="AY38" s="36"/>
      <c r="AZ38" s="36"/>
      <c r="BA38" s="36"/>
      <c r="BB38" s="36"/>
      <c r="BC38" s="36"/>
      <c r="BD38" s="36"/>
      <c r="BE38" s="37">
        <f t="shared" si="19"/>
        <v>81</v>
      </c>
      <c r="BF38" s="36">
        <v>90</v>
      </c>
      <c r="BG38" s="36">
        <v>75</v>
      </c>
      <c r="BH38" s="38">
        <f t="shared" si="20"/>
        <v>83.7</v>
      </c>
      <c r="BI38" s="39">
        <f t="shared" si="21"/>
        <v>84</v>
      </c>
      <c r="BJ38" s="40"/>
      <c r="BK38" s="36">
        <v>80</v>
      </c>
      <c r="BL38" s="36">
        <v>84</v>
      </c>
      <c r="BM38" s="36"/>
      <c r="BN38" s="36"/>
      <c r="BO38" s="36"/>
      <c r="BP38" s="36"/>
      <c r="BQ38" s="36"/>
      <c r="BR38" s="36"/>
      <c r="BS38" s="36"/>
      <c r="BT38" s="36"/>
      <c r="BU38" s="41">
        <f t="shared" si="22"/>
        <v>82</v>
      </c>
      <c r="BV38" s="40"/>
      <c r="BW38" s="45">
        <v>90</v>
      </c>
      <c r="BX38" s="36"/>
      <c r="BY38" s="36"/>
      <c r="BZ38" s="36"/>
      <c r="CA38" s="36"/>
      <c r="CB38" s="36"/>
      <c r="CC38" s="36"/>
      <c r="CD38" s="36"/>
      <c r="CE38" s="36"/>
      <c r="CF38" s="36"/>
      <c r="CG38" s="37">
        <f t="shared" si="23"/>
        <v>90</v>
      </c>
      <c r="CH38" s="42" t="str">
        <f t="shared" si="24"/>
        <v>A</v>
      </c>
      <c r="CI38" s="43"/>
      <c r="CJ38" s="45">
        <v>6</v>
      </c>
      <c r="CK38"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9" spans="1:89" x14ac:dyDescent="0.25">
      <c r="A39" s="14">
        <v>29</v>
      </c>
      <c r="B39" s="14">
        <v>25702</v>
      </c>
      <c r="C39" s="14" t="s">
        <v>84</v>
      </c>
      <c r="E39" s="31">
        <f t="shared" si="0"/>
        <v>89</v>
      </c>
      <c r="F39" s="20"/>
      <c r="G39" s="31">
        <f t="shared" si="1"/>
        <v>89</v>
      </c>
      <c r="H39" s="31">
        <f t="shared" si="2"/>
        <v>85</v>
      </c>
      <c r="I39" s="31" t="str">
        <f t="shared" si="3"/>
        <v>A</v>
      </c>
      <c r="J39"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9" s="20"/>
      <c r="L39" s="31">
        <f t="shared" si="5"/>
        <v>94</v>
      </c>
      <c r="M39" s="31">
        <f t="shared" si="6"/>
        <v>86</v>
      </c>
      <c r="N39" s="31">
        <f t="shared" si="7"/>
        <v>83</v>
      </c>
      <c r="P39" s="36">
        <v>100</v>
      </c>
      <c r="Q39" s="36"/>
      <c r="R39" s="37">
        <f t="shared" si="8"/>
        <v>100</v>
      </c>
      <c r="S39" s="36">
        <v>87</v>
      </c>
      <c r="T39" s="36"/>
      <c r="U39" s="37">
        <f t="shared" si="9"/>
        <v>87</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94</v>
      </c>
      <c r="AU39" s="36">
        <v>85</v>
      </c>
      <c r="AV39" s="36">
        <v>88</v>
      </c>
      <c r="AW39" s="36"/>
      <c r="AX39" s="36"/>
      <c r="AY39" s="36"/>
      <c r="AZ39" s="36"/>
      <c r="BA39" s="36"/>
      <c r="BB39" s="36"/>
      <c r="BC39" s="36"/>
      <c r="BD39" s="36"/>
      <c r="BE39" s="37">
        <f t="shared" si="19"/>
        <v>87</v>
      </c>
      <c r="BF39" s="36">
        <v>86</v>
      </c>
      <c r="BG39" s="36">
        <v>83</v>
      </c>
      <c r="BH39" s="38">
        <f t="shared" si="20"/>
        <v>89.3</v>
      </c>
      <c r="BI39" s="39">
        <f t="shared" si="21"/>
        <v>89</v>
      </c>
      <c r="BJ39" s="40"/>
      <c r="BK39" s="36">
        <v>85</v>
      </c>
      <c r="BL39" s="36">
        <v>85</v>
      </c>
      <c r="BM39" s="36"/>
      <c r="BN39" s="36"/>
      <c r="BO39" s="36"/>
      <c r="BP39" s="36"/>
      <c r="BQ39" s="36"/>
      <c r="BR39" s="36"/>
      <c r="BS39" s="36"/>
      <c r="BT39" s="36"/>
      <c r="BU39" s="41">
        <f t="shared" si="22"/>
        <v>85</v>
      </c>
      <c r="BV39" s="40"/>
      <c r="BW39" s="45">
        <v>90</v>
      </c>
      <c r="BX39" s="36"/>
      <c r="BY39" s="36"/>
      <c r="BZ39" s="36"/>
      <c r="CA39" s="36"/>
      <c r="CB39" s="36"/>
      <c r="CC39" s="36"/>
      <c r="CD39" s="36"/>
      <c r="CE39" s="36"/>
      <c r="CF39" s="36"/>
      <c r="CG39" s="37">
        <f t="shared" si="23"/>
        <v>90</v>
      </c>
      <c r="CH39" s="42" t="str">
        <f t="shared" si="24"/>
        <v>A</v>
      </c>
      <c r="CI39" s="43"/>
      <c r="CJ39" s="45">
        <v>8</v>
      </c>
      <c r="CK39" s="44" t="str">
        <f>IF(CJ39="","",VLOOKUP(CJ39,$CW$9:$CX$20,2,0))</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0" spans="1:89" x14ac:dyDescent="0.25">
      <c r="A40" s="14">
        <v>30</v>
      </c>
      <c r="B40" s="14">
        <v>25716</v>
      </c>
      <c r="C40" s="14" t="s">
        <v>85</v>
      </c>
      <c r="E40" s="31">
        <f t="shared" si="0"/>
        <v>87</v>
      </c>
      <c r="F40" s="20"/>
      <c r="G40" s="31">
        <f t="shared" si="1"/>
        <v>87</v>
      </c>
      <c r="H40" s="31">
        <f t="shared" si="2"/>
        <v>84</v>
      </c>
      <c r="I40" s="31" t="str">
        <f t="shared" si="3"/>
        <v>A</v>
      </c>
      <c r="J4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0" s="20"/>
      <c r="L40" s="31">
        <f t="shared" si="5"/>
        <v>88</v>
      </c>
      <c r="M40" s="31">
        <f t="shared" si="6"/>
        <v>99</v>
      </c>
      <c r="N40" s="31">
        <f t="shared" si="7"/>
        <v>77</v>
      </c>
      <c r="P40" s="36">
        <v>95</v>
      </c>
      <c r="Q40" s="36"/>
      <c r="R40" s="37">
        <f t="shared" si="8"/>
        <v>95</v>
      </c>
      <c r="S40" s="36">
        <v>81</v>
      </c>
      <c r="T40" s="36"/>
      <c r="U40" s="37">
        <f t="shared" si="9"/>
        <v>81</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88</v>
      </c>
      <c r="AU40" s="36">
        <v>85</v>
      </c>
      <c r="AV40" s="36">
        <v>84</v>
      </c>
      <c r="AW40" s="36"/>
      <c r="AX40" s="36"/>
      <c r="AY40" s="36"/>
      <c r="AZ40" s="36"/>
      <c r="BA40" s="36"/>
      <c r="BB40" s="36"/>
      <c r="BC40" s="36"/>
      <c r="BD40" s="36"/>
      <c r="BE40" s="37">
        <f t="shared" si="19"/>
        <v>85</v>
      </c>
      <c r="BF40" s="36">
        <v>99</v>
      </c>
      <c r="BG40" s="36">
        <v>77</v>
      </c>
      <c r="BH40" s="38">
        <f t="shared" si="20"/>
        <v>86.8</v>
      </c>
      <c r="BI40" s="39">
        <f t="shared" si="21"/>
        <v>87</v>
      </c>
      <c r="BJ40" s="40"/>
      <c r="BK40" s="36">
        <v>85</v>
      </c>
      <c r="BL40" s="36">
        <v>83</v>
      </c>
      <c r="BM40" s="36"/>
      <c r="BN40" s="36"/>
      <c r="BO40" s="36"/>
      <c r="BP40" s="36"/>
      <c r="BQ40" s="36"/>
      <c r="BR40" s="36"/>
      <c r="BS40" s="36"/>
      <c r="BT40" s="36"/>
      <c r="BU40" s="41">
        <f t="shared" si="22"/>
        <v>84</v>
      </c>
      <c r="BV40" s="40"/>
      <c r="BW40" s="45">
        <v>90</v>
      </c>
      <c r="BX40" s="36"/>
      <c r="BY40" s="36"/>
      <c r="BZ40" s="36"/>
      <c r="CA40" s="36"/>
      <c r="CB40" s="36"/>
      <c r="CC40" s="36"/>
      <c r="CD40" s="36"/>
      <c r="CE40" s="36"/>
      <c r="CF40" s="36"/>
      <c r="CG40" s="37">
        <f t="shared" si="23"/>
        <v>90</v>
      </c>
      <c r="CH40" s="42" t="str">
        <f t="shared" si="24"/>
        <v>A</v>
      </c>
      <c r="CI40" s="43"/>
      <c r="CJ40" s="45">
        <v>6</v>
      </c>
      <c r="CK4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1" spans="1:89" x14ac:dyDescent="0.25">
      <c r="A41" s="14">
        <v>31</v>
      </c>
      <c r="B41" s="14">
        <v>25730</v>
      </c>
      <c r="C41" s="14" t="s">
        <v>86</v>
      </c>
      <c r="E41" s="31">
        <f t="shared" si="0"/>
        <v>89</v>
      </c>
      <c r="F41" s="20"/>
      <c r="G41" s="31">
        <f t="shared" si="1"/>
        <v>89</v>
      </c>
      <c r="H41" s="31">
        <f t="shared" si="2"/>
        <v>82</v>
      </c>
      <c r="I41" s="31" t="str">
        <f t="shared" si="3"/>
        <v>A</v>
      </c>
      <c r="J4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1" s="20"/>
      <c r="L41" s="31">
        <f t="shared" si="5"/>
        <v>92</v>
      </c>
      <c r="M41" s="31">
        <f t="shared" si="6"/>
        <v>93</v>
      </c>
      <c r="N41" s="31">
        <f t="shared" si="7"/>
        <v>79</v>
      </c>
      <c r="P41" s="36">
        <v>100</v>
      </c>
      <c r="Q41" s="36"/>
      <c r="R41" s="37">
        <f t="shared" si="8"/>
        <v>100</v>
      </c>
      <c r="S41" s="36">
        <v>83</v>
      </c>
      <c r="T41" s="36"/>
      <c r="U41" s="37">
        <f t="shared" si="9"/>
        <v>83</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92</v>
      </c>
      <c r="AU41" s="36">
        <v>85</v>
      </c>
      <c r="AV41" s="36">
        <v>90</v>
      </c>
      <c r="AW41" s="36"/>
      <c r="AX41" s="36"/>
      <c r="AY41" s="36"/>
      <c r="AZ41" s="36"/>
      <c r="BA41" s="36"/>
      <c r="BB41" s="36"/>
      <c r="BC41" s="36"/>
      <c r="BD41" s="36"/>
      <c r="BE41" s="37">
        <f t="shared" si="19"/>
        <v>88</v>
      </c>
      <c r="BF41" s="36">
        <v>93</v>
      </c>
      <c r="BG41" s="36">
        <v>79</v>
      </c>
      <c r="BH41" s="38">
        <f t="shared" si="20"/>
        <v>89.2</v>
      </c>
      <c r="BI41" s="39">
        <f t="shared" si="21"/>
        <v>89</v>
      </c>
      <c r="BJ41" s="40"/>
      <c r="BK41" s="36">
        <v>85</v>
      </c>
      <c r="BL41" s="36">
        <v>79</v>
      </c>
      <c r="BM41" s="36"/>
      <c r="BN41" s="36"/>
      <c r="BO41" s="36"/>
      <c r="BP41" s="36"/>
      <c r="BQ41" s="36"/>
      <c r="BR41" s="36"/>
      <c r="BS41" s="36"/>
      <c r="BT41" s="36"/>
      <c r="BU41" s="41">
        <f t="shared" si="22"/>
        <v>82</v>
      </c>
      <c r="BV41" s="40"/>
      <c r="BW41" s="45">
        <v>90</v>
      </c>
      <c r="BX41" s="36"/>
      <c r="BY41" s="36"/>
      <c r="BZ41" s="36"/>
      <c r="CA41" s="36"/>
      <c r="CB41" s="36"/>
      <c r="CC41" s="36"/>
      <c r="CD41" s="36"/>
      <c r="CE41" s="36"/>
      <c r="CF41" s="36"/>
      <c r="CG41" s="37">
        <f t="shared" si="23"/>
        <v>90</v>
      </c>
      <c r="CH41" s="42" t="str">
        <f t="shared" si="24"/>
        <v>A</v>
      </c>
      <c r="CI41" s="43"/>
      <c r="CJ41" s="45">
        <v>6</v>
      </c>
      <c r="CK4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2" spans="1:89" x14ac:dyDescent="0.25">
      <c r="A42" s="14">
        <v>32</v>
      </c>
      <c r="B42" s="14">
        <v>25744</v>
      </c>
      <c r="C42" s="14" t="s">
        <v>87</v>
      </c>
      <c r="E42" s="31">
        <f t="shared" si="0"/>
        <v>86</v>
      </c>
      <c r="F42" s="20"/>
      <c r="G42" s="31">
        <f t="shared" si="1"/>
        <v>86</v>
      </c>
      <c r="H42" s="31">
        <f t="shared" si="2"/>
        <v>80</v>
      </c>
      <c r="I42" s="31" t="str">
        <f t="shared" si="3"/>
        <v>A</v>
      </c>
      <c r="J4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2" s="20"/>
      <c r="L42" s="31">
        <f t="shared" si="5"/>
        <v>87</v>
      </c>
      <c r="M42" s="31">
        <f t="shared" si="6"/>
        <v>80</v>
      </c>
      <c r="N42" s="31">
        <f t="shared" si="7"/>
        <v>75</v>
      </c>
      <c r="P42" s="36">
        <v>95</v>
      </c>
      <c r="Q42" s="36"/>
      <c r="R42" s="37">
        <f t="shared" si="8"/>
        <v>95</v>
      </c>
      <c r="S42" s="36">
        <v>79</v>
      </c>
      <c r="T42" s="36"/>
      <c r="U42" s="37">
        <f t="shared" si="9"/>
        <v>79</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87</v>
      </c>
      <c r="AU42" s="36">
        <v>85</v>
      </c>
      <c r="AV42" s="36">
        <v>93</v>
      </c>
      <c r="AW42" s="36"/>
      <c r="AX42" s="36"/>
      <c r="AY42" s="36"/>
      <c r="AZ42" s="36"/>
      <c r="BA42" s="36"/>
      <c r="BB42" s="36"/>
      <c r="BC42" s="36"/>
      <c r="BD42" s="36"/>
      <c r="BE42" s="37">
        <f t="shared" si="19"/>
        <v>89</v>
      </c>
      <c r="BF42" s="36">
        <v>80</v>
      </c>
      <c r="BG42" s="36">
        <v>75</v>
      </c>
      <c r="BH42" s="38">
        <f t="shared" si="20"/>
        <v>85.9</v>
      </c>
      <c r="BI42" s="39">
        <f t="shared" si="21"/>
        <v>86</v>
      </c>
      <c r="BJ42" s="40"/>
      <c r="BK42" s="36">
        <v>85</v>
      </c>
      <c r="BL42" s="36">
        <v>75</v>
      </c>
      <c r="BM42" s="36"/>
      <c r="BN42" s="36"/>
      <c r="BO42" s="36"/>
      <c r="BP42" s="36"/>
      <c r="BQ42" s="36"/>
      <c r="BR42" s="36"/>
      <c r="BS42" s="36"/>
      <c r="BT42" s="36"/>
      <c r="BU42" s="41">
        <f t="shared" si="22"/>
        <v>80</v>
      </c>
      <c r="BV42" s="40"/>
      <c r="BW42" s="45">
        <v>90</v>
      </c>
      <c r="BX42" s="36"/>
      <c r="BY42" s="36"/>
      <c r="BZ42" s="36"/>
      <c r="CA42" s="36"/>
      <c r="CB42" s="36"/>
      <c r="CC42" s="36"/>
      <c r="CD42" s="36"/>
      <c r="CE42" s="36"/>
      <c r="CF42" s="36"/>
      <c r="CG42" s="37">
        <f t="shared" si="23"/>
        <v>90</v>
      </c>
      <c r="CH42" s="42" t="str">
        <f t="shared" si="24"/>
        <v>A</v>
      </c>
      <c r="CI42" s="43"/>
      <c r="CJ42" s="45">
        <v>6</v>
      </c>
      <c r="CK4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3" spans="1:89" x14ac:dyDescent="0.25">
      <c r="A43" s="14">
        <v>33</v>
      </c>
      <c r="B43" s="14">
        <v>25758</v>
      </c>
      <c r="C43" s="14" t="s">
        <v>88</v>
      </c>
      <c r="E43" s="31">
        <f t="shared" si="0"/>
        <v>90</v>
      </c>
      <c r="F43" s="20"/>
      <c r="G43" s="31">
        <f t="shared" si="1"/>
        <v>90</v>
      </c>
      <c r="H43" s="31">
        <f t="shared" si="2"/>
        <v>87</v>
      </c>
      <c r="I43" s="31" t="str">
        <f t="shared" si="3"/>
        <v>A</v>
      </c>
      <c r="J4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3" s="20"/>
      <c r="L43" s="31">
        <f t="shared" si="5"/>
        <v>92</v>
      </c>
      <c r="M43" s="31">
        <f t="shared" si="6"/>
        <v>87</v>
      </c>
      <c r="N43" s="31">
        <f t="shared" si="7"/>
        <v>85</v>
      </c>
      <c r="P43" s="36">
        <v>95</v>
      </c>
      <c r="Q43" s="36"/>
      <c r="R43" s="37">
        <f t="shared" si="8"/>
        <v>95</v>
      </c>
      <c r="S43" s="36">
        <v>89</v>
      </c>
      <c r="T43" s="36"/>
      <c r="U43" s="37">
        <f t="shared" si="9"/>
        <v>89</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f t="shared" si="18"/>
        <v>92</v>
      </c>
      <c r="AU43" s="36">
        <v>90</v>
      </c>
      <c r="AV43" s="36">
        <v>91</v>
      </c>
      <c r="AW43" s="36"/>
      <c r="AX43" s="36"/>
      <c r="AY43" s="36"/>
      <c r="AZ43" s="36"/>
      <c r="BA43" s="36"/>
      <c r="BB43" s="36"/>
      <c r="BC43" s="36"/>
      <c r="BD43" s="36"/>
      <c r="BE43" s="37">
        <f t="shared" si="19"/>
        <v>91</v>
      </c>
      <c r="BF43" s="36">
        <v>87</v>
      </c>
      <c r="BG43" s="36">
        <v>85</v>
      </c>
      <c r="BH43" s="38">
        <f t="shared" si="20"/>
        <v>90.4</v>
      </c>
      <c r="BI43" s="39">
        <f t="shared" si="21"/>
        <v>90</v>
      </c>
      <c r="BJ43" s="40"/>
      <c r="BK43" s="36">
        <v>90</v>
      </c>
      <c r="BL43" s="36">
        <v>84</v>
      </c>
      <c r="BM43" s="36"/>
      <c r="BN43" s="36"/>
      <c r="BO43" s="36"/>
      <c r="BP43" s="36"/>
      <c r="BQ43" s="36"/>
      <c r="BR43" s="36"/>
      <c r="BS43" s="36"/>
      <c r="BT43" s="36"/>
      <c r="BU43" s="41">
        <f t="shared" si="22"/>
        <v>87</v>
      </c>
      <c r="BV43" s="40"/>
      <c r="BW43" s="45">
        <v>90</v>
      </c>
      <c r="BX43" s="36"/>
      <c r="BY43" s="36"/>
      <c r="BZ43" s="36"/>
      <c r="CA43" s="36"/>
      <c r="CB43" s="36"/>
      <c r="CC43" s="36"/>
      <c r="CD43" s="36"/>
      <c r="CE43" s="36"/>
      <c r="CF43" s="36"/>
      <c r="CG43" s="37">
        <f t="shared" si="23"/>
        <v>90</v>
      </c>
      <c r="CH43" s="42" t="str">
        <f t="shared" si="24"/>
        <v>A</v>
      </c>
      <c r="CI43" s="43"/>
      <c r="CJ43" s="45">
        <v>8</v>
      </c>
      <c r="CK4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4" spans="1:89" x14ac:dyDescent="0.25">
      <c r="A44" s="14">
        <v>34</v>
      </c>
      <c r="B44" s="14">
        <v>25772</v>
      </c>
      <c r="C44" s="14" t="s">
        <v>89</v>
      </c>
      <c r="E44" s="31">
        <f t="shared" si="0"/>
        <v>89</v>
      </c>
      <c r="F44" s="20"/>
      <c r="G44" s="31">
        <f t="shared" si="1"/>
        <v>89</v>
      </c>
      <c r="H44" s="31">
        <f t="shared" si="2"/>
        <v>86</v>
      </c>
      <c r="I44" s="31" t="str">
        <f t="shared" si="3"/>
        <v>A</v>
      </c>
      <c r="J4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4" s="20"/>
      <c r="L44" s="31">
        <f t="shared" si="5"/>
        <v>90</v>
      </c>
      <c r="M44" s="31">
        <f t="shared" si="6"/>
        <v>93</v>
      </c>
      <c r="N44" s="31">
        <f t="shared" si="7"/>
        <v>81</v>
      </c>
      <c r="P44" s="36">
        <v>95</v>
      </c>
      <c r="Q44" s="36"/>
      <c r="R44" s="37">
        <f t="shared" si="8"/>
        <v>95</v>
      </c>
      <c r="S44" s="36">
        <v>85</v>
      </c>
      <c r="T44" s="36"/>
      <c r="U44" s="37">
        <f t="shared" si="9"/>
        <v>85</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f t="shared" si="18"/>
        <v>90</v>
      </c>
      <c r="AU44" s="36">
        <v>90</v>
      </c>
      <c r="AV44" s="36">
        <v>90</v>
      </c>
      <c r="AW44" s="36"/>
      <c r="AX44" s="36"/>
      <c r="AY44" s="36"/>
      <c r="AZ44" s="36"/>
      <c r="BA44" s="36"/>
      <c r="BB44" s="36"/>
      <c r="BC44" s="36"/>
      <c r="BD44" s="36"/>
      <c r="BE44" s="37">
        <f t="shared" si="19"/>
        <v>90</v>
      </c>
      <c r="BF44" s="36">
        <v>93</v>
      </c>
      <c r="BG44" s="36">
        <v>81</v>
      </c>
      <c r="BH44" s="38">
        <f t="shared" si="20"/>
        <v>89.4</v>
      </c>
      <c r="BI44" s="39">
        <f t="shared" si="21"/>
        <v>89</v>
      </c>
      <c r="BJ44" s="40"/>
      <c r="BK44" s="36">
        <v>90</v>
      </c>
      <c r="BL44" s="36">
        <v>81</v>
      </c>
      <c r="BM44" s="36"/>
      <c r="BN44" s="36"/>
      <c r="BO44" s="36"/>
      <c r="BP44" s="36"/>
      <c r="BQ44" s="36"/>
      <c r="BR44" s="36"/>
      <c r="BS44" s="36"/>
      <c r="BT44" s="36"/>
      <c r="BU44" s="41">
        <f t="shared" si="22"/>
        <v>86</v>
      </c>
      <c r="BV44" s="40"/>
      <c r="BW44" s="45">
        <v>90</v>
      </c>
      <c r="BX44" s="36"/>
      <c r="BY44" s="36"/>
      <c r="BZ44" s="36"/>
      <c r="CA44" s="36"/>
      <c r="CB44" s="36"/>
      <c r="CC44" s="36"/>
      <c r="CD44" s="36"/>
      <c r="CE44" s="36"/>
      <c r="CF44" s="36"/>
      <c r="CG44" s="37">
        <f t="shared" si="23"/>
        <v>90</v>
      </c>
      <c r="CH44" s="42" t="str">
        <f t="shared" si="24"/>
        <v>A</v>
      </c>
      <c r="CI44" s="43"/>
      <c r="CJ44" s="45">
        <v>8</v>
      </c>
      <c r="CK4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5" spans="1:89" x14ac:dyDescent="0.25">
      <c r="A45" s="14">
        <v>35</v>
      </c>
      <c r="B45" s="14">
        <v>25786</v>
      </c>
      <c r="C45" s="14" t="s">
        <v>90</v>
      </c>
      <c r="E45" s="31">
        <f t="shared" si="0"/>
        <v>85</v>
      </c>
      <c r="F45" s="20"/>
      <c r="G45" s="31">
        <f t="shared" si="1"/>
        <v>85</v>
      </c>
      <c r="H45" s="31">
        <f t="shared" si="2"/>
        <v>84</v>
      </c>
      <c r="I45" s="31" t="str">
        <f t="shared" si="3"/>
        <v>A</v>
      </c>
      <c r="J4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5" s="20"/>
      <c r="L45" s="31">
        <f t="shared" si="5"/>
        <v>81</v>
      </c>
      <c r="M45" s="31">
        <f t="shared" si="6"/>
        <v>89</v>
      </c>
      <c r="N45" s="31">
        <f t="shared" si="7"/>
        <v>83</v>
      </c>
      <c r="P45" s="36">
        <v>70</v>
      </c>
      <c r="Q45" s="36">
        <v>75</v>
      </c>
      <c r="R45" s="37">
        <f t="shared" si="8"/>
        <v>75</v>
      </c>
      <c r="S45" s="36">
        <v>87</v>
      </c>
      <c r="T45" s="36"/>
      <c r="U45" s="37">
        <f t="shared" si="9"/>
        <v>87</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f t="shared" si="18"/>
        <v>81</v>
      </c>
      <c r="AU45" s="36">
        <v>85</v>
      </c>
      <c r="AV45" s="36">
        <v>91</v>
      </c>
      <c r="AW45" s="36"/>
      <c r="AX45" s="36"/>
      <c r="AY45" s="36"/>
      <c r="AZ45" s="36"/>
      <c r="BA45" s="36"/>
      <c r="BB45" s="36"/>
      <c r="BC45" s="36"/>
      <c r="BD45" s="36"/>
      <c r="BE45" s="37">
        <f t="shared" si="19"/>
        <v>88</v>
      </c>
      <c r="BF45" s="36">
        <v>89</v>
      </c>
      <c r="BG45" s="36">
        <v>83</v>
      </c>
      <c r="BH45" s="38">
        <f t="shared" si="20"/>
        <v>84.8</v>
      </c>
      <c r="BI45" s="39">
        <f t="shared" si="21"/>
        <v>85</v>
      </c>
      <c r="BJ45" s="40"/>
      <c r="BK45" s="36">
        <v>85</v>
      </c>
      <c r="BL45" s="36">
        <v>82</v>
      </c>
      <c r="BM45" s="36"/>
      <c r="BN45" s="36"/>
      <c r="BO45" s="36"/>
      <c r="BP45" s="36"/>
      <c r="BQ45" s="36"/>
      <c r="BR45" s="36"/>
      <c r="BS45" s="36"/>
      <c r="BT45" s="36"/>
      <c r="BU45" s="41">
        <f t="shared" si="22"/>
        <v>84</v>
      </c>
      <c r="BV45" s="40"/>
      <c r="BW45" s="45">
        <v>90</v>
      </c>
      <c r="BX45" s="36"/>
      <c r="BY45" s="36"/>
      <c r="BZ45" s="36"/>
      <c r="CA45" s="36"/>
      <c r="CB45" s="36"/>
      <c r="CC45" s="36"/>
      <c r="CD45" s="36"/>
      <c r="CE45" s="36"/>
      <c r="CF45" s="36"/>
      <c r="CG45" s="37">
        <f t="shared" si="23"/>
        <v>90</v>
      </c>
      <c r="CH45" s="42" t="str">
        <f t="shared" si="24"/>
        <v>A</v>
      </c>
      <c r="CI45" s="43"/>
      <c r="CJ45" s="45">
        <v>8</v>
      </c>
      <c r="CK4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6" spans="1:89" x14ac:dyDescent="0.25">
      <c r="A46" s="14">
        <v>36</v>
      </c>
      <c r="B46" s="14">
        <v>25800</v>
      </c>
      <c r="C46" s="14" t="s">
        <v>91</v>
      </c>
      <c r="E46" s="31">
        <f t="shared" si="0"/>
        <v>82</v>
      </c>
      <c r="F46" s="20"/>
      <c r="G46" s="31">
        <f t="shared" si="1"/>
        <v>82</v>
      </c>
      <c r="H46" s="31">
        <f t="shared" si="2"/>
        <v>80</v>
      </c>
      <c r="I46" s="31" t="str">
        <f t="shared" si="3"/>
        <v>B</v>
      </c>
      <c r="J46"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6" s="20"/>
      <c r="L46" s="31">
        <f t="shared" si="5"/>
        <v>79</v>
      </c>
      <c r="M46" s="31">
        <f t="shared" si="6"/>
        <v>86</v>
      </c>
      <c r="N46" s="31">
        <f t="shared" si="7"/>
        <v>79</v>
      </c>
      <c r="P46" s="36">
        <v>45</v>
      </c>
      <c r="Q46" s="36">
        <v>75</v>
      </c>
      <c r="R46" s="37">
        <f t="shared" si="8"/>
        <v>75</v>
      </c>
      <c r="S46" s="36">
        <v>83</v>
      </c>
      <c r="T46" s="36"/>
      <c r="U46" s="37">
        <f t="shared" si="9"/>
        <v>83</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f t="shared" si="18"/>
        <v>79</v>
      </c>
      <c r="AU46" s="36">
        <v>80</v>
      </c>
      <c r="AV46" s="36">
        <v>90</v>
      </c>
      <c r="AW46" s="36"/>
      <c r="AX46" s="36"/>
      <c r="AY46" s="36"/>
      <c r="AZ46" s="36"/>
      <c r="BA46" s="36"/>
      <c r="BB46" s="36"/>
      <c r="BC46" s="36"/>
      <c r="BD46" s="36"/>
      <c r="BE46" s="37">
        <f t="shared" si="19"/>
        <v>85</v>
      </c>
      <c r="BF46" s="36">
        <v>86</v>
      </c>
      <c r="BG46" s="36">
        <v>79</v>
      </c>
      <c r="BH46" s="38">
        <f t="shared" si="20"/>
        <v>82.1</v>
      </c>
      <c r="BI46" s="39">
        <f t="shared" si="21"/>
        <v>82</v>
      </c>
      <c r="BJ46" s="40"/>
      <c r="BK46" s="36">
        <v>80</v>
      </c>
      <c r="BL46" s="36">
        <v>79</v>
      </c>
      <c r="BM46" s="36"/>
      <c r="BN46" s="36"/>
      <c r="BO46" s="36"/>
      <c r="BP46" s="36"/>
      <c r="BQ46" s="36"/>
      <c r="BR46" s="36"/>
      <c r="BS46" s="36"/>
      <c r="BT46" s="36"/>
      <c r="BU46" s="41">
        <f t="shared" si="22"/>
        <v>80</v>
      </c>
      <c r="BV46" s="40"/>
      <c r="BW46" s="45">
        <v>80</v>
      </c>
      <c r="BX46" s="36"/>
      <c r="BY46" s="36"/>
      <c r="BZ46" s="36"/>
      <c r="CA46" s="36"/>
      <c r="CB46" s="36"/>
      <c r="CC46" s="36"/>
      <c r="CD46" s="36"/>
      <c r="CE46" s="36"/>
      <c r="CF46" s="36"/>
      <c r="CG46" s="37">
        <f t="shared" si="23"/>
        <v>80</v>
      </c>
      <c r="CH46" s="42" t="str">
        <f t="shared" si="24"/>
        <v>B</v>
      </c>
      <c r="CI46" s="43"/>
      <c r="CJ46" s="45">
        <v>6</v>
      </c>
      <c r="CK46"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14277" priority="1" operator="lessThan">
      <formula>$C$4</formula>
    </cfRule>
  </conditionalFormatting>
  <conditionalFormatting sqref="P12">
    <cfRule type="cellIs" dxfId="14276" priority="2" operator="lessThan">
      <formula>$C$4</formula>
    </cfRule>
  </conditionalFormatting>
  <conditionalFormatting sqref="P13">
    <cfRule type="cellIs" dxfId="14275" priority="3" operator="lessThan">
      <formula>$C$4</formula>
    </cfRule>
  </conditionalFormatting>
  <conditionalFormatting sqref="P14">
    <cfRule type="cellIs" dxfId="14274" priority="4" operator="lessThan">
      <formula>$C$4</formula>
    </cfRule>
  </conditionalFormatting>
  <conditionalFormatting sqref="P15">
    <cfRule type="cellIs" dxfId="14273" priority="5" operator="lessThan">
      <formula>$C$4</formula>
    </cfRule>
  </conditionalFormatting>
  <conditionalFormatting sqref="P16">
    <cfRule type="cellIs" dxfId="14272" priority="6" operator="lessThan">
      <formula>$C$4</formula>
    </cfRule>
  </conditionalFormatting>
  <conditionalFormatting sqref="P17">
    <cfRule type="cellIs" dxfId="14271" priority="7" operator="lessThan">
      <formula>$C$4</formula>
    </cfRule>
  </conditionalFormatting>
  <conditionalFormatting sqref="P18">
    <cfRule type="cellIs" dxfId="14270" priority="8" operator="lessThan">
      <formula>$C$4</formula>
    </cfRule>
  </conditionalFormatting>
  <conditionalFormatting sqref="P19">
    <cfRule type="cellIs" dxfId="14269" priority="9" operator="lessThan">
      <formula>$C$4</formula>
    </cfRule>
  </conditionalFormatting>
  <conditionalFormatting sqref="P20">
    <cfRule type="cellIs" dxfId="14268" priority="10" operator="lessThan">
      <formula>$C$4</formula>
    </cfRule>
  </conditionalFormatting>
  <conditionalFormatting sqref="P21">
    <cfRule type="cellIs" dxfId="14267" priority="11" operator="lessThan">
      <formula>$C$4</formula>
    </cfRule>
  </conditionalFormatting>
  <conditionalFormatting sqref="P22">
    <cfRule type="cellIs" dxfId="14266" priority="12" operator="lessThan">
      <formula>$C$4</formula>
    </cfRule>
  </conditionalFormatting>
  <conditionalFormatting sqref="P23">
    <cfRule type="cellIs" dxfId="14265" priority="13" operator="lessThan">
      <formula>$C$4</formula>
    </cfRule>
  </conditionalFormatting>
  <conditionalFormatting sqref="P24">
    <cfRule type="cellIs" dxfId="14264" priority="14" operator="lessThan">
      <formula>$C$4</formula>
    </cfRule>
  </conditionalFormatting>
  <conditionalFormatting sqref="P25">
    <cfRule type="cellIs" dxfId="14263" priority="15" operator="lessThan">
      <formula>$C$4</formula>
    </cfRule>
  </conditionalFormatting>
  <conditionalFormatting sqref="P26">
    <cfRule type="cellIs" dxfId="14262" priority="16" operator="lessThan">
      <formula>$C$4</formula>
    </cfRule>
  </conditionalFormatting>
  <conditionalFormatting sqref="P27">
    <cfRule type="cellIs" dxfId="14261" priority="17" operator="lessThan">
      <formula>$C$4</formula>
    </cfRule>
  </conditionalFormatting>
  <conditionalFormatting sqref="P28">
    <cfRule type="cellIs" dxfId="14260" priority="18" operator="lessThan">
      <formula>$C$4</formula>
    </cfRule>
  </conditionalFormatting>
  <conditionalFormatting sqref="P29">
    <cfRule type="cellIs" dxfId="14259" priority="19" operator="lessThan">
      <formula>$C$4</formula>
    </cfRule>
  </conditionalFormatting>
  <conditionalFormatting sqref="P30">
    <cfRule type="cellIs" dxfId="14258" priority="20" operator="lessThan">
      <formula>$C$4</formula>
    </cfRule>
  </conditionalFormatting>
  <conditionalFormatting sqref="P31">
    <cfRule type="cellIs" dxfId="14257" priority="21" operator="lessThan">
      <formula>$C$4</formula>
    </cfRule>
  </conditionalFormatting>
  <conditionalFormatting sqref="P32">
    <cfRule type="cellIs" dxfId="14256" priority="22" operator="lessThan">
      <formula>$C$4</formula>
    </cfRule>
  </conditionalFormatting>
  <conditionalFormatting sqref="P33">
    <cfRule type="cellIs" dxfId="14255" priority="23" operator="lessThan">
      <formula>$C$4</formula>
    </cfRule>
  </conditionalFormatting>
  <conditionalFormatting sqref="P34">
    <cfRule type="cellIs" dxfId="14254" priority="24" operator="lessThan">
      <formula>$C$4</formula>
    </cfRule>
  </conditionalFormatting>
  <conditionalFormatting sqref="P35">
    <cfRule type="cellIs" dxfId="14253" priority="25" operator="lessThan">
      <formula>$C$4</formula>
    </cfRule>
  </conditionalFormatting>
  <conditionalFormatting sqref="P36">
    <cfRule type="cellIs" dxfId="14252" priority="26" operator="lessThan">
      <formula>$C$4</formula>
    </cfRule>
  </conditionalFormatting>
  <conditionalFormatting sqref="P37">
    <cfRule type="cellIs" dxfId="14251" priority="27" operator="lessThan">
      <formula>$C$4</formula>
    </cfRule>
  </conditionalFormatting>
  <conditionalFormatting sqref="P38">
    <cfRule type="cellIs" dxfId="14250" priority="28" operator="lessThan">
      <formula>$C$4</formula>
    </cfRule>
  </conditionalFormatting>
  <conditionalFormatting sqref="P39">
    <cfRule type="cellIs" dxfId="14249" priority="29" operator="lessThan">
      <formula>$C$4</formula>
    </cfRule>
  </conditionalFormatting>
  <conditionalFormatting sqref="P40">
    <cfRule type="cellIs" dxfId="14248" priority="30" operator="lessThan">
      <formula>$C$4</formula>
    </cfRule>
  </conditionalFormatting>
  <conditionalFormatting sqref="P41">
    <cfRule type="cellIs" dxfId="14247" priority="31" operator="lessThan">
      <formula>$C$4</formula>
    </cfRule>
  </conditionalFormatting>
  <conditionalFormatting sqref="P42">
    <cfRule type="cellIs" dxfId="14246" priority="32" operator="lessThan">
      <formula>$C$4</formula>
    </cfRule>
  </conditionalFormatting>
  <conditionalFormatting sqref="P43">
    <cfRule type="cellIs" dxfId="14245" priority="33" operator="lessThan">
      <formula>$C$4</formula>
    </cfRule>
  </conditionalFormatting>
  <conditionalFormatting sqref="P44">
    <cfRule type="cellIs" dxfId="14244" priority="34" operator="lessThan">
      <formula>$C$4</formula>
    </cfRule>
  </conditionalFormatting>
  <conditionalFormatting sqref="P45">
    <cfRule type="cellIs" dxfId="14243" priority="35" operator="lessThan">
      <formula>$C$4</formula>
    </cfRule>
  </conditionalFormatting>
  <conditionalFormatting sqref="P46">
    <cfRule type="cellIs" dxfId="14242" priority="36" operator="lessThan">
      <formula>$C$4</formula>
    </cfRule>
  </conditionalFormatting>
  <conditionalFormatting sqref="P47">
    <cfRule type="cellIs" dxfId="14241" priority="37" operator="lessThan">
      <formula>$C$4</formula>
    </cfRule>
  </conditionalFormatting>
  <conditionalFormatting sqref="P48">
    <cfRule type="cellIs" dxfId="14240" priority="38" operator="lessThan">
      <formula>$C$4</formula>
    </cfRule>
  </conditionalFormatting>
  <conditionalFormatting sqref="P49">
    <cfRule type="cellIs" dxfId="14239" priority="39" operator="lessThan">
      <formula>$C$4</formula>
    </cfRule>
  </conditionalFormatting>
  <conditionalFormatting sqref="P50">
    <cfRule type="cellIs" dxfId="14238" priority="40" operator="lessThan">
      <formula>$C$4</formula>
    </cfRule>
  </conditionalFormatting>
  <conditionalFormatting sqref="Q11">
    <cfRule type="cellIs" dxfId="14237" priority="41" operator="lessThan">
      <formula>$C$4</formula>
    </cfRule>
  </conditionalFormatting>
  <conditionalFormatting sqref="Q12">
    <cfRule type="cellIs" dxfId="14236" priority="42" operator="lessThan">
      <formula>$C$4</formula>
    </cfRule>
  </conditionalFormatting>
  <conditionalFormatting sqref="Q13">
    <cfRule type="cellIs" dxfId="14235" priority="43" operator="lessThan">
      <formula>$C$4</formula>
    </cfRule>
  </conditionalFormatting>
  <conditionalFormatting sqref="Q14">
    <cfRule type="cellIs" dxfId="14234" priority="44" operator="lessThan">
      <formula>$C$4</formula>
    </cfRule>
  </conditionalFormatting>
  <conditionalFormatting sqref="Q15">
    <cfRule type="cellIs" dxfId="14233" priority="45" operator="lessThan">
      <formula>$C$4</formula>
    </cfRule>
  </conditionalFormatting>
  <conditionalFormatting sqref="Q16">
    <cfRule type="cellIs" dxfId="14232" priority="46" operator="lessThan">
      <formula>$C$4</formula>
    </cfRule>
  </conditionalFormatting>
  <conditionalFormatting sqref="Q17">
    <cfRule type="cellIs" dxfId="14231" priority="47" operator="lessThan">
      <formula>$C$4</formula>
    </cfRule>
  </conditionalFormatting>
  <conditionalFormatting sqref="Q18">
    <cfRule type="cellIs" dxfId="14230" priority="48" operator="lessThan">
      <formula>$C$4</formula>
    </cfRule>
  </conditionalFormatting>
  <conditionalFormatting sqref="Q19">
    <cfRule type="cellIs" dxfId="14229" priority="49" operator="lessThan">
      <formula>$C$4</formula>
    </cfRule>
  </conditionalFormatting>
  <conditionalFormatting sqref="Q20">
    <cfRule type="cellIs" dxfId="14228" priority="50" operator="lessThan">
      <formula>$C$4</formula>
    </cfRule>
  </conditionalFormatting>
  <conditionalFormatting sqref="Q21">
    <cfRule type="cellIs" dxfId="14227" priority="51" operator="lessThan">
      <formula>$C$4</formula>
    </cfRule>
  </conditionalFormatting>
  <conditionalFormatting sqref="Q22">
    <cfRule type="cellIs" dxfId="14226" priority="52" operator="lessThan">
      <formula>$C$4</formula>
    </cfRule>
  </conditionalFormatting>
  <conditionalFormatting sqref="Q23">
    <cfRule type="cellIs" dxfId="14225" priority="53" operator="lessThan">
      <formula>$C$4</formula>
    </cfRule>
  </conditionalFormatting>
  <conditionalFormatting sqref="Q24">
    <cfRule type="cellIs" dxfId="14224" priority="54" operator="lessThan">
      <formula>$C$4</formula>
    </cfRule>
  </conditionalFormatting>
  <conditionalFormatting sqref="Q25">
    <cfRule type="cellIs" dxfId="14223" priority="55" operator="lessThan">
      <formula>$C$4</formula>
    </cfRule>
  </conditionalFormatting>
  <conditionalFormatting sqref="Q26">
    <cfRule type="cellIs" dxfId="14222" priority="56" operator="lessThan">
      <formula>$C$4</formula>
    </cfRule>
  </conditionalFormatting>
  <conditionalFormatting sqref="Q27">
    <cfRule type="cellIs" dxfId="14221" priority="57" operator="lessThan">
      <formula>$C$4</formula>
    </cfRule>
  </conditionalFormatting>
  <conditionalFormatting sqref="Q28">
    <cfRule type="cellIs" dxfId="14220" priority="58" operator="lessThan">
      <formula>$C$4</formula>
    </cfRule>
  </conditionalFormatting>
  <conditionalFormatting sqref="Q29">
    <cfRule type="cellIs" dxfId="14219" priority="59" operator="lessThan">
      <formula>$C$4</formula>
    </cfRule>
  </conditionalFormatting>
  <conditionalFormatting sqref="Q30">
    <cfRule type="cellIs" dxfId="14218" priority="60" operator="lessThan">
      <formula>$C$4</formula>
    </cfRule>
  </conditionalFormatting>
  <conditionalFormatting sqref="Q31">
    <cfRule type="cellIs" dxfId="14217" priority="61" operator="lessThan">
      <formula>$C$4</formula>
    </cfRule>
  </conditionalFormatting>
  <conditionalFormatting sqref="Q32">
    <cfRule type="cellIs" dxfId="14216" priority="62" operator="lessThan">
      <formula>$C$4</formula>
    </cfRule>
  </conditionalFormatting>
  <conditionalFormatting sqref="Q33">
    <cfRule type="cellIs" dxfId="14215" priority="63" operator="lessThan">
      <formula>$C$4</formula>
    </cfRule>
  </conditionalFormatting>
  <conditionalFormatting sqref="Q34">
    <cfRule type="cellIs" dxfId="14214" priority="64" operator="lessThan">
      <formula>$C$4</formula>
    </cfRule>
  </conditionalFormatting>
  <conditionalFormatting sqref="Q35">
    <cfRule type="cellIs" dxfId="14213" priority="65" operator="lessThan">
      <formula>$C$4</formula>
    </cfRule>
  </conditionalFormatting>
  <conditionalFormatting sqref="Q36">
    <cfRule type="cellIs" dxfId="14212" priority="66" operator="lessThan">
      <formula>$C$4</formula>
    </cfRule>
  </conditionalFormatting>
  <conditionalFormatting sqref="Q37">
    <cfRule type="cellIs" dxfId="14211" priority="67" operator="lessThan">
      <formula>$C$4</formula>
    </cfRule>
  </conditionalFormatting>
  <conditionalFormatting sqref="Q38">
    <cfRule type="cellIs" dxfId="14210" priority="68" operator="lessThan">
      <formula>$C$4</formula>
    </cfRule>
  </conditionalFormatting>
  <conditionalFormatting sqref="Q39">
    <cfRule type="cellIs" dxfId="14209" priority="69" operator="lessThan">
      <formula>$C$4</formula>
    </cfRule>
  </conditionalFormatting>
  <conditionalFormatting sqref="Q40">
    <cfRule type="cellIs" dxfId="14208" priority="70" operator="lessThan">
      <formula>$C$4</formula>
    </cfRule>
  </conditionalFormatting>
  <conditionalFormatting sqref="Q41">
    <cfRule type="cellIs" dxfId="14207" priority="71" operator="lessThan">
      <formula>$C$4</formula>
    </cfRule>
  </conditionalFormatting>
  <conditionalFormatting sqref="Q42">
    <cfRule type="cellIs" dxfId="14206" priority="72" operator="lessThan">
      <formula>$C$4</formula>
    </cfRule>
  </conditionalFormatting>
  <conditionalFormatting sqref="Q43">
    <cfRule type="cellIs" dxfId="14205" priority="73" operator="lessThan">
      <formula>$C$4</formula>
    </cfRule>
  </conditionalFormatting>
  <conditionalFormatting sqref="Q44">
    <cfRule type="cellIs" dxfId="14204" priority="74" operator="lessThan">
      <formula>$C$4</formula>
    </cfRule>
  </conditionalFormatting>
  <conditionalFormatting sqref="Q45">
    <cfRule type="cellIs" dxfId="14203" priority="75" operator="lessThan">
      <formula>$C$4</formula>
    </cfRule>
  </conditionalFormatting>
  <conditionalFormatting sqref="Q46">
    <cfRule type="cellIs" dxfId="14202" priority="76" operator="lessThan">
      <formula>$C$4</formula>
    </cfRule>
  </conditionalFormatting>
  <conditionalFormatting sqref="Q47">
    <cfRule type="cellIs" dxfId="14201" priority="77" operator="lessThan">
      <formula>$C$4</formula>
    </cfRule>
  </conditionalFormatting>
  <conditionalFormatting sqref="Q48">
    <cfRule type="cellIs" dxfId="14200" priority="78" operator="lessThan">
      <formula>$C$4</formula>
    </cfRule>
  </conditionalFormatting>
  <conditionalFormatting sqref="Q49">
    <cfRule type="cellIs" dxfId="14199" priority="79" operator="lessThan">
      <formula>$C$4</formula>
    </cfRule>
  </conditionalFormatting>
  <conditionalFormatting sqref="Q50">
    <cfRule type="cellIs" dxfId="14198" priority="80" operator="lessThan">
      <formula>$C$4</formula>
    </cfRule>
  </conditionalFormatting>
  <conditionalFormatting sqref="R11">
    <cfRule type="cellIs" dxfId="14197" priority="81" operator="lessThan">
      <formula>$C$4</formula>
    </cfRule>
  </conditionalFormatting>
  <conditionalFormatting sqref="R12">
    <cfRule type="cellIs" dxfId="14196" priority="82" operator="lessThan">
      <formula>$C$4</formula>
    </cfRule>
  </conditionalFormatting>
  <conditionalFormatting sqref="R13">
    <cfRule type="cellIs" dxfId="14195" priority="83" operator="lessThan">
      <formula>$C$4</formula>
    </cfRule>
  </conditionalFormatting>
  <conditionalFormatting sqref="R14">
    <cfRule type="cellIs" dxfId="14194" priority="84" operator="lessThan">
      <formula>$C$4</formula>
    </cfRule>
  </conditionalFormatting>
  <conditionalFormatting sqref="R15">
    <cfRule type="cellIs" dxfId="14193" priority="85" operator="lessThan">
      <formula>$C$4</formula>
    </cfRule>
  </conditionalFormatting>
  <conditionalFormatting sqref="R16">
    <cfRule type="cellIs" dxfId="14192" priority="86" operator="lessThan">
      <formula>$C$4</formula>
    </cfRule>
  </conditionalFormatting>
  <conditionalFormatting sqref="R17">
    <cfRule type="cellIs" dxfId="14191" priority="87" operator="lessThan">
      <formula>$C$4</formula>
    </cfRule>
  </conditionalFormatting>
  <conditionalFormatting sqref="R18">
    <cfRule type="cellIs" dxfId="14190" priority="88" operator="lessThan">
      <formula>$C$4</formula>
    </cfRule>
  </conditionalFormatting>
  <conditionalFormatting sqref="R19">
    <cfRule type="cellIs" dxfId="14189" priority="89" operator="lessThan">
      <formula>$C$4</formula>
    </cfRule>
  </conditionalFormatting>
  <conditionalFormatting sqref="R20">
    <cfRule type="cellIs" dxfId="14188" priority="90" operator="lessThan">
      <formula>$C$4</formula>
    </cfRule>
  </conditionalFormatting>
  <conditionalFormatting sqref="R21">
    <cfRule type="cellIs" dxfId="14187" priority="91" operator="lessThan">
      <formula>$C$4</formula>
    </cfRule>
  </conditionalFormatting>
  <conditionalFormatting sqref="R22">
    <cfRule type="cellIs" dxfId="14186" priority="92" operator="lessThan">
      <formula>$C$4</formula>
    </cfRule>
  </conditionalFormatting>
  <conditionalFormatting sqref="R23">
    <cfRule type="cellIs" dxfId="14185" priority="93" operator="lessThan">
      <formula>$C$4</formula>
    </cfRule>
  </conditionalFormatting>
  <conditionalFormatting sqref="R24">
    <cfRule type="cellIs" dxfId="14184" priority="94" operator="lessThan">
      <formula>$C$4</formula>
    </cfRule>
  </conditionalFormatting>
  <conditionalFormatting sqref="R25">
    <cfRule type="cellIs" dxfId="14183" priority="95" operator="lessThan">
      <formula>$C$4</formula>
    </cfRule>
  </conditionalFormatting>
  <conditionalFormatting sqref="R26">
    <cfRule type="cellIs" dxfId="14182" priority="96" operator="lessThan">
      <formula>$C$4</formula>
    </cfRule>
  </conditionalFormatting>
  <conditionalFormatting sqref="R27">
    <cfRule type="cellIs" dxfId="14181" priority="97" operator="lessThan">
      <formula>$C$4</formula>
    </cfRule>
  </conditionalFormatting>
  <conditionalFormatting sqref="R28">
    <cfRule type="cellIs" dxfId="14180" priority="98" operator="lessThan">
      <formula>$C$4</formula>
    </cfRule>
  </conditionalFormatting>
  <conditionalFormatting sqref="R29">
    <cfRule type="cellIs" dxfId="14179" priority="99" operator="lessThan">
      <formula>$C$4</formula>
    </cfRule>
  </conditionalFormatting>
  <conditionalFormatting sqref="R30">
    <cfRule type="cellIs" dxfId="14178" priority="100" operator="lessThan">
      <formula>$C$4</formula>
    </cfRule>
  </conditionalFormatting>
  <conditionalFormatting sqref="R31">
    <cfRule type="cellIs" dxfId="14177" priority="101" operator="lessThan">
      <formula>$C$4</formula>
    </cfRule>
  </conditionalFormatting>
  <conditionalFormatting sqref="R32">
    <cfRule type="cellIs" dxfId="14176" priority="102" operator="lessThan">
      <formula>$C$4</formula>
    </cfRule>
  </conditionalFormatting>
  <conditionalFormatting sqref="R33">
    <cfRule type="cellIs" dxfId="14175" priority="103" operator="lessThan">
      <formula>$C$4</formula>
    </cfRule>
  </conditionalFormatting>
  <conditionalFormatting sqref="R34">
    <cfRule type="cellIs" dxfId="14174" priority="104" operator="lessThan">
      <formula>$C$4</formula>
    </cfRule>
  </conditionalFormatting>
  <conditionalFormatting sqref="R35">
    <cfRule type="cellIs" dxfId="14173" priority="105" operator="lessThan">
      <formula>$C$4</formula>
    </cfRule>
  </conditionalFormatting>
  <conditionalFormatting sqref="R36">
    <cfRule type="cellIs" dxfId="14172" priority="106" operator="lessThan">
      <formula>$C$4</formula>
    </cfRule>
  </conditionalFormatting>
  <conditionalFormatting sqref="R37">
    <cfRule type="cellIs" dxfId="14171" priority="107" operator="lessThan">
      <formula>$C$4</formula>
    </cfRule>
  </conditionalFormatting>
  <conditionalFormatting sqref="R38">
    <cfRule type="cellIs" dxfId="14170" priority="108" operator="lessThan">
      <formula>$C$4</formula>
    </cfRule>
  </conditionalFormatting>
  <conditionalFormatting sqref="R39">
    <cfRule type="cellIs" dxfId="14169" priority="109" operator="lessThan">
      <formula>$C$4</formula>
    </cfRule>
  </conditionalFormatting>
  <conditionalFormatting sqref="R40">
    <cfRule type="cellIs" dxfId="14168" priority="110" operator="lessThan">
      <formula>$C$4</formula>
    </cfRule>
  </conditionalFormatting>
  <conditionalFormatting sqref="R41">
    <cfRule type="cellIs" dxfId="14167" priority="111" operator="lessThan">
      <formula>$C$4</formula>
    </cfRule>
  </conditionalFormatting>
  <conditionalFormatting sqref="R42">
    <cfRule type="cellIs" dxfId="14166" priority="112" operator="lessThan">
      <formula>$C$4</formula>
    </cfRule>
  </conditionalFormatting>
  <conditionalFormatting sqref="R43">
    <cfRule type="cellIs" dxfId="14165" priority="113" operator="lessThan">
      <formula>$C$4</formula>
    </cfRule>
  </conditionalFormatting>
  <conditionalFormatting sqref="R44">
    <cfRule type="cellIs" dxfId="14164" priority="114" operator="lessThan">
      <formula>$C$4</formula>
    </cfRule>
  </conditionalFormatting>
  <conditionalFormatting sqref="R45">
    <cfRule type="cellIs" dxfId="14163" priority="115" operator="lessThan">
      <formula>$C$4</formula>
    </cfRule>
  </conditionalFormatting>
  <conditionalFormatting sqref="R46">
    <cfRule type="cellIs" dxfId="14162" priority="116" operator="lessThan">
      <formula>$C$4</formula>
    </cfRule>
  </conditionalFormatting>
  <conditionalFormatting sqref="R47">
    <cfRule type="cellIs" dxfId="14161" priority="117" operator="lessThan">
      <formula>$C$4</formula>
    </cfRule>
  </conditionalFormatting>
  <conditionalFormatting sqref="R48">
    <cfRule type="cellIs" dxfId="14160" priority="118" operator="lessThan">
      <formula>$C$4</formula>
    </cfRule>
  </conditionalFormatting>
  <conditionalFormatting sqref="R49">
    <cfRule type="cellIs" dxfId="14159" priority="119" operator="lessThan">
      <formula>$C$4</formula>
    </cfRule>
  </conditionalFormatting>
  <conditionalFormatting sqref="R50">
    <cfRule type="cellIs" dxfId="14158" priority="120" operator="lessThan">
      <formula>$C$4</formula>
    </cfRule>
  </conditionalFormatting>
  <conditionalFormatting sqref="U11">
    <cfRule type="cellIs" dxfId="14157" priority="121" operator="lessThan">
      <formula>$C$4</formula>
    </cfRule>
  </conditionalFormatting>
  <conditionalFormatting sqref="U12">
    <cfRule type="cellIs" dxfId="14156" priority="122" operator="lessThan">
      <formula>$C$4</formula>
    </cfRule>
  </conditionalFormatting>
  <conditionalFormatting sqref="U13">
    <cfRule type="cellIs" dxfId="14155" priority="123" operator="lessThan">
      <formula>$C$4</formula>
    </cfRule>
  </conditionalFormatting>
  <conditionalFormatting sqref="U14">
    <cfRule type="cellIs" dxfId="14154" priority="124" operator="lessThan">
      <formula>$C$4</formula>
    </cfRule>
  </conditionalFormatting>
  <conditionalFormatting sqref="U15">
    <cfRule type="cellIs" dxfId="14153" priority="125" operator="lessThan">
      <formula>$C$4</formula>
    </cfRule>
  </conditionalFormatting>
  <conditionalFormatting sqref="U16">
    <cfRule type="cellIs" dxfId="14152" priority="126" operator="lessThan">
      <formula>$C$4</formula>
    </cfRule>
  </conditionalFormatting>
  <conditionalFormatting sqref="U17">
    <cfRule type="cellIs" dxfId="14151" priority="127" operator="lessThan">
      <formula>$C$4</formula>
    </cfRule>
  </conditionalFormatting>
  <conditionalFormatting sqref="U18">
    <cfRule type="cellIs" dxfId="14150" priority="128" operator="lessThan">
      <formula>$C$4</formula>
    </cfRule>
  </conditionalFormatting>
  <conditionalFormatting sqref="U19">
    <cfRule type="cellIs" dxfId="14149" priority="129" operator="lessThan">
      <formula>$C$4</formula>
    </cfRule>
  </conditionalFormatting>
  <conditionalFormatting sqref="U20">
    <cfRule type="cellIs" dxfId="14148" priority="130" operator="lessThan">
      <formula>$C$4</formula>
    </cfRule>
  </conditionalFormatting>
  <conditionalFormatting sqref="U21">
    <cfRule type="cellIs" dxfId="14147" priority="131" operator="lessThan">
      <formula>$C$4</formula>
    </cfRule>
  </conditionalFormatting>
  <conditionalFormatting sqref="U22">
    <cfRule type="cellIs" dxfId="14146" priority="132" operator="lessThan">
      <formula>$C$4</formula>
    </cfRule>
  </conditionalFormatting>
  <conditionalFormatting sqref="U23">
    <cfRule type="cellIs" dxfId="14145" priority="133" operator="lessThan">
      <formula>$C$4</formula>
    </cfRule>
  </conditionalFormatting>
  <conditionalFormatting sqref="U24">
    <cfRule type="cellIs" dxfId="14144" priority="134" operator="lessThan">
      <formula>$C$4</formula>
    </cfRule>
  </conditionalFormatting>
  <conditionalFormatting sqref="U25">
    <cfRule type="cellIs" dxfId="14143" priority="135" operator="lessThan">
      <formula>$C$4</formula>
    </cfRule>
  </conditionalFormatting>
  <conditionalFormatting sqref="U26">
    <cfRule type="cellIs" dxfId="14142" priority="136" operator="lessThan">
      <formula>$C$4</formula>
    </cfRule>
  </conditionalFormatting>
  <conditionalFormatting sqref="U27">
    <cfRule type="cellIs" dxfId="14141" priority="137" operator="lessThan">
      <formula>$C$4</formula>
    </cfRule>
  </conditionalFormatting>
  <conditionalFormatting sqref="U28">
    <cfRule type="cellIs" dxfId="14140" priority="138" operator="lessThan">
      <formula>$C$4</formula>
    </cfRule>
  </conditionalFormatting>
  <conditionalFormatting sqref="U29">
    <cfRule type="cellIs" dxfId="14139" priority="139" operator="lessThan">
      <formula>$C$4</formula>
    </cfRule>
  </conditionalFormatting>
  <conditionalFormatting sqref="U30">
    <cfRule type="cellIs" dxfId="14138" priority="140" operator="lessThan">
      <formula>$C$4</formula>
    </cfRule>
  </conditionalFormatting>
  <conditionalFormatting sqref="U31">
    <cfRule type="cellIs" dxfId="14137" priority="141" operator="lessThan">
      <formula>$C$4</formula>
    </cfRule>
  </conditionalFormatting>
  <conditionalFormatting sqref="U32">
    <cfRule type="cellIs" dxfId="14136" priority="142" operator="lessThan">
      <formula>$C$4</formula>
    </cfRule>
  </conditionalFormatting>
  <conditionalFormatting sqref="U33">
    <cfRule type="cellIs" dxfId="14135" priority="143" operator="lessThan">
      <formula>$C$4</formula>
    </cfRule>
  </conditionalFormatting>
  <conditionalFormatting sqref="U34">
    <cfRule type="cellIs" dxfId="14134" priority="144" operator="lessThan">
      <formula>$C$4</formula>
    </cfRule>
  </conditionalFormatting>
  <conditionalFormatting sqref="U35">
    <cfRule type="cellIs" dxfId="14133" priority="145" operator="lessThan">
      <formula>$C$4</formula>
    </cfRule>
  </conditionalFormatting>
  <conditionalFormatting sqref="U36">
    <cfRule type="cellIs" dxfId="14132" priority="146" operator="lessThan">
      <formula>$C$4</formula>
    </cfRule>
  </conditionalFormatting>
  <conditionalFormatting sqref="U37">
    <cfRule type="cellIs" dxfId="14131" priority="147" operator="lessThan">
      <formula>$C$4</formula>
    </cfRule>
  </conditionalFormatting>
  <conditionalFormatting sqref="U38">
    <cfRule type="cellIs" dxfId="14130" priority="148" operator="lessThan">
      <formula>$C$4</formula>
    </cfRule>
  </conditionalFormatting>
  <conditionalFormatting sqref="U39">
    <cfRule type="cellIs" dxfId="14129" priority="149" operator="lessThan">
      <formula>$C$4</formula>
    </cfRule>
  </conditionalFormatting>
  <conditionalFormatting sqref="U40">
    <cfRule type="cellIs" dxfId="14128" priority="150" operator="lessThan">
      <formula>$C$4</formula>
    </cfRule>
  </conditionalFormatting>
  <conditionalFormatting sqref="U41">
    <cfRule type="cellIs" dxfId="14127" priority="151" operator="lessThan">
      <formula>$C$4</formula>
    </cfRule>
  </conditionalFormatting>
  <conditionalFormatting sqref="U42">
    <cfRule type="cellIs" dxfId="14126" priority="152" operator="lessThan">
      <formula>$C$4</formula>
    </cfRule>
  </conditionalFormatting>
  <conditionalFormatting sqref="U43">
    <cfRule type="cellIs" dxfId="14125" priority="153" operator="lessThan">
      <formula>$C$4</formula>
    </cfRule>
  </conditionalFormatting>
  <conditionalFormatting sqref="U44">
    <cfRule type="cellIs" dxfId="14124" priority="154" operator="lessThan">
      <formula>$C$4</formula>
    </cfRule>
  </conditionalFormatting>
  <conditionalFormatting sqref="U45">
    <cfRule type="cellIs" dxfId="14123" priority="155" operator="lessThan">
      <formula>$C$4</formula>
    </cfRule>
  </conditionalFormatting>
  <conditionalFormatting sqref="U46">
    <cfRule type="cellIs" dxfId="14122" priority="156" operator="lessThan">
      <formula>$C$4</formula>
    </cfRule>
  </conditionalFormatting>
  <conditionalFormatting sqref="U47">
    <cfRule type="cellIs" dxfId="14121" priority="157" operator="lessThan">
      <formula>$C$4</formula>
    </cfRule>
  </conditionalFormatting>
  <conditionalFormatting sqref="U48">
    <cfRule type="cellIs" dxfId="14120" priority="158" operator="lessThan">
      <formula>$C$4</formula>
    </cfRule>
  </conditionalFormatting>
  <conditionalFormatting sqref="U49">
    <cfRule type="cellIs" dxfId="14119" priority="159" operator="lessThan">
      <formula>$C$4</formula>
    </cfRule>
  </conditionalFormatting>
  <conditionalFormatting sqref="U50">
    <cfRule type="cellIs" dxfId="14118" priority="160" operator="lessThan">
      <formula>$C$4</formula>
    </cfRule>
  </conditionalFormatting>
  <conditionalFormatting sqref="X11">
    <cfRule type="cellIs" dxfId="14117" priority="161" operator="lessThan">
      <formula>$C$4</formula>
    </cfRule>
  </conditionalFormatting>
  <conditionalFormatting sqref="X12">
    <cfRule type="cellIs" dxfId="14116" priority="162" operator="lessThan">
      <formula>$C$4</formula>
    </cfRule>
  </conditionalFormatting>
  <conditionalFormatting sqref="X13">
    <cfRule type="cellIs" dxfId="14115" priority="163" operator="lessThan">
      <formula>$C$4</formula>
    </cfRule>
  </conditionalFormatting>
  <conditionalFormatting sqref="X14">
    <cfRule type="cellIs" dxfId="14114" priority="164" operator="lessThan">
      <formula>$C$4</formula>
    </cfRule>
  </conditionalFormatting>
  <conditionalFormatting sqref="X15">
    <cfRule type="cellIs" dxfId="14113" priority="165" operator="lessThan">
      <formula>$C$4</formula>
    </cfRule>
  </conditionalFormatting>
  <conditionalFormatting sqref="X16">
    <cfRule type="cellIs" dxfId="14112" priority="166" operator="lessThan">
      <formula>$C$4</formula>
    </cfRule>
  </conditionalFormatting>
  <conditionalFormatting sqref="X17">
    <cfRule type="cellIs" dxfId="14111" priority="167" operator="lessThan">
      <formula>$C$4</formula>
    </cfRule>
  </conditionalFormatting>
  <conditionalFormatting sqref="X18">
    <cfRule type="cellIs" dxfId="14110" priority="168" operator="lessThan">
      <formula>$C$4</formula>
    </cfRule>
  </conditionalFormatting>
  <conditionalFormatting sqref="X19">
    <cfRule type="cellIs" dxfId="14109" priority="169" operator="lessThan">
      <formula>$C$4</formula>
    </cfRule>
  </conditionalFormatting>
  <conditionalFormatting sqref="X20">
    <cfRule type="cellIs" dxfId="14108" priority="170" operator="lessThan">
      <formula>$C$4</formula>
    </cfRule>
  </conditionalFormatting>
  <conditionalFormatting sqref="X21">
    <cfRule type="cellIs" dxfId="14107" priority="171" operator="lessThan">
      <formula>$C$4</formula>
    </cfRule>
  </conditionalFormatting>
  <conditionalFormatting sqref="X22">
    <cfRule type="cellIs" dxfId="14106" priority="172" operator="lessThan">
      <formula>$C$4</formula>
    </cfRule>
  </conditionalFormatting>
  <conditionalFormatting sqref="X23">
    <cfRule type="cellIs" dxfId="14105" priority="173" operator="lessThan">
      <formula>$C$4</formula>
    </cfRule>
  </conditionalFormatting>
  <conditionalFormatting sqref="X24">
    <cfRule type="cellIs" dxfId="14104" priority="174" operator="lessThan">
      <formula>$C$4</formula>
    </cfRule>
  </conditionalFormatting>
  <conditionalFormatting sqref="X25">
    <cfRule type="cellIs" dxfId="14103" priority="175" operator="lessThan">
      <formula>$C$4</formula>
    </cfRule>
  </conditionalFormatting>
  <conditionalFormatting sqref="X26">
    <cfRule type="cellIs" dxfId="14102" priority="176" operator="lessThan">
      <formula>$C$4</formula>
    </cfRule>
  </conditionalFormatting>
  <conditionalFormatting sqref="X27">
    <cfRule type="cellIs" dxfId="14101" priority="177" operator="lessThan">
      <formula>$C$4</formula>
    </cfRule>
  </conditionalFormatting>
  <conditionalFormatting sqref="X28">
    <cfRule type="cellIs" dxfId="14100" priority="178" operator="lessThan">
      <formula>$C$4</formula>
    </cfRule>
  </conditionalFormatting>
  <conditionalFormatting sqref="X29">
    <cfRule type="cellIs" dxfId="14099" priority="179" operator="lessThan">
      <formula>$C$4</formula>
    </cfRule>
  </conditionalFormatting>
  <conditionalFormatting sqref="X30">
    <cfRule type="cellIs" dxfId="14098" priority="180" operator="lessThan">
      <formula>$C$4</formula>
    </cfRule>
  </conditionalFormatting>
  <conditionalFormatting sqref="X31">
    <cfRule type="cellIs" dxfId="14097" priority="181" operator="lessThan">
      <formula>$C$4</formula>
    </cfRule>
  </conditionalFormatting>
  <conditionalFormatting sqref="X32">
    <cfRule type="cellIs" dxfId="14096" priority="182" operator="lessThan">
      <formula>$C$4</formula>
    </cfRule>
  </conditionalFormatting>
  <conditionalFormatting sqref="X33">
    <cfRule type="cellIs" dxfId="14095" priority="183" operator="lessThan">
      <formula>$C$4</formula>
    </cfRule>
  </conditionalFormatting>
  <conditionalFormatting sqref="X34">
    <cfRule type="cellIs" dxfId="14094" priority="184" operator="lessThan">
      <formula>$C$4</formula>
    </cfRule>
  </conditionalFormatting>
  <conditionalFormatting sqref="X35">
    <cfRule type="cellIs" dxfId="14093" priority="185" operator="lessThan">
      <formula>$C$4</formula>
    </cfRule>
  </conditionalFormatting>
  <conditionalFormatting sqref="X36">
    <cfRule type="cellIs" dxfId="14092" priority="186" operator="lessThan">
      <formula>$C$4</formula>
    </cfRule>
  </conditionalFormatting>
  <conditionalFormatting sqref="X37">
    <cfRule type="cellIs" dxfId="14091" priority="187" operator="lessThan">
      <formula>$C$4</formula>
    </cfRule>
  </conditionalFormatting>
  <conditionalFormatting sqref="X38">
    <cfRule type="cellIs" dxfId="14090" priority="188" operator="lessThan">
      <formula>$C$4</formula>
    </cfRule>
  </conditionalFormatting>
  <conditionalFormatting sqref="X39">
    <cfRule type="cellIs" dxfId="14089" priority="189" operator="lessThan">
      <formula>$C$4</formula>
    </cfRule>
  </conditionalFormatting>
  <conditionalFormatting sqref="X40">
    <cfRule type="cellIs" dxfId="14088" priority="190" operator="lessThan">
      <formula>$C$4</formula>
    </cfRule>
  </conditionalFormatting>
  <conditionalFormatting sqref="X41">
    <cfRule type="cellIs" dxfId="14087" priority="191" operator="lessThan">
      <formula>$C$4</formula>
    </cfRule>
  </conditionalFormatting>
  <conditionalFormatting sqref="X42">
    <cfRule type="cellIs" dxfId="14086" priority="192" operator="lessThan">
      <formula>$C$4</formula>
    </cfRule>
  </conditionalFormatting>
  <conditionalFormatting sqref="X43">
    <cfRule type="cellIs" dxfId="14085" priority="193" operator="lessThan">
      <formula>$C$4</formula>
    </cfRule>
  </conditionalFormatting>
  <conditionalFormatting sqref="X44">
    <cfRule type="cellIs" dxfId="14084" priority="194" operator="lessThan">
      <formula>$C$4</formula>
    </cfRule>
  </conditionalFormatting>
  <conditionalFormatting sqref="X45">
    <cfRule type="cellIs" dxfId="14083" priority="195" operator="lessThan">
      <formula>$C$4</formula>
    </cfRule>
  </conditionalFormatting>
  <conditionalFormatting sqref="X46">
    <cfRule type="cellIs" dxfId="14082" priority="196" operator="lessThan">
      <formula>$C$4</formula>
    </cfRule>
  </conditionalFormatting>
  <conditionalFormatting sqref="X47">
    <cfRule type="cellIs" dxfId="14081" priority="197" operator="lessThan">
      <formula>$C$4</formula>
    </cfRule>
  </conditionalFormatting>
  <conditionalFormatting sqref="X48">
    <cfRule type="cellIs" dxfId="14080" priority="198" operator="lessThan">
      <formula>$C$4</formula>
    </cfRule>
  </conditionalFormatting>
  <conditionalFormatting sqref="X49">
    <cfRule type="cellIs" dxfId="14079" priority="199" operator="lessThan">
      <formula>$C$4</formula>
    </cfRule>
  </conditionalFormatting>
  <conditionalFormatting sqref="X50">
    <cfRule type="cellIs" dxfId="14078" priority="200" operator="lessThan">
      <formula>$C$4</formula>
    </cfRule>
  </conditionalFormatting>
  <conditionalFormatting sqref="Y11">
    <cfRule type="cellIs" dxfId="14077" priority="201" operator="lessThan">
      <formula>$C$4</formula>
    </cfRule>
  </conditionalFormatting>
  <conditionalFormatting sqref="Y12">
    <cfRule type="cellIs" dxfId="14076" priority="202" operator="lessThan">
      <formula>$C$4</formula>
    </cfRule>
  </conditionalFormatting>
  <conditionalFormatting sqref="Y13">
    <cfRule type="cellIs" dxfId="14075" priority="203" operator="lessThan">
      <formula>$C$4</formula>
    </cfRule>
  </conditionalFormatting>
  <conditionalFormatting sqref="Y14">
    <cfRule type="cellIs" dxfId="14074" priority="204" operator="lessThan">
      <formula>$C$4</formula>
    </cfRule>
  </conditionalFormatting>
  <conditionalFormatting sqref="Y15">
    <cfRule type="cellIs" dxfId="14073" priority="205" operator="lessThan">
      <formula>$C$4</formula>
    </cfRule>
  </conditionalFormatting>
  <conditionalFormatting sqref="Y16">
    <cfRule type="cellIs" dxfId="14072" priority="206" operator="lessThan">
      <formula>$C$4</formula>
    </cfRule>
  </conditionalFormatting>
  <conditionalFormatting sqref="Y17">
    <cfRule type="cellIs" dxfId="14071" priority="207" operator="lessThan">
      <formula>$C$4</formula>
    </cfRule>
  </conditionalFormatting>
  <conditionalFormatting sqref="Y18">
    <cfRule type="cellIs" dxfId="14070" priority="208" operator="lessThan">
      <formula>$C$4</formula>
    </cfRule>
  </conditionalFormatting>
  <conditionalFormatting sqref="Y19">
    <cfRule type="cellIs" dxfId="14069" priority="209" operator="lessThan">
      <formula>$C$4</formula>
    </cfRule>
  </conditionalFormatting>
  <conditionalFormatting sqref="Y20">
    <cfRule type="cellIs" dxfId="14068" priority="210" operator="lessThan">
      <formula>$C$4</formula>
    </cfRule>
  </conditionalFormatting>
  <conditionalFormatting sqref="Y21">
    <cfRule type="cellIs" dxfId="14067" priority="211" operator="lessThan">
      <formula>$C$4</formula>
    </cfRule>
  </conditionalFormatting>
  <conditionalFormatting sqref="Y22">
    <cfRule type="cellIs" dxfId="14066" priority="212" operator="lessThan">
      <formula>$C$4</formula>
    </cfRule>
  </conditionalFormatting>
  <conditionalFormatting sqref="Y23">
    <cfRule type="cellIs" dxfId="14065" priority="213" operator="lessThan">
      <formula>$C$4</formula>
    </cfRule>
  </conditionalFormatting>
  <conditionalFormatting sqref="Y24">
    <cfRule type="cellIs" dxfId="14064" priority="214" operator="lessThan">
      <formula>$C$4</formula>
    </cfRule>
  </conditionalFormatting>
  <conditionalFormatting sqref="Y25">
    <cfRule type="cellIs" dxfId="14063" priority="215" operator="lessThan">
      <formula>$C$4</formula>
    </cfRule>
  </conditionalFormatting>
  <conditionalFormatting sqref="Y26">
    <cfRule type="cellIs" dxfId="14062" priority="216" operator="lessThan">
      <formula>$C$4</formula>
    </cfRule>
  </conditionalFormatting>
  <conditionalFormatting sqref="Y27">
    <cfRule type="cellIs" dxfId="14061" priority="217" operator="lessThan">
      <formula>$C$4</formula>
    </cfRule>
  </conditionalFormatting>
  <conditionalFormatting sqref="Y28">
    <cfRule type="cellIs" dxfId="14060" priority="218" operator="lessThan">
      <formula>$C$4</formula>
    </cfRule>
  </conditionalFormatting>
  <conditionalFormatting sqref="Y29">
    <cfRule type="cellIs" dxfId="14059" priority="219" operator="lessThan">
      <formula>$C$4</formula>
    </cfRule>
  </conditionalFormatting>
  <conditionalFormatting sqref="Y30">
    <cfRule type="cellIs" dxfId="14058" priority="220" operator="lessThan">
      <formula>$C$4</formula>
    </cfRule>
  </conditionalFormatting>
  <conditionalFormatting sqref="Y31">
    <cfRule type="cellIs" dxfId="14057" priority="221" operator="lessThan">
      <formula>$C$4</formula>
    </cfRule>
  </conditionalFormatting>
  <conditionalFormatting sqref="Y32">
    <cfRule type="cellIs" dxfId="14056" priority="222" operator="lessThan">
      <formula>$C$4</formula>
    </cfRule>
  </conditionalFormatting>
  <conditionalFormatting sqref="Y33">
    <cfRule type="cellIs" dxfId="14055" priority="223" operator="lessThan">
      <formula>$C$4</formula>
    </cfRule>
  </conditionalFormatting>
  <conditionalFormatting sqref="Y34">
    <cfRule type="cellIs" dxfId="14054" priority="224" operator="lessThan">
      <formula>$C$4</formula>
    </cfRule>
  </conditionalFormatting>
  <conditionalFormatting sqref="Y35">
    <cfRule type="cellIs" dxfId="14053" priority="225" operator="lessThan">
      <formula>$C$4</formula>
    </cfRule>
  </conditionalFormatting>
  <conditionalFormatting sqref="Y36">
    <cfRule type="cellIs" dxfId="14052" priority="226" operator="lessThan">
      <formula>$C$4</formula>
    </cfRule>
  </conditionalFormatting>
  <conditionalFormatting sqref="Y37">
    <cfRule type="cellIs" dxfId="14051" priority="227" operator="lessThan">
      <formula>$C$4</formula>
    </cfRule>
  </conditionalFormatting>
  <conditionalFormatting sqref="Y38">
    <cfRule type="cellIs" dxfId="14050" priority="228" operator="lessThan">
      <formula>$C$4</formula>
    </cfRule>
  </conditionalFormatting>
  <conditionalFormatting sqref="Y39">
    <cfRule type="cellIs" dxfId="14049" priority="229" operator="lessThan">
      <formula>$C$4</formula>
    </cfRule>
  </conditionalFormatting>
  <conditionalFormatting sqref="Y40">
    <cfRule type="cellIs" dxfId="14048" priority="230" operator="lessThan">
      <formula>$C$4</formula>
    </cfRule>
  </conditionalFormatting>
  <conditionalFormatting sqref="Y41">
    <cfRule type="cellIs" dxfId="14047" priority="231" operator="lessThan">
      <formula>$C$4</formula>
    </cfRule>
  </conditionalFormatting>
  <conditionalFormatting sqref="Y42">
    <cfRule type="cellIs" dxfId="14046" priority="232" operator="lessThan">
      <formula>$C$4</formula>
    </cfRule>
  </conditionalFormatting>
  <conditionalFormatting sqref="Y43">
    <cfRule type="cellIs" dxfId="14045" priority="233" operator="lessThan">
      <formula>$C$4</formula>
    </cfRule>
  </conditionalFormatting>
  <conditionalFormatting sqref="Y44">
    <cfRule type="cellIs" dxfId="14044" priority="234" operator="lessThan">
      <formula>$C$4</formula>
    </cfRule>
  </conditionalFormatting>
  <conditionalFormatting sqref="Y45">
    <cfRule type="cellIs" dxfId="14043" priority="235" operator="lessThan">
      <formula>$C$4</formula>
    </cfRule>
  </conditionalFormatting>
  <conditionalFormatting sqref="Y46">
    <cfRule type="cellIs" dxfId="14042" priority="236" operator="lessThan">
      <formula>$C$4</formula>
    </cfRule>
  </conditionalFormatting>
  <conditionalFormatting sqref="Y47">
    <cfRule type="cellIs" dxfId="14041" priority="237" operator="lessThan">
      <formula>$C$4</formula>
    </cfRule>
  </conditionalFormatting>
  <conditionalFormatting sqref="Y48">
    <cfRule type="cellIs" dxfId="14040" priority="238" operator="lessThan">
      <formula>$C$4</formula>
    </cfRule>
  </conditionalFormatting>
  <conditionalFormatting sqref="Y49">
    <cfRule type="cellIs" dxfId="14039" priority="239" operator="lessThan">
      <formula>$C$4</formula>
    </cfRule>
  </conditionalFormatting>
  <conditionalFormatting sqref="Y50">
    <cfRule type="cellIs" dxfId="14038" priority="240" operator="lessThan">
      <formula>$C$4</formula>
    </cfRule>
  </conditionalFormatting>
  <conditionalFormatting sqref="Z11">
    <cfRule type="cellIs" dxfId="14037" priority="241" operator="lessThan">
      <formula>$C$4</formula>
    </cfRule>
  </conditionalFormatting>
  <conditionalFormatting sqref="Z12">
    <cfRule type="cellIs" dxfId="14036" priority="242" operator="lessThan">
      <formula>$C$4</formula>
    </cfRule>
  </conditionalFormatting>
  <conditionalFormatting sqref="Z13">
    <cfRule type="cellIs" dxfId="14035" priority="243" operator="lessThan">
      <formula>$C$4</formula>
    </cfRule>
  </conditionalFormatting>
  <conditionalFormatting sqref="Z14">
    <cfRule type="cellIs" dxfId="14034" priority="244" operator="lessThan">
      <formula>$C$4</formula>
    </cfRule>
  </conditionalFormatting>
  <conditionalFormatting sqref="Z15">
    <cfRule type="cellIs" dxfId="14033" priority="245" operator="lessThan">
      <formula>$C$4</formula>
    </cfRule>
  </conditionalFormatting>
  <conditionalFormatting sqref="Z16">
    <cfRule type="cellIs" dxfId="14032" priority="246" operator="lessThan">
      <formula>$C$4</formula>
    </cfRule>
  </conditionalFormatting>
  <conditionalFormatting sqref="Z17">
    <cfRule type="cellIs" dxfId="14031" priority="247" operator="lessThan">
      <formula>$C$4</formula>
    </cfRule>
  </conditionalFormatting>
  <conditionalFormatting sqref="Z18">
    <cfRule type="cellIs" dxfId="14030" priority="248" operator="lessThan">
      <formula>$C$4</formula>
    </cfRule>
  </conditionalFormatting>
  <conditionalFormatting sqref="Z19">
    <cfRule type="cellIs" dxfId="14029" priority="249" operator="lessThan">
      <formula>$C$4</formula>
    </cfRule>
  </conditionalFormatting>
  <conditionalFormatting sqref="Z20">
    <cfRule type="cellIs" dxfId="14028" priority="250" operator="lessThan">
      <formula>$C$4</formula>
    </cfRule>
  </conditionalFormatting>
  <conditionalFormatting sqref="Z21">
    <cfRule type="cellIs" dxfId="14027" priority="251" operator="lessThan">
      <formula>$C$4</formula>
    </cfRule>
  </conditionalFormatting>
  <conditionalFormatting sqref="Z22">
    <cfRule type="cellIs" dxfId="14026" priority="252" operator="lessThan">
      <formula>$C$4</formula>
    </cfRule>
  </conditionalFormatting>
  <conditionalFormatting sqref="Z23">
    <cfRule type="cellIs" dxfId="14025" priority="253" operator="lessThan">
      <formula>$C$4</formula>
    </cfRule>
  </conditionalFormatting>
  <conditionalFormatting sqref="Z24">
    <cfRule type="cellIs" dxfId="14024" priority="254" operator="lessThan">
      <formula>$C$4</formula>
    </cfRule>
  </conditionalFormatting>
  <conditionalFormatting sqref="Z25">
    <cfRule type="cellIs" dxfId="14023" priority="255" operator="lessThan">
      <formula>$C$4</formula>
    </cfRule>
  </conditionalFormatting>
  <conditionalFormatting sqref="Z26">
    <cfRule type="cellIs" dxfId="14022" priority="256" operator="lessThan">
      <formula>$C$4</formula>
    </cfRule>
  </conditionalFormatting>
  <conditionalFormatting sqref="Z27">
    <cfRule type="cellIs" dxfId="14021" priority="257" operator="lessThan">
      <formula>$C$4</formula>
    </cfRule>
  </conditionalFormatting>
  <conditionalFormatting sqref="Z28">
    <cfRule type="cellIs" dxfId="14020" priority="258" operator="lessThan">
      <formula>$C$4</formula>
    </cfRule>
  </conditionalFormatting>
  <conditionalFormatting sqref="Z29">
    <cfRule type="cellIs" dxfId="14019" priority="259" operator="lessThan">
      <formula>$C$4</formula>
    </cfRule>
  </conditionalFormatting>
  <conditionalFormatting sqref="Z30">
    <cfRule type="cellIs" dxfId="14018" priority="260" operator="lessThan">
      <formula>$C$4</formula>
    </cfRule>
  </conditionalFormatting>
  <conditionalFormatting sqref="Z31">
    <cfRule type="cellIs" dxfId="14017" priority="261" operator="lessThan">
      <formula>$C$4</formula>
    </cfRule>
  </conditionalFormatting>
  <conditionalFormatting sqref="Z32">
    <cfRule type="cellIs" dxfId="14016" priority="262" operator="lessThan">
      <formula>$C$4</formula>
    </cfRule>
  </conditionalFormatting>
  <conditionalFormatting sqref="Z33">
    <cfRule type="cellIs" dxfId="14015" priority="263" operator="lessThan">
      <formula>$C$4</formula>
    </cfRule>
  </conditionalFormatting>
  <conditionalFormatting sqref="Z34">
    <cfRule type="cellIs" dxfId="14014" priority="264" operator="lessThan">
      <formula>$C$4</formula>
    </cfRule>
  </conditionalFormatting>
  <conditionalFormatting sqref="Z35">
    <cfRule type="cellIs" dxfId="14013" priority="265" operator="lessThan">
      <formula>$C$4</formula>
    </cfRule>
  </conditionalFormatting>
  <conditionalFormatting sqref="Z36">
    <cfRule type="cellIs" dxfId="14012" priority="266" operator="lessThan">
      <formula>$C$4</formula>
    </cfRule>
  </conditionalFormatting>
  <conditionalFormatting sqref="Z37">
    <cfRule type="cellIs" dxfId="14011" priority="267" operator="lessThan">
      <formula>$C$4</formula>
    </cfRule>
  </conditionalFormatting>
  <conditionalFormatting sqref="Z38">
    <cfRule type="cellIs" dxfId="14010" priority="268" operator="lessThan">
      <formula>$C$4</formula>
    </cfRule>
  </conditionalFormatting>
  <conditionalFormatting sqref="Z39">
    <cfRule type="cellIs" dxfId="14009" priority="269" operator="lessThan">
      <formula>$C$4</formula>
    </cfRule>
  </conditionalFormatting>
  <conditionalFormatting sqref="Z40">
    <cfRule type="cellIs" dxfId="14008" priority="270" operator="lessThan">
      <formula>$C$4</formula>
    </cfRule>
  </conditionalFormatting>
  <conditionalFormatting sqref="Z41">
    <cfRule type="cellIs" dxfId="14007" priority="271" operator="lessThan">
      <formula>$C$4</formula>
    </cfRule>
  </conditionalFormatting>
  <conditionalFormatting sqref="Z42">
    <cfRule type="cellIs" dxfId="14006" priority="272" operator="lessThan">
      <formula>$C$4</formula>
    </cfRule>
  </conditionalFormatting>
  <conditionalFormatting sqref="Z43">
    <cfRule type="cellIs" dxfId="14005" priority="273" operator="lessThan">
      <formula>$C$4</formula>
    </cfRule>
  </conditionalFormatting>
  <conditionalFormatting sqref="Z44">
    <cfRule type="cellIs" dxfId="14004" priority="274" operator="lessThan">
      <formula>$C$4</formula>
    </cfRule>
  </conditionalFormatting>
  <conditionalFormatting sqref="Z45">
    <cfRule type="cellIs" dxfId="14003" priority="275" operator="lessThan">
      <formula>$C$4</formula>
    </cfRule>
  </conditionalFormatting>
  <conditionalFormatting sqref="Z46">
    <cfRule type="cellIs" dxfId="14002" priority="276" operator="lessThan">
      <formula>$C$4</formula>
    </cfRule>
  </conditionalFormatting>
  <conditionalFormatting sqref="Z47">
    <cfRule type="cellIs" dxfId="14001" priority="277" operator="lessThan">
      <formula>$C$4</formula>
    </cfRule>
  </conditionalFormatting>
  <conditionalFormatting sqref="Z48">
    <cfRule type="cellIs" dxfId="14000" priority="278" operator="lessThan">
      <formula>$C$4</formula>
    </cfRule>
  </conditionalFormatting>
  <conditionalFormatting sqref="Z49">
    <cfRule type="cellIs" dxfId="13999" priority="279" operator="lessThan">
      <formula>$C$4</formula>
    </cfRule>
  </conditionalFormatting>
  <conditionalFormatting sqref="Z50">
    <cfRule type="cellIs" dxfId="13998" priority="280" operator="lessThan">
      <formula>$C$4</formula>
    </cfRule>
  </conditionalFormatting>
  <conditionalFormatting sqref="AA11">
    <cfRule type="cellIs" dxfId="13997" priority="281" operator="lessThan">
      <formula>$C$4</formula>
    </cfRule>
  </conditionalFormatting>
  <conditionalFormatting sqref="AA12">
    <cfRule type="cellIs" dxfId="13996" priority="282" operator="lessThan">
      <formula>$C$4</formula>
    </cfRule>
  </conditionalFormatting>
  <conditionalFormatting sqref="AA13">
    <cfRule type="cellIs" dxfId="13995" priority="283" operator="lessThan">
      <formula>$C$4</formula>
    </cfRule>
  </conditionalFormatting>
  <conditionalFormatting sqref="AA14">
    <cfRule type="cellIs" dxfId="13994" priority="284" operator="lessThan">
      <formula>$C$4</formula>
    </cfRule>
  </conditionalFormatting>
  <conditionalFormatting sqref="AA15">
    <cfRule type="cellIs" dxfId="13993" priority="285" operator="lessThan">
      <formula>$C$4</formula>
    </cfRule>
  </conditionalFormatting>
  <conditionalFormatting sqref="AA16">
    <cfRule type="cellIs" dxfId="13992" priority="286" operator="lessThan">
      <formula>$C$4</formula>
    </cfRule>
  </conditionalFormatting>
  <conditionalFormatting sqref="AA17">
    <cfRule type="cellIs" dxfId="13991" priority="287" operator="lessThan">
      <formula>$C$4</formula>
    </cfRule>
  </conditionalFormatting>
  <conditionalFormatting sqref="AA18">
    <cfRule type="cellIs" dxfId="13990" priority="288" operator="lessThan">
      <formula>$C$4</formula>
    </cfRule>
  </conditionalFormatting>
  <conditionalFormatting sqref="AA19">
    <cfRule type="cellIs" dxfId="13989" priority="289" operator="lessThan">
      <formula>$C$4</formula>
    </cfRule>
  </conditionalFormatting>
  <conditionalFormatting sqref="AA20">
    <cfRule type="cellIs" dxfId="13988" priority="290" operator="lessThan">
      <formula>$C$4</formula>
    </cfRule>
  </conditionalFormatting>
  <conditionalFormatting sqref="AA21">
    <cfRule type="cellIs" dxfId="13987" priority="291" operator="lessThan">
      <formula>$C$4</formula>
    </cfRule>
  </conditionalFormatting>
  <conditionalFormatting sqref="AA22">
    <cfRule type="cellIs" dxfId="13986" priority="292" operator="lessThan">
      <formula>$C$4</formula>
    </cfRule>
  </conditionalFormatting>
  <conditionalFormatting sqref="AA23">
    <cfRule type="cellIs" dxfId="13985" priority="293" operator="lessThan">
      <formula>$C$4</formula>
    </cfRule>
  </conditionalFormatting>
  <conditionalFormatting sqref="AA24">
    <cfRule type="cellIs" dxfId="13984" priority="294" operator="lessThan">
      <formula>$C$4</formula>
    </cfRule>
  </conditionalFormatting>
  <conditionalFormatting sqref="AA25">
    <cfRule type="cellIs" dxfId="13983" priority="295" operator="lessThan">
      <formula>$C$4</formula>
    </cfRule>
  </conditionalFormatting>
  <conditionalFormatting sqref="AA26">
    <cfRule type="cellIs" dxfId="13982" priority="296" operator="lessThan">
      <formula>$C$4</formula>
    </cfRule>
  </conditionalFormatting>
  <conditionalFormatting sqref="AA27">
    <cfRule type="cellIs" dxfId="13981" priority="297" operator="lessThan">
      <formula>$C$4</formula>
    </cfRule>
  </conditionalFormatting>
  <conditionalFormatting sqref="AA28">
    <cfRule type="cellIs" dxfId="13980" priority="298" operator="lessThan">
      <formula>$C$4</formula>
    </cfRule>
  </conditionalFormatting>
  <conditionalFormatting sqref="AA29">
    <cfRule type="cellIs" dxfId="13979" priority="299" operator="lessThan">
      <formula>$C$4</formula>
    </cfRule>
  </conditionalFormatting>
  <conditionalFormatting sqref="AA30">
    <cfRule type="cellIs" dxfId="13978" priority="300" operator="lessThan">
      <formula>$C$4</formula>
    </cfRule>
  </conditionalFormatting>
  <conditionalFormatting sqref="AA31">
    <cfRule type="cellIs" dxfId="13977" priority="301" operator="lessThan">
      <formula>$C$4</formula>
    </cfRule>
  </conditionalFormatting>
  <conditionalFormatting sqref="AA32">
    <cfRule type="cellIs" dxfId="13976" priority="302" operator="lessThan">
      <formula>$C$4</formula>
    </cfRule>
  </conditionalFormatting>
  <conditionalFormatting sqref="AA33">
    <cfRule type="cellIs" dxfId="13975" priority="303" operator="lessThan">
      <formula>$C$4</formula>
    </cfRule>
  </conditionalFormatting>
  <conditionalFormatting sqref="AA34">
    <cfRule type="cellIs" dxfId="13974" priority="304" operator="lessThan">
      <formula>$C$4</formula>
    </cfRule>
  </conditionalFormatting>
  <conditionalFormatting sqref="AA35">
    <cfRule type="cellIs" dxfId="13973" priority="305" operator="lessThan">
      <formula>$C$4</formula>
    </cfRule>
  </conditionalFormatting>
  <conditionalFormatting sqref="AA36">
    <cfRule type="cellIs" dxfId="13972" priority="306" operator="lessThan">
      <formula>$C$4</formula>
    </cfRule>
  </conditionalFormatting>
  <conditionalFormatting sqref="AA37">
    <cfRule type="cellIs" dxfId="13971" priority="307" operator="lessThan">
      <formula>$C$4</formula>
    </cfRule>
  </conditionalFormatting>
  <conditionalFormatting sqref="AA38">
    <cfRule type="cellIs" dxfId="13970" priority="308" operator="lessThan">
      <formula>$C$4</formula>
    </cfRule>
  </conditionalFormatting>
  <conditionalFormatting sqref="AA39">
    <cfRule type="cellIs" dxfId="13969" priority="309" operator="lessThan">
      <formula>$C$4</formula>
    </cfRule>
  </conditionalFormatting>
  <conditionalFormatting sqref="AA40">
    <cfRule type="cellIs" dxfId="13968" priority="310" operator="lessThan">
      <formula>$C$4</formula>
    </cfRule>
  </conditionalFormatting>
  <conditionalFormatting sqref="AA41">
    <cfRule type="cellIs" dxfId="13967" priority="311" operator="lessThan">
      <formula>$C$4</formula>
    </cfRule>
  </conditionalFormatting>
  <conditionalFormatting sqref="AA42">
    <cfRule type="cellIs" dxfId="13966" priority="312" operator="lessThan">
      <formula>$C$4</formula>
    </cfRule>
  </conditionalFormatting>
  <conditionalFormatting sqref="AA43">
    <cfRule type="cellIs" dxfId="13965" priority="313" operator="lessThan">
      <formula>$C$4</formula>
    </cfRule>
  </conditionalFormatting>
  <conditionalFormatting sqref="AA44">
    <cfRule type="cellIs" dxfId="13964" priority="314" operator="lessThan">
      <formula>$C$4</formula>
    </cfRule>
  </conditionalFormatting>
  <conditionalFormatting sqref="AA45">
    <cfRule type="cellIs" dxfId="13963" priority="315" operator="lessThan">
      <formula>$C$4</formula>
    </cfRule>
  </conditionalFormatting>
  <conditionalFormatting sqref="AA46">
    <cfRule type="cellIs" dxfId="13962" priority="316" operator="lessThan">
      <formula>$C$4</formula>
    </cfRule>
  </conditionalFormatting>
  <conditionalFormatting sqref="AA47">
    <cfRule type="cellIs" dxfId="13961" priority="317" operator="lessThan">
      <formula>$C$4</formula>
    </cfRule>
  </conditionalFormatting>
  <conditionalFormatting sqref="AA48">
    <cfRule type="cellIs" dxfId="13960" priority="318" operator="lessThan">
      <formula>$C$4</formula>
    </cfRule>
  </conditionalFormatting>
  <conditionalFormatting sqref="AA49">
    <cfRule type="cellIs" dxfId="13959" priority="319" operator="lessThan">
      <formula>$C$4</formula>
    </cfRule>
  </conditionalFormatting>
  <conditionalFormatting sqref="AA50">
    <cfRule type="cellIs" dxfId="13958" priority="320" operator="lessThan">
      <formula>$C$4</formula>
    </cfRule>
  </conditionalFormatting>
  <conditionalFormatting sqref="AB11">
    <cfRule type="cellIs" dxfId="13957" priority="321" operator="lessThan">
      <formula>$C$4</formula>
    </cfRule>
  </conditionalFormatting>
  <conditionalFormatting sqref="AB12">
    <cfRule type="cellIs" dxfId="13956" priority="322" operator="lessThan">
      <formula>$C$4</formula>
    </cfRule>
  </conditionalFormatting>
  <conditionalFormatting sqref="AB13">
    <cfRule type="cellIs" dxfId="13955" priority="323" operator="lessThan">
      <formula>$C$4</formula>
    </cfRule>
  </conditionalFormatting>
  <conditionalFormatting sqref="AB14">
    <cfRule type="cellIs" dxfId="13954" priority="324" operator="lessThan">
      <formula>$C$4</formula>
    </cfRule>
  </conditionalFormatting>
  <conditionalFormatting sqref="AB15">
    <cfRule type="cellIs" dxfId="13953" priority="325" operator="lessThan">
      <formula>$C$4</formula>
    </cfRule>
  </conditionalFormatting>
  <conditionalFormatting sqref="AB16">
    <cfRule type="cellIs" dxfId="13952" priority="326" operator="lessThan">
      <formula>$C$4</formula>
    </cfRule>
  </conditionalFormatting>
  <conditionalFormatting sqref="AB17">
    <cfRule type="cellIs" dxfId="13951" priority="327" operator="lessThan">
      <formula>$C$4</formula>
    </cfRule>
  </conditionalFormatting>
  <conditionalFormatting sqref="AB18">
    <cfRule type="cellIs" dxfId="13950" priority="328" operator="lessThan">
      <formula>$C$4</formula>
    </cfRule>
  </conditionalFormatting>
  <conditionalFormatting sqref="AB19">
    <cfRule type="cellIs" dxfId="13949" priority="329" operator="lessThan">
      <formula>$C$4</formula>
    </cfRule>
  </conditionalFormatting>
  <conditionalFormatting sqref="AB20">
    <cfRule type="cellIs" dxfId="13948" priority="330" operator="lessThan">
      <formula>$C$4</formula>
    </cfRule>
  </conditionalFormatting>
  <conditionalFormatting sqref="AB21">
    <cfRule type="cellIs" dxfId="13947" priority="331" operator="lessThan">
      <formula>$C$4</formula>
    </cfRule>
  </conditionalFormatting>
  <conditionalFormatting sqref="AB22">
    <cfRule type="cellIs" dxfId="13946" priority="332" operator="lessThan">
      <formula>$C$4</formula>
    </cfRule>
  </conditionalFormatting>
  <conditionalFormatting sqref="AB23">
    <cfRule type="cellIs" dxfId="13945" priority="333" operator="lessThan">
      <formula>$C$4</formula>
    </cfRule>
  </conditionalFormatting>
  <conditionalFormatting sqref="AB24">
    <cfRule type="cellIs" dxfId="13944" priority="334" operator="lessThan">
      <formula>$C$4</formula>
    </cfRule>
  </conditionalFormatting>
  <conditionalFormatting sqref="AB25">
    <cfRule type="cellIs" dxfId="13943" priority="335" operator="lessThan">
      <formula>$C$4</formula>
    </cfRule>
  </conditionalFormatting>
  <conditionalFormatting sqref="AB26">
    <cfRule type="cellIs" dxfId="13942" priority="336" operator="lessThan">
      <formula>$C$4</formula>
    </cfRule>
  </conditionalFormatting>
  <conditionalFormatting sqref="AB27">
    <cfRule type="cellIs" dxfId="13941" priority="337" operator="lessThan">
      <formula>$C$4</formula>
    </cfRule>
  </conditionalFormatting>
  <conditionalFormatting sqref="AB28">
    <cfRule type="cellIs" dxfId="13940" priority="338" operator="lessThan">
      <formula>$C$4</formula>
    </cfRule>
  </conditionalFormatting>
  <conditionalFormatting sqref="AB29">
    <cfRule type="cellIs" dxfId="13939" priority="339" operator="lessThan">
      <formula>$C$4</formula>
    </cfRule>
  </conditionalFormatting>
  <conditionalFormatting sqref="AB30">
    <cfRule type="cellIs" dxfId="13938" priority="340" operator="lessThan">
      <formula>$C$4</formula>
    </cfRule>
  </conditionalFormatting>
  <conditionalFormatting sqref="AB31">
    <cfRule type="cellIs" dxfId="13937" priority="341" operator="lessThan">
      <formula>$C$4</formula>
    </cfRule>
  </conditionalFormatting>
  <conditionalFormatting sqref="AB32">
    <cfRule type="cellIs" dxfId="13936" priority="342" operator="lessThan">
      <formula>$C$4</formula>
    </cfRule>
  </conditionalFormatting>
  <conditionalFormatting sqref="AB33">
    <cfRule type="cellIs" dxfId="13935" priority="343" operator="lessThan">
      <formula>$C$4</formula>
    </cfRule>
  </conditionalFormatting>
  <conditionalFormatting sqref="AB34">
    <cfRule type="cellIs" dxfId="13934" priority="344" operator="lessThan">
      <formula>$C$4</formula>
    </cfRule>
  </conditionalFormatting>
  <conditionalFormatting sqref="AB35">
    <cfRule type="cellIs" dxfId="13933" priority="345" operator="lessThan">
      <formula>$C$4</formula>
    </cfRule>
  </conditionalFormatting>
  <conditionalFormatting sqref="AB36">
    <cfRule type="cellIs" dxfId="13932" priority="346" operator="lessThan">
      <formula>$C$4</formula>
    </cfRule>
  </conditionalFormatting>
  <conditionalFormatting sqref="AB37">
    <cfRule type="cellIs" dxfId="13931" priority="347" operator="lessThan">
      <formula>$C$4</formula>
    </cfRule>
  </conditionalFormatting>
  <conditionalFormatting sqref="AB38">
    <cfRule type="cellIs" dxfId="13930" priority="348" operator="lessThan">
      <formula>$C$4</formula>
    </cfRule>
  </conditionalFormatting>
  <conditionalFormatting sqref="AB39">
    <cfRule type="cellIs" dxfId="13929" priority="349" operator="lessThan">
      <formula>$C$4</formula>
    </cfRule>
  </conditionalFormatting>
  <conditionalFormatting sqref="AB40">
    <cfRule type="cellIs" dxfId="13928" priority="350" operator="lessThan">
      <formula>$C$4</formula>
    </cfRule>
  </conditionalFormatting>
  <conditionalFormatting sqref="AB41">
    <cfRule type="cellIs" dxfId="13927" priority="351" operator="lessThan">
      <formula>$C$4</formula>
    </cfRule>
  </conditionalFormatting>
  <conditionalFormatting sqref="AB42">
    <cfRule type="cellIs" dxfId="13926" priority="352" operator="lessThan">
      <formula>$C$4</formula>
    </cfRule>
  </conditionalFormatting>
  <conditionalFormatting sqref="AB43">
    <cfRule type="cellIs" dxfId="13925" priority="353" operator="lessThan">
      <formula>$C$4</formula>
    </cfRule>
  </conditionalFormatting>
  <conditionalFormatting sqref="AB44">
    <cfRule type="cellIs" dxfId="13924" priority="354" operator="lessThan">
      <formula>$C$4</formula>
    </cfRule>
  </conditionalFormatting>
  <conditionalFormatting sqref="AB45">
    <cfRule type="cellIs" dxfId="13923" priority="355" operator="lessThan">
      <formula>$C$4</formula>
    </cfRule>
  </conditionalFormatting>
  <conditionalFormatting sqref="AB46">
    <cfRule type="cellIs" dxfId="13922" priority="356" operator="lessThan">
      <formula>$C$4</formula>
    </cfRule>
  </conditionalFormatting>
  <conditionalFormatting sqref="AB47">
    <cfRule type="cellIs" dxfId="13921" priority="357" operator="lessThan">
      <formula>$C$4</formula>
    </cfRule>
  </conditionalFormatting>
  <conditionalFormatting sqref="AB48">
    <cfRule type="cellIs" dxfId="13920" priority="358" operator="lessThan">
      <formula>$C$4</formula>
    </cfRule>
  </conditionalFormatting>
  <conditionalFormatting sqref="AB49">
    <cfRule type="cellIs" dxfId="13919" priority="359" operator="lessThan">
      <formula>$C$4</formula>
    </cfRule>
  </conditionalFormatting>
  <conditionalFormatting sqref="AB50">
    <cfRule type="cellIs" dxfId="13918" priority="360" operator="lessThan">
      <formula>$C$4</formula>
    </cfRule>
  </conditionalFormatting>
  <conditionalFormatting sqref="AC11">
    <cfRule type="cellIs" dxfId="13917" priority="361" operator="lessThan">
      <formula>$C$4</formula>
    </cfRule>
  </conditionalFormatting>
  <conditionalFormatting sqref="AC12">
    <cfRule type="cellIs" dxfId="13916" priority="362" operator="lessThan">
      <formula>$C$4</formula>
    </cfRule>
  </conditionalFormatting>
  <conditionalFormatting sqref="AC13">
    <cfRule type="cellIs" dxfId="13915" priority="363" operator="lessThan">
      <formula>$C$4</formula>
    </cfRule>
  </conditionalFormatting>
  <conditionalFormatting sqref="AC14">
    <cfRule type="cellIs" dxfId="13914" priority="364" operator="lessThan">
      <formula>$C$4</formula>
    </cfRule>
  </conditionalFormatting>
  <conditionalFormatting sqref="AC15">
    <cfRule type="cellIs" dxfId="13913" priority="365" operator="lessThan">
      <formula>$C$4</formula>
    </cfRule>
  </conditionalFormatting>
  <conditionalFormatting sqref="AC16">
    <cfRule type="cellIs" dxfId="13912" priority="366" operator="lessThan">
      <formula>$C$4</formula>
    </cfRule>
  </conditionalFormatting>
  <conditionalFormatting sqref="AC17">
    <cfRule type="cellIs" dxfId="13911" priority="367" operator="lessThan">
      <formula>$C$4</formula>
    </cfRule>
  </conditionalFormatting>
  <conditionalFormatting sqref="AC18">
    <cfRule type="cellIs" dxfId="13910" priority="368" operator="lessThan">
      <formula>$C$4</formula>
    </cfRule>
  </conditionalFormatting>
  <conditionalFormatting sqref="AC19">
    <cfRule type="cellIs" dxfId="13909" priority="369" operator="lessThan">
      <formula>$C$4</formula>
    </cfRule>
  </conditionalFormatting>
  <conditionalFormatting sqref="AC20">
    <cfRule type="cellIs" dxfId="13908" priority="370" operator="lessThan">
      <formula>$C$4</formula>
    </cfRule>
  </conditionalFormatting>
  <conditionalFormatting sqref="AC21">
    <cfRule type="cellIs" dxfId="13907" priority="371" operator="lessThan">
      <formula>$C$4</formula>
    </cfRule>
  </conditionalFormatting>
  <conditionalFormatting sqref="AC22">
    <cfRule type="cellIs" dxfId="13906" priority="372" operator="lessThan">
      <formula>$C$4</formula>
    </cfRule>
  </conditionalFormatting>
  <conditionalFormatting sqref="AC23">
    <cfRule type="cellIs" dxfId="13905" priority="373" operator="lessThan">
      <formula>$C$4</formula>
    </cfRule>
  </conditionalFormatting>
  <conditionalFormatting sqref="AC24">
    <cfRule type="cellIs" dxfId="13904" priority="374" operator="lessThan">
      <formula>$C$4</formula>
    </cfRule>
  </conditionalFormatting>
  <conditionalFormatting sqref="AC25">
    <cfRule type="cellIs" dxfId="13903" priority="375" operator="lessThan">
      <formula>$C$4</formula>
    </cfRule>
  </conditionalFormatting>
  <conditionalFormatting sqref="AC26">
    <cfRule type="cellIs" dxfId="13902" priority="376" operator="lessThan">
      <formula>$C$4</formula>
    </cfRule>
  </conditionalFormatting>
  <conditionalFormatting sqref="AC27">
    <cfRule type="cellIs" dxfId="13901" priority="377" operator="lessThan">
      <formula>$C$4</formula>
    </cfRule>
  </conditionalFormatting>
  <conditionalFormatting sqref="AC28">
    <cfRule type="cellIs" dxfId="13900" priority="378" operator="lessThan">
      <formula>$C$4</formula>
    </cfRule>
  </conditionalFormatting>
  <conditionalFormatting sqref="AC29">
    <cfRule type="cellIs" dxfId="13899" priority="379" operator="lessThan">
      <formula>$C$4</formula>
    </cfRule>
  </conditionalFormatting>
  <conditionalFormatting sqref="AC30">
    <cfRule type="cellIs" dxfId="13898" priority="380" operator="lessThan">
      <formula>$C$4</formula>
    </cfRule>
  </conditionalFormatting>
  <conditionalFormatting sqref="AC31">
    <cfRule type="cellIs" dxfId="13897" priority="381" operator="lessThan">
      <formula>$C$4</formula>
    </cfRule>
  </conditionalFormatting>
  <conditionalFormatting sqref="AC32">
    <cfRule type="cellIs" dxfId="13896" priority="382" operator="lessThan">
      <formula>$C$4</formula>
    </cfRule>
  </conditionalFormatting>
  <conditionalFormatting sqref="AC33">
    <cfRule type="cellIs" dxfId="13895" priority="383" operator="lessThan">
      <formula>$C$4</formula>
    </cfRule>
  </conditionalFormatting>
  <conditionalFormatting sqref="AC34">
    <cfRule type="cellIs" dxfId="13894" priority="384" operator="lessThan">
      <formula>$C$4</formula>
    </cfRule>
  </conditionalFormatting>
  <conditionalFormatting sqref="AC35">
    <cfRule type="cellIs" dxfId="13893" priority="385" operator="lessThan">
      <formula>$C$4</formula>
    </cfRule>
  </conditionalFormatting>
  <conditionalFormatting sqref="AC36">
    <cfRule type="cellIs" dxfId="13892" priority="386" operator="lessThan">
      <formula>$C$4</formula>
    </cfRule>
  </conditionalFormatting>
  <conditionalFormatting sqref="AC37">
    <cfRule type="cellIs" dxfId="13891" priority="387" operator="lessThan">
      <formula>$C$4</formula>
    </cfRule>
  </conditionalFormatting>
  <conditionalFormatting sqref="AC38">
    <cfRule type="cellIs" dxfId="13890" priority="388" operator="lessThan">
      <formula>$C$4</formula>
    </cfRule>
  </conditionalFormatting>
  <conditionalFormatting sqref="AC39">
    <cfRule type="cellIs" dxfId="13889" priority="389" operator="lessThan">
      <formula>$C$4</formula>
    </cfRule>
  </conditionalFormatting>
  <conditionalFormatting sqref="AC40">
    <cfRule type="cellIs" dxfId="13888" priority="390" operator="lessThan">
      <formula>$C$4</formula>
    </cfRule>
  </conditionalFormatting>
  <conditionalFormatting sqref="AC41">
    <cfRule type="cellIs" dxfId="13887" priority="391" operator="lessThan">
      <formula>$C$4</formula>
    </cfRule>
  </conditionalFormatting>
  <conditionalFormatting sqref="AC42">
    <cfRule type="cellIs" dxfId="13886" priority="392" operator="lessThan">
      <formula>$C$4</formula>
    </cfRule>
  </conditionalFormatting>
  <conditionalFormatting sqref="AC43">
    <cfRule type="cellIs" dxfId="13885" priority="393" operator="lessThan">
      <formula>$C$4</formula>
    </cfRule>
  </conditionalFormatting>
  <conditionalFormatting sqref="AC44">
    <cfRule type="cellIs" dxfId="13884" priority="394" operator="lessThan">
      <formula>$C$4</formula>
    </cfRule>
  </conditionalFormatting>
  <conditionalFormatting sqref="AC45">
    <cfRule type="cellIs" dxfId="13883" priority="395" operator="lessThan">
      <formula>$C$4</formula>
    </cfRule>
  </conditionalFormatting>
  <conditionalFormatting sqref="AC46">
    <cfRule type="cellIs" dxfId="13882" priority="396" operator="lessThan">
      <formula>$C$4</formula>
    </cfRule>
  </conditionalFormatting>
  <conditionalFormatting sqref="AC47">
    <cfRule type="cellIs" dxfId="13881" priority="397" operator="lessThan">
      <formula>$C$4</formula>
    </cfRule>
  </conditionalFormatting>
  <conditionalFormatting sqref="AC48">
    <cfRule type="cellIs" dxfId="13880" priority="398" operator="lessThan">
      <formula>$C$4</formula>
    </cfRule>
  </conditionalFormatting>
  <conditionalFormatting sqref="AC49">
    <cfRule type="cellIs" dxfId="13879" priority="399" operator="lessThan">
      <formula>$C$4</formula>
    </cfRule>
  </conditionalFormatting>
  <conditionalFormatting sqref="AC50">
    <cfRule type="cellIs" dxfId="13878" priority="400" operator="lessThan">
      <formula>$C$4</formula>
    </cfRule>
  </conditionalFormatting>
  <conditionalFormatting sqref="AD11">
    <cfRule type="cellIs" dxfId="13877" priority="401" operator="lessThan">
      <formula>$C$4</formula>
    </cfRule>
  </conditionalFormatting>
  <conditionalFormatting sqref="AD12">
    <cfRule type="cellIs" dxfId="13876" priority="402" operator="lessThan">
      <formula>$C$4</formula>
    </cfRule>
  </conditionalFormatting>
  <conditionalFormatting sqref="AD13">
    <cfRule type="cellIs" dxfId="13875" priority="403" operator="lessThan">
      <formula>$C$4</formula>
    </cfRule>
  </conditionalFormatting>
  <conditionalFormatting sqref="AD14">
    <cfRule type="cellIs" dxfId="13874" priority="404" operator="lessThan">
      <formula>$C$4</formula>
    </cfRule>
  </conditionalFormatting>
  <conditionalFormatting sqref="AD15">
    <cfRule type="cellIs" dxfId="13873" priority="405" operator="lessThan">
      <formula>$C$4</formula>
    </cfRule>
  </conditionalFormatting>
  <conditionalFormatting sqref="AD16">
    <cfRule type="cellIs" dxfId="13872" priority="406" operator="lessThan">
      <formula>$C$4</formula>
    </cfRule>
  </conditionalFormatting>
  <conditionalFormatting sqref="AD17">
    <cfRule type="cellIs" dxfId="13871" priority="407" operator="lessThan">
      <formula>$C$4</formula>
    </cfRule>
  </conditionalFormatting>
  <conditionalFormatting sqref="AD18">
    <cfRule type="cellIs" dxfId="13870" priority="408" operator="lessThan">
      <formula>$C$4</formula>
    </cfRule>
  </conditionalFormatting>
  <conditionalFormatting sqref="AD19">
    <cfRule type="cellIs" dxfId="13869" priority="409" operator="lessThan">
      <formula>$C$4</formula>
    </cfRule>
  </conditionalFormatting>
  <conditionalFormatting sqref="AD20">
    <cfRule type="cellIs" dxfId="13868" priority="410" operator="lessThan">
      <formula>$C$4</formula>
    </cfRule>
  </conditionalFormatting>
  <conditionalFormatting sqref="AD21">
    <cfRule type="cellIs" dxfId="13867" priority="411" operator="lessThan">
      <formula>$C$4</formula>
    </cfRule>
  </conditionalFormatting>
  <conditionalFormatting sqref="AD22">
    <cfRule type="cellIs" dxfId="13866" priority="412" operator="lessThan">
      <formula>$C$4</formula>
    </cfRule>
  </conditionalFormatting>
  <conditionalFormatting sqref="AD23">
    <cfRule type="cellIs" dxfId="13865" priority="413" operator="lessThan">
      <formula>$C$4</formula>
    </cfRule>
  </conditionalFormatting>
  <conditionalFormatting sqref="AD24">
    <cfRule type="cellIs" dxfId="13864" priority="414" operator="lessThan">
      <formula>$C$4</formula>
    </cfRule>
  </conditionalFormatting>
  <conditionalFormatting sqref="AD25">
    <cfRule type="cellIs" dxfId="13863" priority="415" operator="lessThan">
      <formula>$C$4</formula>
    </cfRule>
  </conditionalFormatting>
  <conditionalFormatting sqref="AD26">
    <cfRule type="cellIs" dxfId="13862" priority="416" operator="lessThan">
      <formula>$C$4</formula>
    </cfRule>
  </conditionalFormatting>
  <conditionalFormatting sqref="AD27">
    <cfRule type="cellIs" dxfId="13861" priority="417" operator="lessThan">
      <formula>$C$4</formula>
    </cfRule>
  </conditionalFormatting>
  <conditionalFormatting sqref="AD28">
    <cfRule type="cellIs" dxfId="13860" priority="418" operator="lessThan">
      <formula>$C$4</formula>
    </cfRule>
  </conditionalFormatting>
  <conditionalFormatting sqref="AD29">
    <cfRule type="cellIs" dxfId="13859" priority="419" operator="lessThan">
      <formula>$C$4</formula>
    </cfRule>
  </conditionalFormatting>
  <conditionalFormatting sqref="AD30">
    <cfRule type="cellIs" dxfId="13858" priority="420" operator="lessThan">
      <formula>$C$4</formula>
    </cfRule>
  </conditionalFormatting>
  <conditionalFormatting sqref="AD31">
    <cfRule type="cellIs" dxfId="13857" priority="421" operator="lessThan">
      <formula>$C$4</formula>
    </cfRule>
  </conditionalFormatting>
  <conditionalFormatting sqref="AD32">
    <cfRule type="cellIs" dxfId="13856" priority="422" operator="lessThan">
      <formula>$C$4</formula>
    </cfRule>
  </conditionalFormatting>
  <conditionalFormatting sqref="AD33">
    <cfRule type="cellIs" dxfId="13855" priority="423" operator="lessThan">
      <formula>$C$4</formula>
    </cfRule>
  </conditionalFormatting>
  <conditionalFormatting sqref="AD34">
    <cfRule type="cellIs" dxfId="13854" priority="424" operator="lessThan">
      <formula>$C$4</formula>
    </cfRule>
  </conditionalFormatting>
  <conditionalFormatting sqref="AD35">
    <cfRule type="cellIs" dxfId="13853" priority="425" operator="lessThan">
      <formula>$C$4</formula>
    </cfRule>
  </conditionalFormatting>
  <conditionalFormatting sqref="AD36">
    <cfRule type="cellIs" dxfId="13852" priority="426" operator="lessThan">
      <formula>$C$4</formula>
    </cfRule>
  </conditionalFormatting>
  <conditionalFormatting sqref="AD37">
    <cfRule type="cellIs" dxfId="13851" priority="427" operator="lessThan">
      <formula>$C$4</formula>
    </cfRule>
  </conditionalFormatting>
  <conditionalFormatting sqref="AD38">
    <cfRule type="cellIs" dxfId="13850" priority="428" operator="lessThan">
      <formula>$C$4</formula>
    </cfRule>
  </conditionalFormatting>
  <conditionalFormatting sqref="AD39">
    <cfRule type="cellIs" dxfId="13849" priority="429" operator="lessThan">
      <formula>$C$4</formula>
    </cfRule>
  </conditionalFormatting>
  <conditionalFormatting sqref="AD40">
    <cfRule type="cellIs" dxfId="13848" priority="430" operator="lessThan">
      <formula>$C$4</formula>
    </cfRule>
  </conditionalFormatting>
  <conditionalFormatting sqref="AD41">
    <cfRule type="cellIs" dxfId="13847" priority="431" operator="lessThan">
      <formula>$C$4</formula>
    </cfRule>
  </conditionalFormatting>
  <conditionalFormatting sqref="AD42">
    <cfRule type="cellIs" dxfId="13846" priority="432" operator="lessThan">
      <formula>$C$4</formula>
    </cfRule>
  </conditionalFormatting>
  <conditionalFormatting sqref="AD43">
    <cfRule type="cellIs" dxfId="13845" priority="433" operator="lessThan">
      <formula>$C$4</formula>
    </cfRule>
  </conditionalFormatting>
  <conditionalFormatting sqref="AD44">
    <cfRule type="cellIs" dxfId="13844" priority="434" operator="lessThan">
      <formula>$C$4</formula>
    </cfRule>
  </conditionalFormatting>
  <conditionalFormatting sqref="AD45">
    <cfRule type="cellIs" dxfId="13843" priority="435" operator="lessThan">
      <formula>$C$4</formula>
    </cfRule>
  </conditionalFormatting>
  <conditionalFormatting sqref="AD46">
    <cfRule type="cellIs" dxfId="13842" priority="436" operator="lessThan">
      <formula>$C$4</formula>
    </cfRule>
  </conditionalFormatting>
  <conditionalFormatting sqref="AD47">
    <cfRule type="cellIs" dxfId="13841" priority="437" operator="lessThan">
      <formula>$C$4</formula>
    </cfRule>
  </conditionalFormatting>
  <conditionalFormatting sqref="AD48">
    <cfRule type="cellIs" dxfId="13840" priority="438" operator="lessThan">
      <formula>$C$4</formula>
    </cfRule>
  </conditionalFormatting>
  <conditionalFormatting sqref="AD49">
    <cfRule type="cellIs" dxfId="13839" priority="439" operator="lessThan">
      <formula>$C$4</formula>
    </cfRule>
  </conditionalFormatting>
  <conditionalFormatting sqref="AD50">
    <cfRule type="cellIs" dxfId="13838" priority="440" operator="lessThan">
      <formula>$C$4</formula>
    </cfRule>
  </conditionalFormatting>
  <conditionalFormatting sqref="AE11">
    <cfRule type="cellIs" dxfId="13837" priority="441" operator="lessThan">
      <formula>$C$4</formula>
    </cfRule>
  </conditionalFormatting>
  <conditionalFormatting sqref="AE12">
    <cfRule type="cellIs" dxfId="13836" priority="442" operator="lessThan">
      <formula>$C$4</formula>
    </cfRule>
  </conditionalFormatting>
  <conditionalFormatting sqref="AE13">
    <cfRule type="cellIs" dxfId="13835" priority="443" operator="lessThan">
      <formula>$C$4</formula>
    </cfRule>
  </conditionalFormatting>
  <conditionalFormatting sqref="AE14">
    <cfRule type="cellIs" dxfId="13834" priority="444" operator="lessThan">
      <formula>$C$4</formula>
    </cfRule>
  </conditionalFormatting>
  <conditionalFormatting sqref="AE15">
    <cfRule type="cellIs" dxfId="13833" priority="445" operator="lessThan">
      <formula>$C$4</formula>
    </cfRule>
  </conditionalFormatting>
  <conditionalFormatting sqref="AE16">
    <cfRule type="cellIs" dxfId="13832" priority="446" operator="lessThan">
      <formula>$C$4</formula>
    </cfRule>
  </conditionalFormatting>
  <conditionalFormatting sqref="AE17">
    <cfRule type="cellIs" dxfId="13831" priority="447" operator="lessThan">
      <formula>$C$4</formula>
    </cfRule>
  </conditionalFormatting>
  <conditionalFormatting sqref="AE18">
    <cfRule type="cellIs" dxfId="13830" priority="448" operator="lessThan">
      <formula>$C$4</formula>
    </cfRule>
  </conditionalFormatting>
  <conditionalFormatting sqref="AE19">
    <cfRule type="cellIs" dxfId="13829" priority="449" operator="lessThan">
      <formula>$C$4</formula>
    </cfRule>
  </conditionalFormatting>
  <conditionalFormatting sqref="AE20">
    <cfRule type="cellIs" dxfId="13828" priority="450" operator="lessThan">
      <formula>$C$4</formula>
    </cfRule>
  </conditionalFormatting>
  <conditionalFormatting sqref="AE21">
    <cfRule type="cellIs" dxfId="13827" priority="451" operator="lessThan">
      <formula>$C$4</formula>
    </cfRule>
  </conditionalFormatting>
  <conditionalFormatting sqref="AE22">
    <cfRule type="cellIs" dxfId="13826" priority="452" operator="lessThan">
      <formula>$C$4</formula>
    </cfRule>
  </conditionalFormatting>
  <conditionalFormatting sqref="AE23">
    <cfRule type="cellIs" dxfId="13825" priority="453" operator="lessThan">
      <formula>$C$4</formula>
    </cfRule>
  </conditionalFormatting>
  <conditionalFormatting sqref="AE24">
    <cfRule type="cellIs" dxfId="13824" priority="454" operator="lessThan">
      <formula>$C$4</formula>
    </cfRule>
  </conditionalFormatting>
  <conditionalFormatting sqref="AE25">
    <cfRule type="cellIs" dxfId="13823" priority="455" operator="lessThan">
      <formula>$C$4</formula>
    </cfRule>
  </conditionalFormatting>
  <conditionalFormatting sqref="AE26">
    <cfRule type="cellIs" dxfId="13822" priority="456" operator="lessThan">
      <formula>$C$4</formula>
    </cfRule>
  </conditionalFormatting>
  <conditionalFormatting sqref="AE27">
    <cfRule type="cellIs" dxfId="13821" priority="457" operator="lessThan">
      <formula>$C$4</formula>
    </cfRule>
  </conditionalFormatting>
  <conditionalFormatting sqref="AE28">
    <cfRule type="cellIs" dxfId="13820" priority="458" operator="lessThan">
      <formula>$C$4</formula>
    </cfRule>
  </conditionalFormatting>
  <conditionalFormatting sqref="AE29">
    <cfRule type="cellIs" dxfId="13819" priority="459" operator="lessThan">
      <formula>$C$4</formula>
    </cfRule>
  </conditionalFormatting>
  <conditionalFormatting sqref="AE30">
    <cfRule type="cellIs" dxfId="13818" priority="460" operator="lessThan">
      <formula>$C$4</formula>
    </cfRule>
  </conditionalFormatting>
  <conditionalFormatting sqref="AE31">
    <cfRule type="cellIs" dxfId="13817" priority="461" operator="lessThan">
      <formula>$C$4</formula>
    </cfRule>
  </conditionalFormatting>
  <conditionalFormatting sqref="AE32">
    <cfRule type="cellIs" dxfId="13816" priority="462" operator="lessThan">
      <formula>$C$4</formula>
    </cfRule>
  </conditionalFormatting>
  <conditionalFormatting sqref="AE33">
    <cfRule type="cellIs" dxfId="13815" priority="463" operator="lessThan">
      <formula>$C$4</formula>
    </cfRule>
  </conditionalFormatting>
  <conditionalFormatting sqref="AE34">
    <cfRule type="cellIs" dxfId="13814" priority="464" operator="lessThan">
      <formula>$C$4</formula>
    </cfRule>
  </conditionalFormatting>
  <conditionalFormatting sqref="AE35">
    <cfRule type="cellIs" dxfId="13813" priority="465" operator="lessThan">
      <formula>$C$4</formula>
    </cfRule>
  </conditionalFormatting>
  <conditionalFormatting sqref="AE36">
    <cfRule type="cellIs" dxfId="13812" priority="466" operator="lessThan">
      <formula>$C$4</formula>
    </cfRule>
  </conditionalFormatting>
  <conditionalFormatting sqref="AE37">
    <cfRule type="cellIs" dxfId="13811" priority="467" operator="lessThan">
      <formula>$C$4</formula>
    </cfRule>
  </conditionalFormatting>
  <conditionalFormatting sqref="AE38">
    <cfRule type="cellIs" dxfId="13810" priority="468" operator="lessThan">
      <formula>$C$4</formula>
    </cfRule>
  </conditionalFormatting>
  <conditionalFormatting sqref="AE39">
    <cfRule type="cellIs" dxfId="13809" priority="469" operator="lessThan">
      <formula>$C$4</formula>
    </cfRule>
  </conditionalFormatting>
  <conditionalFormatting sqref="AE40">
    <cfRule type="cellIs" dxfId="13808" priority="470" operator="lessThan">
      <formula>$C$4</formula>
    </cfRule>
  </conditionalFormatting>
  <conditionalFormatting sqref="AE41">
    <cfRule type="cellIs" dxfId="13807" priority="471" operator="lessThan">
      <formula>$C$4</formula>
    </cfRule>
  </conditionalFormatting>
  <conditionalFormatting sqref="AE42">
    <cfRule type="cellIs" dxfId="13806" priority="472" operator="lessThan">
      <formula>$C$4</formula>
    </cfRule>
  </conditionalFormatting>
  <conditionalFormatting sqref="AE43">
    <cfRule type="cellIs" dxfId="13805" priority="473" operator="lessThan">
      <formula>$C$4</formula>
    </cfRule>
  </conditionalFormatting>
  <conditionalFormatting sqref="AE44">
    <cfRule type="cellIs" dxfId="13804" priority="474" operator="lessThan">
      <formula>$C$4</formula>
    </cfRule>
  </conditionalFormatting>
  <conditionalFormatting sqref="AE45">
    <cfRule type="cellIs" dxfId="13803" priority="475" operator="lessThan">
      <formula>$C$4</formula>
    </cfRule>
  </conditionalFormatting>
  <conditionalFormatting sqref="AE46">
    <cfRule type="cellIs" dxfId="13802" priority="476" operator="lessThan">
      <formula>$C$4</formula>
    </cfRule>
  </conditionalFormatting>
  <conditionalFormatting sqref="AE47">
    <cfRule type="cellIs" dxfId="13801" priority="477" operator="lessThan">
      <formula>$C$4</formula>
    </cfRule>
  </conditionalFormatting>
  <conditionalFormatting sqref="AE48">
    <cfRule type="cellIs" dxfId="13800" priority="478" operator="lessThan">
      <formula>$C$4</formula>
    </cfRule>
  </conditionalFormatting>
  <conditionalFormatting sqref="AE49">
    <cfRule type="cellIs" dxfId="13799" priority="479" operator="lessThan">
      <formula>$C$4</formula>
    </cfRule>
  </conditionalFormatting>
  <conditionalFormatting sqref="AE50">
    <cfRule type="cellIs" dxfId="13798" priority="480" operator="lessThan">
      <formula>$C$4</formula>
    </cfRule>
  </conditionalFormatting>
  <conditionalFormatting sqref="AF11">
    <cfRule type="cellIs" dxfId="13797" priority="481" operator="lessThan">
      <formula>$C$4</formula>
    </cfRule>
  </conditionalFormatting>
  <conditionalFormatting sqref="AF12">
    <cfRule type="cellIs" dxfId="13796" priority="482" operator="lessThan">
      <formula>$C$4</formula>
    </cfRule>
  </conditionalFormatting>
  <conditionalFormatting sqref="AF13">
    <cfRule type="cellIs" dxfId="13795" priority="483" operator="lessThan">
      <formula>$C$4</formula>
    </cfRule>
  </conditionalFormatting>
  <conditionalFormatting sqref="AF14">
    <cfRule type="cellIs" dxfId="13794" priority="484" operator="lessThan">
      <formula>$C$4</formula>
    </cfRule>
  </conditionalFormatting>
  <conditionalFormatting sqref="AF15">
    <cfRule type="cellIs" dxfId="13793" priority="485" operator="lessThan">
      <formula>$C$4</formula>
    </cfRule>
  </conditionalFormatting>
  <conditionalFormatting sqref="AF16">
    <cfRule type="cellIs" dxfId="13792" priority="486" operator="lessThan">
      <formula>$C$4</formula>
    </cfRule>
  </conditionalFormatting>
  <conditionalFormatting sqref="AF17">
    <cfRule type="cellIs" dxfId="13791" priority="487" operator="lessThan">
      <formula>$C$4</formula>
    </cfRule>
  </conditionalFormatting>
  <conditionalFormatting sqref="AF18">
    <cfRule type="cellIs" dxfId="13790" priority="488" operator="lessThan">
      <formula>$C$4</formula>
    </cfRule>
  </conditionalFormatting>
  <conditionalFormatting sqref="AF19">
    <cfRule type="cellIs" dxfId="13789" priority="489" operator="lessThan">
      <formula>$C$4</formula>
    </cfRule>
  </conditionalFormatting>
  <conditionalFormatting sqref="AF20">
    <cfRule type="cellIs" dxfId="13788" priority="490" operator="lessThan">
      <formula>$C$4</formula>
    </cfRule>
  </conditionalFormatting>
  <conditionalFormatting sqref="AF21">
    <cfRule type="cellIs" dxfId="13787" priority="491" operator="lessThan">
      <formula>$C$4</formula>
    </cfRule>
  </conditionalFormatting>
  <conditionalFormatting sqref="AF22">
    <cfRule type="cellIs" dxfId="13786" priority="492" operator="lessThan">
      <formula>$C$4</formula>
    </cfRule>
  </conditionalFormatting>
  <conditionalFormatting sqref="AF23">
    <cfRule type="cellIs" dxfId="13785" priority="493" operator="lessThan">
      <formula>$C$4</formula>
    </cfRule>
  </conditionalFormatting>
  <conditionalFormatting sqref="AF24">
    <cfRule type="cellIs" dxfId="13784" priority="494" operator="lessThan">
      <formula>$C$4</formula>
    </cfRule>
  </conditionalFormatting>
  <conditionalFormatting sqref="AF25">
    <cfRule type="cellIs" dxfId="13783" priority="495" operator="lessThan">
      <formula>$C$4</formula>
    </cfRule>
  </conditionalFormatting>
  <conditionalFormatting sqref="AF26">
    <cfRule type="cellIs" dxfId="13782" priority="496" operator="lessThan">
      <formula>$C$4</formula>
    </cfRule>
  </conditionalFormatting>
  <conditionalFormatting sqref="AF27">
    <cfRule type="cellIs" dxfId="13781" priority="497" operator="lessThan">
      <formula>$C$4</formula>
    </cfRule>
  </conditionalFormatting>
  <conditionalFormatting sqref="AF28">
    <cfRule type="cellIs" dxfId="13780" priority="498" operator="lessThan">
      <formula>$C$4</formula>
    </cfRule>
  </conditionalFormatting>
  <conditionalFormatting sqref="AF29">
    <cfRule type="cellIs" dxfId="13779" priority="499" operator="lessThan">
      <formula>$C$4</formula>
    </cfRule>
  </conditionalFormatting>
  <conditionalFormatting sqref="AF30">
    <cfRule type="cellIs" dxfId="13778" priority="500" operator="lessThan">
      <formula>$C$4</formula>
    </cfRule>
  </conditionalFormatting>
  <conditionalFormatting sqref="AF31">
    <cfRule type="cellIs" dxfId="13777" priority="501" operator="lessThan">
      <formula>$C$4</formula>
    </cfRule>
  </conditionalFormatting>
  <conditionalFormatting sqref="AF32">
    <cfRule type="cellIs" dxfId="13776" priority="502" operator="lessThan">
      <formula>$C$4</formula>
    </cfRule>
  </conditionalFormatting>
  <conditionalFormatting sqref="AF33">
    <cfRule type="cellIs" dxfId="13775" priority="503" operator="lessThan">
      <formula>$C$4</formula>
    </cfRule>
  </conditionalFormatting>
  <conditionalFormatting sqref="AF34">
    <cfRule type="cellIs" dxfId="13774" priority="504" operator="lessThan">
      <formula>$C$4</formula>
    </cfRule>
  </conditionalFormatting>
  <conditionalFormatting sqref="AF35">
    <cfRule type="cellIs" dxfId="13773" priority="505" operator="lessThan">
      <formula>$C$4</formula>
    </cfRule>
  </conditionalFormatting>
  <conditionalFormatting sqref="AF36">
    <cfRule type="cellIs" dxfId="13772" priority="506" operator="lessThan">
      <formula>$C$4</formula>
    </cfRule>
  </conditionalFormatting>
  <conditionalFormatting sqref="AF37">
    <cfRule type="cellIs" dxfId="13771" priority="507" operator="lessThan">
      <formula>$C$4</formula>
    </cfRule>
  </conditionalFormatting>
  <conditionalFormatting sqref="AF38">
    <cfRule type="cellIs" dxfId="13770" priority="508" operator="lessThan">
      <formula>$C$4</formula>
    </cfRule>
  </conditionalFormatting>
  <conditionalFormatting sqref="AF39">
    <cfRule type="cellIs" dxfId="13769" priority="509" operator="lessThan">
      <formula>$C$4</formula>
    </cfRule>
  </conditionalFormatting>
  <conditionalFormatting sqref="AF40">
    <cfRule type="cellIs" dxfId="13768" priority="510" operator="lessThan">
      <formula>$C$4</formula>
    </cfRule>
  </conditionalFormatting>
  <conditionalFormatting sqref="AF41">
    <cfRule type="cellIs" dxfId="13767" priority="511" operator="lessThan">
      <formula>$C$4</formula>
    </cfRule>
  </conditionalFormatting>
  <conditionalFormatting sqref="AF42">
    <cfRule type="cellIs" dxfId="13766" priority="512" operator="lessThan">
      <formula>$C$4</formula>
    </cfRule>
  </conditionalFormatting>
  <conditionalFormatting sqref="AF43">
    <cfRule type="cellIs" dxfId="13765" priority="513" operator="lessThan">
      <formula>$C$4</formula>
    </cfRule>
  </conditionalFormatting>
  <conditionalFormatting sqref="AF44">
    <cfRule type="cellIs" dxfId="13764" priority="514" operator="lessThan">
      <formula>$C$4</formula>
    </cfRule>
  </conditionalFormatting>
  <conditionalFormatting sqref="AF45">
    <cfRule type="cellIs" dxfId="13763" priority="515" operator="lessThan">
      <formula>$C$4</formula>
    </cfRule>
  </conditionalFormatting>
  <conditionalFormatting sqref="AF46">
    <cfRule type="cellIs" dxfId="13762" priority="516" operator="lessThan">
      <formula>$C$4</formula>
    </cfRule>
  </conditionalFormatting>
  <conditionalFormatting sqref="AF47">
    <cfRule type="cellIs" dxfId="13761" priority="517" operator="lessThan">
      <formula>$C$4</formula>
    </cfRule>
  </conditionalFormatting>
  <conditionalFormatting sqref="AF48">
    <cfRule type="cellIs" dxfId="13760" priority="518" operator="lessThan">
      <formula>$C$4</formula>
    </cfRule>
  </conditionalFormatting>
  <conditionalFormatting sqref="AF49">
    <cfRule type="cellIs" dxfId="13759" priority="519" operator="lessThan">
      <formula>$C$4</formula>
    </cfRule>
  </conditionalFormatting>
  <conditionalFormatting sqref="AF50">
    <cfRule type="cellIs" dxfId="13758" priority="520" operator="lessThan">
      <formula>$C$4</formula>
    </cfRule>
  </conditionalFormatting>
  <conditionalFormatting sqref="AG11">
    <cfRule type="cellIs" dxfId="13757" priority="521" operator="lessThan">
      <formula>$C$4</formula>
    </cfRule>
  </conditionalFormatting>
  <conditionalFormatting sqref="AG12">
    <cfRule type="cellIs" dxfId="13756" priority="522" operator="lessThan">
      <formula>$C$4</formula>
    </cfRule>
  </conditionalFormatting>
  <conditionalFormatting sqref="AG13">
    <cfRule type="cellIs" dxfId="13755" priority="523" operator="lessThan">
      <formula>$C$4</formula>
    </cfRule>
  </conditionalFormatting>
  <conditionalFormatting sqref="AG14">
    <cfRule type="cellIs" dxfId="13754" priority="524" operator="lessThan">
      <formula>$C$4</formula>
    </cfRule>
  </conditionalFormatting>
  <conditionalFormatting sqref="AG15">
    <cfRule type="cellIs" dxfId="13753" priority="525" operator="lessThan">
      <formula>$C$4</formula>
    </cfRule>
  </conditionalFormatting>
  <conditionalFormatting sqref="AG16">
    <cfRule type="cellIs" dxfId="13752" priority="526" operator="lessThan">
      <formula>$C$4</formula>
    </cfRule>
  </conditionalFormatting>
  <conditionalFormatting sqref="AG17">
    <cfRule type="cellIs" dxfId="13751" priority="527" operator="lessThan">
      <formula>$C$4</formula>
    </cfRule>
  </conditionalFormatting>
  <conditionalFormatting sqref="AG18">
    <cfRule type="cellIs" dxfId="13750" priority="528" operator="lessThan">
      <formula>$C$4</formula>
    </cfRule>
  </conditionalFormatting>
  <conditionalFormatting sqref="AG19">
    <cfRule type="cellIs" dxfId="13749" priority="529" operator="lessThan">
      <formula>$C$4</formula>
    </cfRule>
  </conditionalFormatting>
  <conditionalFormatting sqref="AG20">
    <cfRule type="cellIs" dxfId="13748" priority="530" operator="lessThan">
      <formula>$C$4</formula>
    </cfRule>
  </conditionalFormatting>
  <conditionalFormatting sqref="AG21">
    <cfRule type="cellIs" dxfId="13747" priority="531" operator="lessThan">
      <formula>$C$4</formula>
    </cfRule>
  </conditionalFormatting>
  <conditionalFormatting sqref="AG22">
    <cfRule type="cellIs" dxfId="13746" priority="532" operator="lessThan">
      <formula>$C$4</formula>
    </cfRule>
  </conditionalFormatting>
  <conditionalFormatting sqref="AG23">
    <cfRule type="cellIs" dxfId="13745" priority="533" operator="lessThan">
      <formula>$C$4</formula>
    </cfRule>
  </conditionalFormatting>
  <conditionalFormatting sqref="AG24">
    <cfRule type="cellIs" dxfId="13744" priority="534" operator="lessThan">
      <formula>$C$4</formula>
    </cfRule>
  </conditionalFormatting>
  <conditionalFormatting sqref="AG25">
    <cfRule type="cellIs" dxfId="13743" priority="535" operator="lessThan">
      <formula>$C$4</formula>
    </cfRule>
  </conditionalFormatting>
  <conditionalFormatting sqref="AG26">
    <cfRule type="cellIs" dxfId="13742" priority="536" operator="lessThan">
      <formula>$C$4</formula>
    </cfRule>
  </conditionalFormatting>
  <conditionalFormatting sqref="AG27">
    <cfRule type="cellIs" dxfId="13741" priority="537" operator="lessThan">
      <formula>$C$4</formula>
    </cfRule>
  </conditionalFormatting>
  <conditionalFormatting sqref="AG28">
    <cfRule type="cellIs" dxfId="13740" priority="538" operator="lessThan">
      <formula>$C$4</formula>
    </cfRule>
  </conditionalFormatting>
  <conditionalFormatting sqref="AG29">
    <cfRule type="cellIs" dxfId="13739" priority="539" operator="lessThan">
      <formula>$C$4</formula>
    </cfRule>
  </conditionalFormatting>
  <conditionalFormatting sqref="AG30">
    <cfRule type="cellIs" dxfId="13738" priority="540" operator="lessThan">
      <formula>$C$4</formula>
    </cfRule>
  </conditionalFormatting>
  <conditionalFormatting sqref="AG31">
    <cfRule type="cellIs" dxfId="13737" priority="541" operator="lessThan">
      <formula>$C$4</formula>
    </cfRule>
  </conditionalFormatting>
  <conditionalFormatting sqref="AG32">
    <cfRule type="cellIs" dxfId="13736" priority="542" operator="lessThan">
      <formula>$C$4</formula>
    </cfRule>
  </conditionalFormatting>
  <conditionalFormatting sqref="AG33">
    <cfRule type="cellIs" dxfId="13735" priority="543" operator="lessThan">
      <formula>$C$4</formula>
    </cfRule>
  </conditionalFormatting>
  <conditionalFormatting sqref="AG34">
    <cfRule type="cellIs" dxfId="13734" priority="544" operator="lessThan">
      <formula>$C$4</formula>
    </cfRule>
  </conditionalFormatting>
  <conditionalFormatting sqref="AG35">
    <cfRule type="cellIs" dxfId="13733" priority="545" operator="lessThan">
      <formula>$C$4</formula>
    </cfRule>
  </conditionalFormatting>
  <conditionalFormatting sqref="AG36">
    <cfRule type="cellIs" dxfId="13732" priority="546" operator="lessThan">
      <formula>$C$4</formula>
    </cfRule>
  </conditionalFormatting>
  <conditionalFormatting sqref="AG37">
    <cfRule type="cellIs" dxfId="13731" priority="547" operator="lessThan">
      <formula>$C$4</formula>
    </cfRule>
  </conditionalFormatting>
  <conditionalFormatting sqref="AG38">
    <cfRule type="cellIs" dxfId="13730" priority="548" operator="lessThan">
      <formula>$C$4</formula>
    </cfRule>
  </conditionalFormatting>
  <conditionalFormatting sqref="AG39">
    <cfRule type="cellIs" dxfId="13729" priority="549" operator="lessThan">
      <formula>$C$4</formula>
    </cfRule>
  </conditionalFormatting>
  <conditionalFormatting sqref="AG40">
    <cfRule type="cellIs" dxfId="13728" priority="550" operator="lessThan">
      <formula>$C$4</formula>
    </cfRule>
  </conditionalFormatting>
  <conditionalFormatting sqref="AG41">
    <cfRule type="cellIs" dxfId="13727" priority="551" operator="lessThan">
      <formula>$C$4</formula>
    </cfRule>
  </conditionalFormatting>
  <conditionalFormatting sqref="AG42">
    <cfRule type="cellIs" dxfId="13726" priority="552" operator="lessThan">
      <formula>$C$4</formula>
    </cfRule>
  </conditionalFormatting>
  <conditionalFormatting sqref="AG43">
    <cfRule type="cellIs" dxfId="13725" priority="553" operator="lessThan">
      <formula>$C$4</formula>
    </cfRule>
  </conditionalFormatting>
  <conditionalFormatting sqref="AG44">
    <cfRule type="cellIs" dxfId="13724" priority="554" operator="lessThan">
      <formula>$C$4</formula>
    </cfRule>
  </conditionalFormatting>
  <conditionalFormatting sqref="AG45">
    <cfRule type="cellIs" dxfId="13723" priority="555" operator="lessThan">
      <formula>$C$4</formula>
    </cfRule>
  </conditionalFormatting>
  <conditionalFormatting sqref="AG46">
    <cfRule type="cellIs" dxfId="13722" priority="556" operator="lessThan">
      <formula>$C$4</formula>
    </cfRule>
  </conditionalFormatting>
  <conditionalFormatting sqref="AG47">
    <cfRule type="cellIs" dxfId="13721" priority="557" operator="lessThan">
      <formula>$C$4</formula>
    </cfRule>
  </conditionalFormatting>
  <conditionalFormatting sqref="AG48">
    <cfRule type="cellIs" dxfId="13720" priority="558" operator="lessThan">
      <formula>$C$4</formula>
    </cfRule>
  </conditionalFormatting>
  <conditionalFormatting sqref="AG49">
    <cfRule type="cellIs" dxfId="13719" priority="559" operator="lessThan">
      <formula>$C$4</formula>
    </cfRule>
  </conditionalFormatting>
  <conditionalFormatting sqref="AG50">
    <cfRule type="cellIs" dxfId="13718" priority="560" operator="lessThan">
      <formula>$C$4</formula>
    </cfRule>
  </conditionalFormatting>
  <conditionalFormatting sqref="AH11">
    <cfRule type="cellIs" dxfId="13717" priority="561" operator="lessThan">
      <formula>$C$4</formula>
    </cfRule>
  </conditionalFormatting>
  <conditionalFormatting sqref="AH12">
    <cfRule type="cellIs" dxfId="13716" priority="562" operator="lessThan">
      <formula>$C$4</formula>
    </cfRule>
  </conditionalFormatting>
  <conditionalFormatting sqref="AH13">
    <cfRule type="cellIs" dxfId="13715" priority="563" operator="lessThan">
      <formula>$C$4</formula>
    </cfRule>
  </conditionalFormatting>
  <conditionalFormatting sqref="AH14">
    <cfRule type="cellIs" dxfId="13714" priority="564" operator="lessThan">
      <formula>$C$4</formula>
    </cfRule>
  </conditionalFormatting>
  <conditionalFormatting sqref="AH15">
    <cfRule type="cellIs" dxfId="13713" priority="565" operator="lessThan">
      <formula>$C$4</formula>
    </cfRule>
  </conditionalFormatting>
  <conditionalFormatting sqref="AH16">
    <cfRule type="cellIs" dxfId="13712" priority="566" operator="lessThan">
      <formula>$C$4</formula>
    </cfRule>
  </conditionalFormatting>
  <conditionalFormatting sqref="AH17">
    <cfRule type="cellIs" dxfId="13711" priority="567" operator="lessThan">
      <formula>$C$4</formula>
    </cfRule>
  </conditionalFormatting>
  <conditionalFormatting sqref="AH18">
    <cfRule type="cellIs" dxfId="13710" priority="568" operator="lessThan">
      <formula>$C$4</formula>
    </cfRule>
  </conditionalFormatting>
  <conditionalFormatting sqref="AH19">
    <cfRule type="cellIs" dxfId="13709" priority="569" operator="lessThan">
      <formula>$C$4</formula>
    </cfRule>
  </conditionalFormatting>
  <conditionalFormatting sqref="AH20">
    <cfRule type="cellIs" dxfId="13708" priority="570" operator="lessThan">
      <formula>$C$4</formula>
    </cfRule>
  </conditionalFormatting>
  <conditionalFormatting sqref="AH21">
    <cfRule type="cellIs" dxfId="13707" priority="571" operator="lessThan">
      <formula>$C$4</formula>
    </cfRule>
  </conditionalFormatting>
  <conditionalFormatting sqref="AH22">
    <cfRule type="cellIs" dxfId="13706" priority="572" operator="lessThan">
      <formula>$C$4</formula>
    </cfRule>
  </conditionalFormatting>
  <conditionalFormatting sqref="AH23">
    <cfRule type="cellIs" dxfId="13705" priority="573" operator="lessThan">
      <formula>$C$4</formula>
    </cfRule>
  </conditionalFormatting>
  <conditionalFormatting sqref="AH24">
    <cfRule type="cellIs" dxfId="13704" priority="574" operator="lessThan">
      <formula>$C$4</formula>
    </cfRule>
  </conditionalFormatting>
  <conditionalFormatting sqref="AH25">
    <cfRule type="cellIs" dxfId="13703" priority="575" operator="lessThan">
      <formula>$C$4</formula>
    </cfRule>
  </conditionalFormatting>
  <conditionalFormatting sqref="AH26">
    <cfRule type="cellIs" dxfId="13702" priority="576" operator="lessThan">
      <formula>$C$4</formula>
    </cfRule>
  </conditionalFormatting>
  <conditionalFormatting sqref="AH27">
    <cfRule type="cellIs" dxfId="13701" priority="577" operator="lessThan">
      <formula>$C$4</formula>
    </cfRule>
  </conditionalFormatting>
  <conditionalFormatting sqref="AH28">
    <cfRule type="cellIs" dxfId="13700" priority="578" operator="lessThan">
      <formula>$C$4</formula>
    </cfRule>
  </conditionalFormatting>
  <conditionalFormatting sqref="AH29">
    <cfRule type="cellIs" dxfId="13699" priority="579" operator="lessThan">
      <formula>$C$4</formula>
    </cfRule>
  </conditionalFormatting>
  <conditionalFormatting sqref="AH30">
    <cfRule type="cellIs" dxfId="13698" priority="580" operator="lessThan">
      <formula>$C$4</formula>
    </cfRule>
  </conditionalFormatting>
  <conditionalFormatting sqref="AH31">
    <cfRule type="cellIs" dxfId="13697" priority="581" operator="lessThan">
      <formula>$C$4</formula>
    </cfRule>
  </conditionalFormatting>
  <conditionalFormatting sqref="AH32">
    <cfRule type="cellIs" dxfId="13696" priority="582" operator="lessThan">
      <formula>$C$4</formula>
    </cfRule>
  </conditionalFormatting>
  <conditionalFormatting sqref="AH33">
    <cfRule type="cellIs" dxfId="13695" priority="583" operator="lessThan">
      <formula>$C$4</formula>
    </cfRule>
  </conditionalFormatting>
  <conditionalFormatting sqref="AH34">
    <cfRule type="cellIs" dxfId="13694" priority="584" operator="lessThan">
      <formula>$C$4</formula>
    </cfRule>
  </conditionalFormatting>
  <conditionalFormatting sqref="AH35">
    <cfRule type="cellIs" dxfId="13693" priority="585" operator="lessThan">
      <formula>$C$4</formula>
    </cfRule>
  </conditionalFormatting>
  <conditionalFormatting sqref="AH36">
    <cfRule type="cellIs" dxfId="13692" priority="586" operator="lessThan">
      <formula>$C$4</formula>
    </cfRule>
  </conditionalFormatting>
  <conditionalFormatting sqref="AH37">
    <cfRule type="cellIs" dxfId="13691" priority="587" operator="lessThan">
      <formula>$C$4</formula>
    </cfRule>
  </conditionalFormatting>
  <conditionalFormatting sqref="AH38">
    <cfRule type="cellIs" dxfId="13690" priority="588" operator="lessThan">
      <formula>$C$4</formula>
    </cfRule>
  </conditionalFormatting>
  <conditionalFormatting sqref="AH39">
    <cfRule type="cellIs" dxfId="13689" priority="589" operator="lessThan">
      <formula>$C$4</formula>
    </cfRule>
  </conditionalFormatting>
  <conditionalFormatting sqref="AH40">
    <cfRule type="cellIs" dxfId="13688" priority="590" operator="lessThan">
      <formula>$C$4</formula>
    </cfRule>
  </conditionalFormatting>
  <conditionalFormatting sqref="AH41">
    <cfRule type="cellIs" dxfId="13687" priority="591" operator="lessThan">
      <formula>$C$4</formula>
    </cfRule>
  </conditionalFormatting>
  <conditionalFormatting sqref="AH42">
    <cfRule type="cellIs" dxfId="13686" priority="592" operator="lessThan">
      <formula>$C$4</formula>
    </cfRule>
  </conditionalFormatting>
  <conditionalFormatting sqref="AH43">
    <cfRule type="cellIs" dxfId="13685" priority="593" operator="lessThan">
      <formula>$C$4</formula>
    </cfRule>
  </conditionalFormatting>
  <conditionalFormatting sqref="AH44">
    <cfRule type="cellIs" dxfId="13684" priority="594" operator="lessThan">
      <formula>$C$4</formula>
    </cfRule>
  </conditionalFormatting>
  <conditionalFormatting sqref="AH45">
    <cfRule type="cellIs" dxfId="13683" priority="595" operator="lessThan">
      <formula>$C$4</formula>
    </cfRule>
  </conditionalFormatting>
  <conditionalFormatting sqref="AH46">
    <cfRule type="cellIs" dxfId="13682" priority="596" operator="lessThan">
      <formula>$C$4</formula>
    </cfRule>
  </conditionalFormatting>
  <conditionalFormatting sqref="AH47">
    <cfRule type="cellIs" dxfId="13681" priority="597" operator="lessThan">
      <formula>$C$4</formula>
    </cfRule>
  </conditionalFormatting>
  <conditionalFormatting sqref="AH48">
    <cfRule type="cellIs" dxfId="13680" priority="598" operator="lessThan">
      <formula>$C$4</formula>
    </cfRule>
  </conditionalFormatting>
  <conditionalFormatting sqref="AH49">
    <cfRule type="cellIs" dxfId="13679" priority="599" operator="lessThan">
      <formula>$C$4</formula>
    </cfRule>
  </conditionalFormatting>
  <conditionalFormatting sqref="AH50">
    <cfRule type="cellIs" dxfId="13678" priority="600" operator="lessThan">
      <formula>$C$4</formula>
    </cfRule>
  </conditionalFormatting>
  <conditionalFormatting sqref="AI11">
    <cfRule type="cellIs" dxfId="13677" priority="601" operator="lessThan">
      <formula>$C$4</formula>
    </cfRule>
  </conditionalFormatting>
  <conditionalFormatting sqref="AI12">
    <cfRule type="cellIs" dxfId="13676" priority="602" operator="lessThan">
      <formula>$C$4</formula>
    </cfRule>
  </conditionalFormatting>
  <conditionalFormatting sqref="AI13">
    <cfRule type="cellIs" dxfId="13675" priority="603" operator="lessThan">
      <formula>$C$4</formula>
    </cfRule>
  </conditionalFormatting>
  <conditionalFormatting sqref="AI14">
    <cfRule type="cellIs" dxfId="13674" priority="604" operator="lessThan">
      <formula>$C$4</formula>
    </cfRule>
  </conditionalFormatting>
  <conditionalFormatting sqref="AI15">
    <cfRule type="cellIs" dxfId="13673" priority="605" operator="lessThan">
      <formula>$C$4</formula>
    </cfRule>
  </conditionalFormatting>
  <conditionalFormatting sqref="AI16">
    <cfRule type="cellIs" dxfId="13672" priority="606" operator="lessThan">
      <formula>$C$4</formula>
    </cfRule>
  </conditionalFormatting>
  <conditionalFormatting sqref="AI17">
    <cfRule type="cellIs" dxfId="13671" priority="607" operator="lessThan">
      <formula>$C$4</formula>
    </cfRule>
  </conditionalFormatting>
  <conditionalFormatting sqref="AI18">
    <cfRule type="cellIs" dxfId="13670" priority="608" operator="lessThan">
      <formula>$C$4</formula>
    </cfRule>
  </conditionalFormatting>
  <conditionalFormatting sqref="AI19">
    <cfRule type="cellIs" dxfId="13669" priority="609" operator="lessThan">
      <formula>$C$4</formula>
    </cfRule>
  </conditionalFormatting>
  <conditionalFormatting sqref="AI20">
    <cfRule type="cellIs" dxfId="13668" priority="610" operator="lessThan">
      <formula>$C$4</formula>
    </cfRule>
  </conditionalFormatting>
  <conditionalFormatting sqref="AI21">
    <cfRule type="cellIs" dxfId="13667" priority="611" operator="lessThan">
      <formula>$C$4</formula>
    </cfRule>
  </conditionalFormatting>
  <conditionalFormatting sqref="AI22">
    <cfRule type="cellIs" dxfId="13666" priority="612" operator="lessThan">
      <formula>$C$4</formula>
    </cfRule>
  </conditionalFormatting>
  <conditionalFormatting sqref="AI23">
    <cfRule type="cellIs" dxfId="13665" priority="613" operator="lessThan">
      <formula>$C$4</formula>
    </cfRule>
  </conditionalFormatting>
  <conditionalFormatting sqref="AI24">
    <cfRule type="cellIs" dxfId="13664" priority="614" operator="lessThan">
      <formula>$C$4</formula>
    </cfRule>
  </conditionalFormatting>
  <conditionalFormatting sqref="AI25">
    <cfRule type="cellIs" dxfId="13663" priority="615" operator="lessThan">
      <formula>$C$4</formula>
    </cfRule>
  </conditionalFormatting>
  <conditionalFormatting sqref="AI26">
    <cfRule type="cellIs" dxfId="13662" priority="616" operator="lessThan">
      <formula>$C$4</formula>
    </cfRule>
  </conditionalFormatting>
  <conditionalFormatting sqref="AI27">
    <cfRule type="cellIs" dxfId="13661" priority="617" operator="lessThan">
      <formula>$C$4</formula>
    </cfRule>
  </conditionalFormatting>
  <conditionalFormatting sqref="AI28">
    <cfRule type="cellIs" dxfId="13660" priority="618" operator="lessThan">
      <formula>$C$4</formula>
    </cfRule>
  </conditionalFormatting>
  <conditionalFormatting sqref="AI29">
    <cfRule type="cellIs" dxfId="13659" priority="619" operator="lessThan">
      <formula>$C$4</formula>
    </cfRule>
  </conditionalFormatting>
  <conditionalFormatting sqref="AI30">
    <cfRule type="cellIs" dxfId="13658" priority="620" operator="lessThan">
      <formula>$C$4</formula>
    </cfRule>
  </conditionalFormatting>
  <conditionalFormatting sqref="AI31">
    <cfRule type="cellIs" dxfId="13657" priority="621" operator="lessThan">
      <formula>$C$4</formula>
    </cfRule>
  </conditionalFormatting>
  <conditionalFormatting sqref="AI32">
    <cfRule type="cellIs" dxfId="13656" priority="622" operator="lessThan">
      <formula>$C$4</formula>
    </cfRule>
  </conditionalFormatting>
  <conditionalFormatting sqref="AI33">
    <cfRule type="cellIs" dxfId="13655" priority="623" operator="lessThan">
      <formula>$C$4</formula>
    </cfRule>
  </conditionalFormatting>
  <conditionalFormatting sqref="AI34">
    <cfRule type="cellIs" dxfId="13654" priority="624" operator="lessThan">
      <formula>$C$4</formula>
    </cfRule>
  </conditionalFormatting>
  <conditionalFormatting sqref="AI35">
    <cfRule type="cellIs" dxfId="13653" priority="625" operator="lessThan">
      <formula>$C$4</formula>
    </cfRule>
  </conditionalFormatting>
  <conditionalFormatting sqref="AI36">
    <cfRule type="cellIs" dxfId="13652" priority="626" operator="lessThan">
      <formula>$C$4</formula>
    </cfRule>
  </conditionalFormatting>
  <conditionalFormatting sqref="AI37">
    <cfRule type="cellIs" dxfId="13651" priority="627" operator="lessThan">
      <formula>$C$4</formula>
    </cfRule>
  </conditionalFormatting>
  <conditionalFormatting sqref="AI38">
    <cfRule type="cellIs" dxfId="13650" priority="628" operator="lessThan">
      <formula>$C$4</formula>
    </cfRule>
  </conditionalFormatting>
  <conditionalFormatting sqref="AI39">
    <cfRule type="cellIs" dxfId="13649" priority="629" operator="lessThan">
      <formula>$C$4</formula>
    </cfRule>
  </conditionalFormatting>
  <conditionalFormatting sqref="AI40">
    <cfRule type="cellIs" dxfId="13648" priority="630" operator="lessThan">
      <formula>$C$4</formula>
    </cfRule>
  </conditionalFormatting>
  <conditionalFormatting sqref="AI41">
    <cfRule type="cellIs" dxfId="13647" priority="631" operator="lessThan">
      <formula>$C$4</formula>
    </cfRule>
  </conditionalFormatting>
  <conditionalFormatting sqref="AI42">
    <cfRule type="cellIs" dxfId="13646" priority="632" operator="lessThan">
      <formula>$C$4</formula>
    </cfRule>
  </conditionalFormatting>
  <conditionalFormatting sqref="AI43">
    <cfRule type="cellIs" dxfId="13645" priority="633" operator="lessThan">
      <formula>$C$4</formula>
    </cfRule>
  </conditionalFormatting>
  <conditionalFormatting sqref="AI44">
    <cfRule type="cellIs" dxfId="13644" priority="634" operator="lessThan">
      <formula>$C$4</formula>
    </cfRule>
  </conditionalFormatting>
  <conditionalFormatting sqref="AI45">
    <cfRule type="cellIs" dxfId="13643" priority="635" operator="lessThan">
      <formula>$C$4</formula>
    </cfRule>
  </conditionalFormatting>
  <conditionalFormatting sqref="AI46">
    <cfRule type="cellIs" dxfId="13642" priority="636" operator="lessThan">
      <formula>$C$4</formula>
    </cfRule>
  </conditionalFormatting>
  <conditionalFormatting sqref="AI47">
    <cfRule type="cellIs" dxfId="13641" priority="637" operator="lessThan">
      <formula>$C$4</formula>
    </cfRule>
  </conditionalFormatting>
  <conditionalFormatting sqref="AI48">
    <cfRule type="cellIs" dxfId="13640" priority="638" operator="lessThan">
      <formula>$C$4</formula>
    </cfRule>
  </conditionalFormatting>
  <conditionalFormatting sqref="AI49">
    <cfRule type="cellIs" dxfId="13639" priority="639" operator="lessThan">
      <formula>$C$4</formula>
    </cfRule>
  </conditionalFormatting>
  <conditionalFormatting sqref="AI50">
    <cfRule type="cellIs" dxfId="13638" priority="640" operator="lessThan">
      <formula>$C$4</formula>
    </cfRule>
  </conditionalFormatting>
  <conditionalFormatting sqref="AJ11">
    <cfRule type="cellIs" dxfId="13637" priority="641" operator="lessThan">
      <formula>$C$4</formula>
    </cfRule>
  </conditionalFormatting>
  <conditionalFormatting sqref="AJ12">
    <cfRule type="cellIs" dxfId="13636" priority="642" operator="lessThan">
      <formula>$C$4</formula>
    </cfRule>
  </conditionalFormatting>
  <conditionalFormatting sqref="AJ13">
    <cfRule type="cellIs" dxfId="13635" priority="643" operator="lessThan">
      <formula>$C$4</formula>
    </cfRule>
  </conditionalFormatting>
  <conditionalFormatting sqref="AJ14">
    <cfRule type="cellIs" dxfId="13634" priority="644" operator="lessThan">
      <formula>$C$4</formula>
    </cfRule>
  </conditionalFormatting>
  <conditionalFormatting sqref="AJ15">
    <cfRule type="cellIs" dxfId="13633" priority="645" operator="lessThan">
      <formula>$C$4</formula>
    </cfRule>
  </conditionalFormatting>
  <conditionalFormatting sqref="AJ16">
    <cfRule type="cellIs" dxfId="13632" priority="646" operator="lessThan">
      <formula>$C$4</formula>
    </cfRule>
  </conditionalFormatting>
  <conditionalFormatting sqref="AJ17">
    <cfRule type="cellIs" dxfId="13631" priority="647" operator="lessThan">
      <formula>$C$4</formula>
    </cfRule>
  </conditionalFormatting>
  <conditionalFormatting sqref="AJ18">
    <cfRule type="cellIs" dxfId="13630" priority="648" operator="lessThan">
      <formula>$C$4</formula>
    </cfRule>
  </conditionalFormatting>
  <conditionalFormatting sqref="AJ19">
    <cfRule type="cellIs" dxfId="13629" priority="649" operator="lessThan">
      <formula>$C$4</formula>
    </cfRule>
  </conditionalFormatting>
  <conditionalFormatting sqref="AJ20">
    <cfRule type="cellIs" dxfId="13628" priority="650" operator="lessThan">
      <formula>$C$4</formula>
    </cfRule>
  </conditionalFormatting>
  <conditionalFormatting sqref="AJ21">
    <cfRule type="cellIs" dxfId="13627" priority="651" operator="lessThan">
      <formula>$C$4</formula>
    </cfRule>
  </conditionalFormatting>
  <conditionalFormatting sqref="AJ22">
    <cfRule type="cellIs" dxfId="13626" priority="652" operator="lessThan">
      <formula>$C$4</formula>
    </cfRule>
  </conditionalFormatting>
  <conditionalFormatting sqref="AJ23">
    <cfRule type="cellIs" dxfId="13625" priority="653" operator="lessThan">
      <formula>$C$4</formula>
    </cfRule>
  </conditionalFormatting>
  <conditionalFormatting sqref="AJ24">
    <cfRule type="cellIs" dxfId="13624" priority="654" operator="lessThan">
      <formula>$C$4</formula>
    </cfRule>
  </conditionalFormatting>
  <conditionalFormatting sqref="AJ25">
    <cfRule type="cellIs" dxfId="13623" priority="655" operator="lessThan">
      <formula>$C$4</formula>
    </cfRule>
  </conditionalFormatting>
  <conditionalFormatting sqref="AJ26">
    <cfRule type="cellIs" dxfId="13622" priority="656" operator="lessThan">
      <formula>$C$4</formula>
    </cfRule>
  </conditionalFormatting>
  <conditionalFormatting sqref="AJ27">
    <cfRule type="cellIs" dxfId="13621" priority="657" operator="lessThan">
      <formula>$C$4</formula>
    </cfRule>
  </conditionalFormatting>
  <conditionalFormatting sqref="AJ28">
    <cfRule type="cellIs" dxfId="13620" priority="658" operator="lessThan">
      <formula>$C$4</formula>
    </cfRule>
  </conditionalFormatting>
  <conditionalFormatting sqref="AJ29">
    <cfRule type="cellIs" dxfId="13619" priority="659" operator="lessThan">
      <formula>$C$4</formula>
    </cfRule>
  </conditionalFormatting>
  <conditionalFormatting sqref="AJ30">
    <cfRule type="cellIs" dxfId="13618" priority="660" operator="lessThan">
      <formula>$C$4</formula>
    </cfRule>
  </conditionalFormatting>
  <conditionalFormatting sqref="AJ31">
    <cfRule type="cellIs" dxfId="13617" priority="661" operator="lessThan">
      <formula>$C$4</formula>
    </cfRule>
  </conditionalFormatting>
  <conditionalFormatting sqref="AJ32">
    <cfRule type="cellIs" dxfId="13616" priority="662" operator="lessThan">
      <formula>$C$4</formula>
    </cfRule>
  </conditionalFormatting>
  <conditionalFormatting sqref="AJ33">
    <cfRule type="cellIs" dxfId="13615" priority="663" operator="lessThan">
      <formula>$C$4</formula>
    </cfRule>
  </conditionalFormatting>
  <conditionalFormatting sqref="AJ34">
    <cfRule type="cellIs" dxfId="13614" priority="664" operator="lessThan">
      <formula>$C$4</formula>
    </cfRule>
  </conditionalFormatting>
  <conditionalFormatting sqref="AJ35">
    <cfRule type="cellIs" dxfId="13613" priority="665" operator="lessThan">
      <formula>$C$4</formula>
    </cfRule>
  </conditionalFormatting>
  <conditionalFormatting sqref="AJ36">
    <cfRule type="cellIs" dxfId="13612" priority="666" operator="lessThan">
      <formula>$C$4</formula>
    </cfRule>
  </conditionalFormatting>
  <conditionalFormatting sqref="AJ37">
    <cfRule type="cellIs" dxfId="13611" priority="667" operator="lessThan">
      <formula>$C$4</formula>
    </cfRule>
  </conditionalFormatting>
  <conditionalFormatting sqref="AJ38">
    <cfRule type="cellIs" dxfId="13610" priority="668" operator="lessThan">
      <formula>$C$4</formula>
    </cfRule>
  </conditionalFormatting>
  <conditionalFormatting sqref="AJ39">
    <cfRule type="cellIs" dxfId="13609" priority="669" operator="lessThan">
      <formula>$C$4</formula>
    </cfRule>
  </conditionalFormatting>
  <conditionalFormatting sqref="AJ40">
    <cfRule type="cellIs" dxfId="13608" priority="670" operator="lessThan">
      <formula>$C$4</formula>
    </cfRule>
  </conditionalFormatting>
  <conditionalFormatting sqref="AJ41">
    <cfRule type="cellIs" dxfId="13607" priority="671" operator="lessThan">
      <formula>$C$4</formula>
    </cfRule>
  </conditionalFormatting>
  <conditionalFormatting sqref="AJ42">
    <cfRule type="cellIs" dxfId="13606" priority="672" operator="lessThan">
      <formula>$C$4</formula>
    </cfRule>
  </conditionalFormatting>
  <conditionalFormatting sqref="AJ43">
    <cfRule type="cellIs" dxfId="13605" priority="673" operator="lessThan">
      <formula>$C$4</formula>
    </cfRule>
  </conditionalFormatting>
  <conditionalFormatting sqref="AJ44">
    <cfRule type="cellIs" dxfId="13604" priority="674" operator="lessThan">
      <formula>$C$4</formula>
    </cfRule>
  </conditionalFormatting>
  <conditionalFormatting sqref="AJ45">
    <cfRule type="cellIs" dxfId="13603" priority="675" operator="lessThan">
      <formula>$C$4</formula>
    </cfRule>
  </conditionalFormatting>
  <conditionalFormatting sqref="AJ46">
    <cfRule type="cellIs" dxfId="13602" priority="676" operator="lessThan">
      <formula>$C$4</formula>
    </cfRule>
  </conditionalFormatting>
  <conditionalFormatting sqref="AJ47">
    <cfRule type="cellIs" dxfId="13601" priority="677" operator="lessThan">
      <formula>$C$4</formula>
    </cfRule>
  </conditionalFormatting>
  <conditionalFormatting sqref="AJ48">
    <cfRule type="cellIs" dxfId="13600" priority="678" operator="lessThan">
      <formula>$C$4</formula>
    </cfRule>
  </conditionalFormatting>
  <conditionalFormatting sqref="AJ49">
    <cfRule type="cellIs" dxfId="13599" priority="679" operator="lessThan">
      <formula>$C$4</formula>
    </cfRule>
  </conditionalFormatting>
  <conditionalFormatting sqref="AJ50">
    <cfRule type="cellIs" dxfId="13598" priority="680" operator="lessThan">
      <formula>$C$4</formula>
    </cfRule>
  </conditionalFormatting>
  <conditionalFormatting sqref="AK11">
    <cfRule type="cellIs" dxfId="13597" priority="681" operator="lessThan">
      <formula>$C$4</formula>
    </cfRule>
  </conditionalFormatting>
  <conditionalFormatting sqref="AK12">
    <cfRule type="cellIs" dxfId="13596" priority="682" operator="lessThan">
      <formula>$C$4</formula>
    </cfRule>
  </conditionalFormatting>
  <conditionalFormatting sqref="AK13">
    <cfRule type="cellIs" dxfId="13595" priority="683" operator="lessThan">
      <formula>$C$4</formula>
    </cfRule>
  </conditionalFormatting>
  <conditionalFormatting sqref="AK14">
    <cfRule type="cellIs" dxfId="13594" priority="684" operator="lessThan">
      <formula>$C$4</formula>
    </cfRule>
  </conditionalFormatting>
  <conditionalFormatting sqref="AK15">
    <cfRule type="cellIs" dxfId="13593" priority="685" operator="lessThan">
      <formula>$C$4</formula>
    </cfRule>
  </conditionalFormatting>
  <conditionalFormatting sqref="AK16">
    <cfRule type="cellIs" dxfId="13592" priority="686" operator="lessThan">
      <formula>$C$4</formula>
    </cfRule>
  </conditionalFormatting>
  <conditionalFormatting sqref="AK17">
    <cfRule type="cellIs" dxfId="13591" priority="687" operator="lessThan">
      <formula>$C$4</formula>
    </cfRule>
  </conditionalFormatting>
  <conditionalFormatting sqref="AK18">
    <cfRule type="cellIs" dxfId="13590" priority="688" operator="lessThan">
      <formula>$C$4</formula>
    </cfRule>
  </conditionalFormatting>
  <conditionalFormatting sqref="AK19">
    <cfRule type="cellIs" dxfId="13589" priority="689" operator="lessThan">
      <formula>$C$4</formula>
    </cfRule>
  </conditionalFormatting>
  <conditionalFormatting sqref="AK20">
    <cfRule type="cellIs" dxfId="13588" priority="690" operator="lessThan">
      <formula>$C$4</formula>
    </cfRule>
  </conditionalFormatting>
  <conditionalFormatting sqref="AK21">
    <cfRule type="cellIs" dxfId="13587" priority="691" operator="lessThan">
      <formula>$C$4</formula>
    </cfRule>
  </conditionalFormatting>
  <conditionalFormatting sqref="AK22">
    <cfRule type="cellIs" dxfId="13586" priority="692" operator="lessThan">
      <formula>$C$4</formula>
    </cfRule>
  </conditionalFormatting>
  <conditionalFormatting sqref="AK23">
    <cfRule type="cellIs" dxfId="13585" priority="693" operator="lessThan">
      <formula>$C$4</formula>
    </cfRule>
  </conditionalFormatting>
  <conditionalFormatting sqref="AK24">
    <cfRule type="cellIs" dxfId="13584" priority="694" operator="lessThan">
      <formula>$C$4</formula>
    </cfRule>
  </conditionalFormatting>
  <conditionalFormatting sqref="AK25">
    <cfRule type="cellIs" dxfId="13583" priority="695" operator="lessThan">
      <formula>$C$4</formula>
    </cfRule>
  </conditionalFormatting>
  <conditionalFormatting sqref="AK26">
    <cfRule type="cellIs" dxfId="13582" priority="696" operator="lessThan">
      <formula>$C$4</formula>
    </cfRule>
  </conditionalFormatting>
  <conditionalFormatting sqref="AK27">
    <cfRule type="cellIs" dxfId="13581" priority="697" operator="lessThan">
      <formula>$C$4</formula>
    </cfRule>
  </conditionalFormatting>
  <conditionalFormatting sqref="AK28">
    <cfRule type="cellIs" dxfId="13580" priority="698" operator="lessThan">
      <formula>$C$4</formula>
    </cfRule>
  </conditionalFormatting>
  <conditionalFormatting sqref="AK29">
    <cfRule type="cellIs" dxfId="13579" priority="699" operator="lessThan">
      <formula>$C$4</formula>
    </cfRule>
  </conditionalFormatting>
  <conditionalFormatting sqref="AK30">
    <cfRule type="cellIs" dxfId="13578" priority="700" operator="lessThan">
      <formula>$C$4</formula>
    </cfRule>
  </conditionalFormatting>
  <conditionalFormatting sqref="AK31">
    <cfRule type="cellIs" dxfId="13577" priority="701" operator="lessThan">
      <formula>$C$4</formula>
    </cfRule>
  </conditionalFormatting>
  <conditionalFormatting sqref="AK32">
    <cfRule type="cellIs" dxfId="13576" priority="702" operator="lessThan">
      <formula>$C$4</formula>
    </cfRule>
  </conditionalFormatting>
  <conditionalFormatting sqref="AK33">
    <cfRule type="cellIs" dxfId="13575" priority="703" operator="lessThan">
      <formula>$C$4</formula>
    </cfRule>
  </conditionalFormatting>
  <conditionalFormatting sqref="AK34">
    <cfRule type="cellIs" dxfId="13574" priority="704" operator="lessThan">
      <formula>$C$4</formula>
    </cfRule>
  </conditionalFormatting>
  <conditionalFormatting sqref="AK35">
    <cfRule type="cellIs" dxfId="13573" priority="705" operator="lessThan">
      <formula>$C$4</formula>
    </cfRule>
  </conditionalFormatting>
  <conditionalFormatting sqref="AK36">
    <cfRule type="cellIs" dxfId="13572" priority="706" operator="lessThan">
      <formula>$C$4</formula>
    </cfRule>
  </conditionalFormatting>
  <conditionalFormatting sqref="AK37">
    <cfRule type="cellIs" dxfId="13571" priority="707" operator="lessThan">
      <formula>$C$4</formula>
    </cfRule>
  </conditionalFormatting>
  <conditionalFormatting sqref="AK38">
    <cfRule type="cellIs" dxfId="13570" priority="708" operator="lessThan">
      <formula>$C$4</formula>
    </cfRule>
  </conditionalFormatting>
  <conditionalFormatting sqref="AK39">
    <cfRule type="cellIs" dxfId="13569" priority="709" operator="lessThan">
      <formula>$C$4</formula>
    </cfRule>
  </conditionalFormatting>
  <conditionalFormatting sqref="AK40">
    <cfRule type="cellIs" dxfId="13568" priority="710" operator="lessThan">
      <formula>$C$4</formula>
    </cfRule>
  </conditionalFormatting>
  <conditionalFormatting sqref="AK41">
    <cfRule type="cellIs" dxfId="13567" priority="711" operator="lessThan">
      <formula>$C$4</formula>
    </cfRule>
  </conditionalFormatting>
  <conditionalFormatting sqref="AK42">
    <cfRule type="cellIs" dxfId="13566" priority="712" operator="lessThan">
      <formula>$C$4</formula>
    </cfRule>
  </conditionalFormatting>
  <conditionalFormatting sqref="AK43">
    <cfRule type="cellIs" dxfId="13565" priority="713" operator="lessThan">
      <formula>$C$4</formula>
    </cfRule>
  </conditionalFormatting>
  <conditionalFormatting sqref="AK44">
    <cfRule type="cellIs" dxfId="13564" priority="714" operator="lessThan">
      <formula>$C$4</formula>
    </cfRule>
  </conditionalFormatting>
  <conditionalFormatting sqref="AK45">
    <cfRule type="cellIs" dxfId="13563" priority="715" operator="lessThan">
      <formula>$C$4</formula>
    </cfRule>
  </conditionalFormatting>
  <conditionalFormatting sqref="AK46">
    <cfRule type="cellIs" dxfId="13562" priority="716" operator="lessThan">
      <formula>$C$4</formula>
    </cfRule>
  </conditionalFormatting>
  <conditionalFormatting sqref="AK47">
    <cfRule type="cellIs" dxfId="13561" priority="717" operator="lessThan">
      <formula>$C$4</formula>
    </cfRule>
  </conditionalFormatting>
  <conditionalFormatting sqref="AK48">
    <cfRule type="cellIs" dxfId="13560" priority="718" operator="lessThan">
      <formula>$C$4</formula>
    </cfRule>
  </conditionalFormatting>
  <conditionalFormatting sqref="AK49">
    <cfRule type="cellIs" dxfId="13559" priority="719" operator="lessThan">
      <formula>$C$4</formula>
    </cfRule>
  </conditionalFormatting>
  <conditionalFormatting sqref="AK50">
    <cfRule type="cellIs" dxfId="13558" priority="720" operator="lessThan">
      <formula>$C$4</formula>
    </cfRule>
  </conditionalFormatting>
  <conditionalFormatting sqref="AL11">
    <cfRule type="cellIs" dxfId="13557" priority="721" operator="lessThan">
      <formula>$C$4</formula>
    </cfRule>
  </conditionalFormatting>
  <conditionalFormatting sqref="AL12">
    <cfRule type="cellIs" dxfId="13556" priority="722" operator="lessThan">
      <formula>$C$4</formula>
    </cfRule>
  </conditionalFormatting>
  <conditionalFormatting sqref="AL13">
    <cfRule type="cellIs" dxfId="13555" priority="723" operator="lessThan">
      <formula>$C$4</formula>
    </cfRule>
  </conditionalFormatting>
  <conditionalFormatting sqref="AL14">
    <cfRule type="cellIs" dxfId="13554" priority="724" operator="lessThan">
      <formula>$C$4</formula>
    </cfRule>
  </conditionalFormatting>
  <conditionalFormatting sqref="AL15">
    <cfRule type="cellIs" dxfId="13553" priority="725" operator="lessThan">
      <formula>$C$4</formula>
    </cfRule>
  </conditionalFormatting>
  <conditionalFormatting sqref="AL16">
    <cfRule type="cellIs" dxfId="13552" priority="726" operator="lessThan">
      <formula>$C$4</formula>
    </cfRule>
  </conditionalFormatting>
  <conditionalFormatting sqref="AL17">
    <cfRule type="cellIs" dxfId="13551" priority="727" operator="lessThan">
      <formula>$C$4</formula>
    </cfRule>
  </conditionalFormatting>
  <conditionalFormatting sqref="AL18">
    <cfRule type="cellIs" dxfId="13550" priority="728" operator="lessThan">
      <formula>$C$4</formula>
    </cfRule>
  </conditionalFormatting>
  <conditionalFormatting sqref="AL19">
    <cfRule type="cellIs" dxfId="13549" priority="729" operator="lessThan">
      <formula>$C$4</formula>
    </cfRule>
  </conditionalFormatting>
  <conditionalFormatting sqref="AL20">
    <cfRule type="cellIs" dxfId="13548" priority="730" operator="lessThan">
      <formula>$C$4</formula>
    </cfRule>
  </conditionalFormatting>
  <conditionalFormatting sqref="AL21">
    <cfRule type="cellIs" dxfId="13547" priority="731" operator="lessThan">
      <formula>$C$4</formula>
    </cfRule>
  </conditionalFormatting>
  <conditionalFormatting sqref="AL22">
    <cfRule type="cellIs" dxfId="13546" priority="732" operator="lessThan">
      <formula>$C$4</formula>
    </cfRule>
  </conditionalFormatting>
  <conditionalFormatting sqref="AL23">
    <cfRule type="cellIs" dxfId="13545" priority="733" operator="lessThan">
      <formula>$C$4</formula>
    </cfRule>
  </conditionalFormatting>
  <conditionalFormatting sqref="AL24">
    <cfRule type="cellIs" dxfId="13544" priority="734" operator="lessThan">
      <formula>$C$4</formula>
    </cfRule>
  </conditionalFormatting>
  <conditionalFormatting sqref="AL25">
    <cfRule type="cellIs" dxfId="13543" priority="735" operator="lessThan">
      <formula>$C$4</formula>
    </cfRule>
  </conditionalFormatting>
  <conditionalFormatting sqref="AL26">
    <cfRule type="cellIs" dxfId="13542" priority="736" operator="lessThan">
      <formula>$C$4</formula>
    </cfRule>
  </conditionalFormatting>
  <conditionalFormatting sqref="AL27">
    <cfRule type="cellIs" dxfId="13541" priority="737" operator="lessThan">
      <formula>$C$4</formula>
    </cfRule>
  </conditionalFormatting>
  <conditionalFormatting sqref="AL28">
    <cfRule type="cellIs" dxfId="13540" priority="738" operator="lessThan">
      <formula>$C$4</formula>
    </cfRule>
  </conditionalFormatting>
  <conditionalFormatting sqref="AL29">
    <cfRule type="cellIs" dxfId="13539" priority="739" operator="lessThan">
      <formula>$C$4</formula>
    </cfRule>
  </conditionalFormatting>
  <conditionalFormatting sqref="AL30">
    <cfRule type="cellIs" dxfId="13538" priority="740" operator="lessThan">
      <formula>$C$4</formula>
    </cfRule>
  </conditionalFormatting>
  <conditionalFormatting sqref="AL31">
    <cfRule type="cellIs" dxfId="13537" priority="741" operator="lessThan">
      <formula>$C$4</formula>
    </cfRule>
  </conditionalFormatting>
  <conditionalFormatting sqref="AL32">
    <cfRule type="cellIs" dxfId="13536" priority="742" operator="lessThan">
      <formula>$C$4</formula>
    </cfRule>
  </conditionalFormatting>
  <conditionalFormatting sqref="AL33">
    <cfRule type="cellIs" dxfId="13535" priority="743" operator="lessThan">
      <formula>$C$4</formula>
    </cfRule>
  </conditionalFormatting>
  <conditionalFormatting sqref="AL34">
    <cfRule type="cellIs" dxfId="13534" priority="744" operator="lessThan">
      <formula>$C$4</formula>
    </cfRule>
  </conditionalFormatting>
  <conditionalFormatting sqref="AL35">
    <cfRule type="cellIs" dxfId="13533" priority="745" operator="lessThan">
      <formula>$C$4</formula>
    </cfRule>
  </conditionalFormatting>
  <conditionalFormatting sqref="AL36">
    <cfRule type="cellIs" dxfId="13532" priority="746" operator="lessThan">
      <formula>$C$4</formula>
    </cfRule>
  </conditionalFormatting>
  <conditionalFormatting sqref="AL37">
    <cfRule type="cellIs" dxfId="13531" priority="747" operator="lessThan">
      <formula>$C$4</formula>
    </cfRule>
  </conditionalFormatting>
  <conditionalFormatting sqref="AL38">
    <cfRule type="cellIs" dxfId="13530" priority="748" operator="lessThan">
      <formula>$C$4</formula>
    </cfRule>
  </conditionalFormatting>
  <conditionalFormatting sqref="AL39">
    <cfRule type="cellIs" dxfId="13529" priority="749" operator="lessThan">
      <formula>$C$4</formula>
    </cfRule>
  </conditionalFormatting>
  <conditionalFormatting sqref="AL40">
    <cfRule type="cellIs" dxfId="13528" priority="750" operator="lessThan">
      <formula>$C$4</formula>
    </cfRule>
  </conditionalFormatting>
  <conditionalFormatting sqref="AL41">
    <cfRule type="cellIs" dxfId="13527" priority="751" operator="lessThan">
      <formula>$C$4</formula>
    </cfRule>
  </conditionalFormatting>
  <conditionalFormatting sqref="AL42">
    <cfRule type="cellIs" dxfId="13526" priority="752" operator="lessThan">
      <formula>$C$4</formula>
    </cfRule>
  </conditionalFormatting>
  <conditionalFormatting sqref="AL43">
    <cfRule type="cellIs" dxfId="13525" priority="753" operator="lessThan">
      <formula>$C$4</formula>
    </cfRule>
  </conditionalFormatting>
  <conditionalFormatting sqref="AL44">
    <cfRule type="cellIs" dxfId="13524" priority="754" operator="lessThan">
      <formula>$C$4</formula>
    </cfRule>
  </conditionalFormatting>
  <conditionalFormatting sqref="AL45">
    <cfRule type="cellIs" dxfId="13523" priority="755" operator="lessThan">
      <formula>$C$4</formula>
    </cfRule>
  </conditionalFormatting>
  <conditionalFormatting sqref="AL46">
    <cfRule type="cellIs" dxfId="13522" priority="756" operator="lessThan">
      <formula>$C$4</formula>
    </cfRule>
  </conditionalFormatting>
  <conditionalFormatting sqref="AL47">
    <cfRule type="cellIs" dxfId="13521" priority="757" operator="lessThan">
      <formula>$C$4</formula>
    </cfRule>
  </conditionalFormatting>
  <conditionalFormatting sqref="AL48">
    <cfRule type="cellIs" dxfId="13520" priority="758" operator="lessThan">
      <formula>$C$4</formula>
    </cfRule>
  </conditionalFormatting>
  <conditionalFormatting sqref="AL49">
    <cfRule type="cellIs" dxfId="13519" priority="759" operator="lessThan">
      <formula>$C$4</formula>
    </cfRule>
  </conditionalFormatting>
  <conditionalFormatting sqref="AL50">
    <cfRule type="cellIs" dxfId="13518" priority="760" operator="lessThan">
      <formula>$C$4</formula>
    </cfRule>
  </conditionalFormatting>
  <conditionalFormatting sqref="AM11">
    <cfRule type="cellIs" dxfId="13517" priority="761" operator="lessThan">
      <formula>$C$4</formula>
    </cfRule>
  </conditionalFormatting>
  <conditionalFormatting sqref="AM12">
    <cfRule type="cellIs" dxfId="13516" priority="762" operator="lessThan">
      <formula>$C$4</formula>
    </cfRule>
  </conditionalFormatting>
  <conditionalFormatting sqref="AM13">
    <cfRule type="cellIs" dxfId="13515" priority="763" operator="lessThan">
      <formula>$C$4</formula>
    </cfRule>
  </conditionalFormatting>
  <conditionalFormatting sqref="AM14">
    <cfRule type="cellIs" dxfId="13514" priority="764" operator="lessThan">
      <formula>$C$4</formula>
    </cfRule>
  </conditionalFormatting>
  <conditionalFormatting sqref="AM15">
    <cfRule type="cellIs" dxfId="13513" priority="765" operator="lessThan">
      <formula>$C$4</formula>
    </cfRule>
  </conditionalFormatting>
  <conditionalFormatting sqref="AM16">
    <cfRule type="cellIs" dxfId="13512" priority="766" operator="lessThan">
      <formula>$C$4</formula>
    </cfRule>
  </conditionalFormatting>
  <conditionalFormatting sqref="AM17">
    <cfRule type="cellIs" dxfId="13511" priority="767" operator="lessThan">
      <formula>$C$4</formula>
    </cfRule>
  </conditionalFormatting>
  <conditionalFormatting sqref="AM18">
    <cfRule type="cellIs" dxfId="13510" priority="768" operator="lessThan">
      <formula>$C$4</formula>
    </cfRule>
  </conditionalFormatting>
  <conditionalFormatting sqref="AM19">
    <cfRule type="cellIs" dxfId="13509" priority="769" operator="lessThan">
      <formula>$C$4</formula>
    </cfRule>
  </conditionalFormatting>
  <conditionalFormatting sqref="AM20">
    <cfRule type="cellIs" dxfId="13508" priority="770" operator="lessThan">
      <formula>$C$4</formula>
    </cfRule>
  </conditionalFormatting>
  <conditionalFormatting sqref="AM21">
    <cfRule type="cellIs" dxfId="13507" priority="771" operator="lessThan">
      <formula>$C$4</formula>
    </cfRule>
  </conditionalFormatting>
  <conditionalFormatting sqref="AM22">
    <cfRule type="cellIs" dxfId="13506" priority="772" operator="lessThan">
      <formula>$C$4</formula>
    </cfRule>
  </conditionalFormatting>
  <conditionalFormatting sqref="AM23">
    <cfRule type="cellIs" dxfId="13505" priority="773" operator="lessThan">
      <formula>$C$4</formula>
    </cfRule>
  </conditionalFormatting>
  <conditionalFormatting sqref="AM24">
    <cfRule type="cellIs" dxfId="13504" priority="774" operator="lessThan">
      <formula>$C$4</formula>
    </cfRule>
  </conditionalFormatting>
  <conditionalFormatting sqref="AM25">
    <cfRule type="cellIs" dxfId="13503" priority="775" operator="lessThan">
      <formula>$C$4</formula>
    </cfRule>
  </conditionalFormatting>
  <conditionalFormatting sqref="AM26">
    <cfRule type="cellIs" dxfId="13502" priority="776" operator="lessThan">
      <formula>$C$4</formula>
    </cfRule>
  </conditionalFormatting>
  <conditionalFormatting sqref="AM27">
    <cfRule type="cellIs" dxfId="13501" priority="777" operator="lessThan">
      <formula>$C$4</formula>
    </cfRule>
  </conditionalFormatting>
  <conditionalFormatting sqref="AM28">
    <cfRule type="cellIs" dxfId="13500" priority="778" operator="lessThan">
      <formula>$C$4</formula>
    </cfRule>
  </conditionalFormatting>
  <conditionalFormatting sqref="AM29">
    <cfRule type="cellIs" dxfId="13499" priority="779" operator="lessThan">
      <formula>$C$4</formula>
    </cfRule>
  </conditionalFormatting>
  <conditionalFormatting sqref="AM30">
    <cfRule type="cellIs" dxfId="13498" priority="780" operator="lessThan">
      <formula>$C$4</formula>
    </cfRule>
  </conditionalFormatting>
  <conditionalFormatting sqref="AM31">
    <cfRule type="cellIs" dxfId="13497" priority="781" operator="lessThan">
      <formula>$C$4</formula>
    </cfRule>
  </conditionalFormatting>
  <conditionalFormatting sqref="AM32">
    <cfRule type="cellIs" dxfId="13496" priority="782" operator="lessThan">
      <formula>$C$4</formula>
    </cfRule>
  </conditionalFormatting>
  <conditionalFormatting sqref="AM33">
    <cfRule type="cellIs" dxfId="13495" priority="783" operator="lessThan">
      <formula>$C$4</formula>
    </cfRule>
  </conditionalFormatting>
  <conditionalFormatting sqref="AM34">
    <cfRule type="cellIs" dxfId="13494" priority="784" operator="lessThan">
      <formula>$C$4</formula>
    </cfRule>
  </conditionalFormatting>
  <conditionalFormatting sqref="AM35">
    <cfRule type="cellIs" dxfId="13493" priority="785" operator="lessThan">
      <formula>$C$4</formula>
    </cfRule>
  </conditionalFormatting>
  <conditionalFormatting sqref="AM36">
    <cfRule type="cellIs" dxfId="13492" priority="786" operator="lessThan">
      <formula>$C$4</formula>
    </cfRule>
  </conditionalFormatting>
  <conditionalFormatting sqref="AM37">
    <cfRule type="cellIs" dxfId="13491" priority="787" operator="lessThan">
      <formula>$C$4</formula>
    </cfRule>
  </conditionalFormatting>
  <conditionalFormatting sqref="AM38">
    <cfRule type="cellIs" dxfId="13490" priority="788" operator="lessThan">
      <formula>$C$4</formula>
    </cfRule>
  </conditionalFormatting>
  <conditionalFormatting sqref="AM39">
    <cfRule type="cellIs" dxfId="13489" priority="789" operator="lessThan">
      <formula>$C$4</formula>
    </cfRule>
  </conditionalFormatting>
  <conditionalFormatting sqref="AM40">
    <cfRule type="cellIs" dxfId="13488" priority="790" operator="lessThan">
      <formula>$C$4</formula>
    </cfRule>
  </conditionalFormatting>
  <conditionalFormatting sqref="AM41">
    <cfRule type="cellIs" dxfId="13487" priority="791" operator="lessThan">
      <formula>$C$4</formula>
    </cfRule>
  </conditionalFormatting>
  <conditionalFormatting sqref="AM42">
    <cfRule type="cellIs" dxfId="13486" priority="792" operator="lessThan">
      <formula>$C$4</formula>
    </cfRule>
  </conditionalFormatting>
  <conditionalFormatting sqref="AM43">
    <cfRule type="cellIs" dxfId="13485" priority="793" operator="lessThan">
      <formula>$C$4</formula>
    </cfRule>
  </conditionalFormatting>
  <conditionalFormatting sqref="AM44">
    <cfRule type="cellIs" dxfId="13484" priority="794" operator="lessThan">
      <formula>$C$4</formula>
    </cfRule>
  </conditionalFormatting>
  <conditionalFormatting sqref="AM45">
    <cfRule type="cellIs" dxfId="13483" priority="795" operator="lessThan">
      <formula>$C$4</formula>
    </cfRule>
  </conditionalFormatting>
  <conditionalFormatting sqref="AM46">
    <cfRule type="cellIs" dxfId="13482" priority="796" operator="lessThan">
      <formula>$C$4</formula>
    </cfRule>
  </conditionalFormatting>
  <conditionalFormatting sqref="AM47">
    <cfRule type="cellIs" dxfId="13481" priority="797" operator="lessThan">
      <formula>$C$4</formula>
    </cfRule>
  </conditionalFormatting>
  <conditionalFormatting sqref="AM48">
    <cfRule type="cellIs" dxfId="13480" priority="798" operator="lessThan">
      <formula>$C$4</formula>
    </cfRule>
  </conditionalFormatting>
  <conditionalFormatting sqref="AM49">
    <cfRule type="cellIs" dxfId="13479" priority="799" operator="lessThan">
      <formula>$C$4</formula>
    </cfRule>
  </conditionalFormatting>
  <conditionalFormatting sqref="AM50">
    <cfRule type="cellIs" dxfId="13478" priority="800" operator="lessThan">
      <formula>$C$4</formula>
    </cfRule>
  </conditionalFormatting>
  <conditionalFormatting sqref="AN11">
    <cfRule type="cellIs" dxfId="13477" priority="801" operator="lessThan">
      <formula>$C$4</formula>
    </cfRule>
  </conditionalFormatting>
  <conditionalFormatting sqref="AN12">
    <cfRule type="cellIs" dxfId="13476" priority="802" operator="lessThan">
      <formula>$C$4</formula>
    </cfRule>
  </conditionalFormatting>
  <conditionalFormatting sqref="AN13">
    <cfRule type="cellIs" dxfId="13475" priority="803" operator="lessThan">
      <formula>$C$4</formula>
    </cfRule>
  </conditionalFormatting>
  <conditionalFormatting sqref="AN14">
    <cfRule type="cellIs" dxfId="13474" priority="804" operator="lessThan">
      <formula>$C$4</formula>
    </cfRule>
  </conditionalFormatting>
  <conditionalFormatting sqref="AN15">
    <cfRule type="cellIs" dxfId="13473" priority="805" operator="lessThan">
      <formula>$C$4</formula>
    </cfRule>
  </conditionalFormatting>
  <conditionalFormatting sqref="AN16">
    <cfRule type="cellIs" dxfId="13472" priority="806" operator="lessThan">
      <formula>$C$4</formula>
    </cfRule>
  </conditionalFormatting>
  <conditionalFormatting sqref="AN17">
    <cfRule type="cellIs" dxfId="13471" priority="807" operator="lessThan">
      <formula>$C$4</formula>
    </cfRule>
  </conditionalFormatting>
  <conditionalFormatting sqref="AN18">
    <cfRule type="cellIs" dxfId="13470" priority="808" operator="lessThan">
      <formula>$C$4</formula>
    </cfRule>
  </conditionalFormatting>
  <conditionalFormatting sqref="AN19">
    <cfRule type="cellIs" dxfId="13469" priority="809" operator="lessThan">
      <formula>$C$4</formula>
    </cfRule>
  </conditionalFormatting>
  <conditionalFormatting sqref="AN20">
    <cfRule type="cellIs" dxfId="13468" priority="810" operator="lessThan">
      <formula>$C$4</formula>
    </cfRule>
  </conditionalFormatting>
  <conditionalFormatting sqref="AN21">
    <cfRule type="cellIs" dxfId="13467" priority="811" operator="lessThan">
      <formula>$C$4</formula>
    </cfRule>
  </conditionalFormatting>
  <conditionalFormatting sqref="AN22">
    <cfRule type="cellIs" dxfId="13466" priority="812" operator="lessThan">
      <formula>$C$4</formula>
    </cfRule>
  </conditionalFormatting>
  <conditionalFormatting sqref="AN23">
    <cfRule type="cellIs" dxfId="13465" priority="813" operator="lessThan">
      <formula>$C$4</formula>
    </cfRule>
  </conditionalFormatting>
  <conditionalFormatting sqref="AN24">
    <cfRule type="cellIs" dxfId="13464" priority="814" operator="lessThan">
      <formula>$C$4</formula>
    </cfRule>
  </conditionalFormatting>
  <conditionalFormatting sqref="AN25">
    <cfRule type="cellIs" dxfId="13463" priority="815" operator="lessThan">
      <formula>$C$4</formula>
    </cfRule>
  </conditionalFormatting>
  <conditionalFormatting sqref="AN26">
    <cfRule type="cellIs" dxfId="13462" priority="816" operator="lessThan">
      <formula>$C$4</formula>
    </cfRule>
  </conditionalFormatting>
  <conditionalFormatting sqref="AN27">
    <cfRule type="cellIs" dxfId="13461" priority="817" operator="lessThan">
      <formula>$C$4</formula>
    </cfRule>
  </conditionalFormatting>
  <conditionalFormatting sqref="AN28">
    <cfRule type="cellIs" dxfId="13460" priority="818" operator="lessThan">
      <formula>$C$4</formula>
    </cfRule>
  </conditionalFormatting>
  <conditionalFormatting sqref="AN29">
    <cfRule type="cellIs" dxfId="13459" priority="819" operator="lessThan">
      <formula>$C$4</formula>
    </cfRule>
  </conditionalFormatting>
  <conditionalFormatting sqref="AN30">
    <cfRule type="cellIs" dxfId="13458" priority="820" operator="lessThan">
      <formula>$C$4</formula>
    </cfRule>
  </conditionalFormatting>
  <conditionalFormatting sqref="AN31">
    <cfRule type="cellIs" dxfId="13457" priority="821" operator="lessThan">
      <formula>$C$4</formula>
    </cfRule>
  </conditionalFormatting>
  <conditionalFormatting sqref="AN32">
    <cfRule type="cellIs" dxfId="13456" priority="822" operator="lessThan">
      <formula>$C$4</formula>
    </cfRule>
  </conditionalFormatting>
  <conditionalFormatting sqref="AN33">
    <cfRule type="cellIs" dxfId="13455" priority="823" operator="lessThan">
      <formula>$C$4</formula>
    </cfRule>
  </conditionalFormatting>
  <conditionalFormatting sqref="AN34">
    <cfRule type="cellIs" dxfId="13454" priority="824" operator="lessThan">
      <formula>$C$4</formula>
    </cfRule>
  </conditionalFormatting>
  <conditionalFormatting sqref="AN35">
    <cfRule type="cellIs" dxfId="13453" priority="825" operator="lessThan">
      <formula>$C$4</formula>
    </cfRule>
  </conditionalFormatting>
  <conditionalFormatting sqref="AN36">
    <cfRule type="cellIs" dxfId="13452" priority="826" operator="lessThan">
      <formula>$C$4</formula>
    </cfRule>
  </conditionalFormatting>
  <conditionalFormatting sqref="AN37">
    <cfRule type="cellIs" dxfId="13451" priority="827" operator="lessThan">
      <formula>$C$4</formula>
    </cfRule>
  </conditionalFormatting>
  <conditionalFormatting sqref="AN38">
    <cfRule type="cellIs" dxfId="13450" priority="828" operator="lessThan">
      <formula>$C$4</formula>
    </cfRule>
  </conditionalFormatting>
  <conditionalFormatting sqref="AN39">
    <cfRule type="cellIs" dxfId="13449" priority="829" operator="lessThan">
      <formula>$C$4</formula>
    </cfRule>
  </conditionalFormatting>
  <conditionalFormatting sqref="AN40">
    <cfRule type="cellIs" dxfId="13448" priority="830" operator="lessThan">
      <formula>$C$4</formula>
    </cfRule>
  </conditionalFormatting>
  <conditionalFormatting sqref="AN41">
    <cfRule type="cellIs" dxfId="13447" priority="831" operator="lessThan">
      <formula>$C$4</formula>
    </cfRule>
  </conditionalFormatting>
  <conditionalFormatting sqref="AN42">
    <cfRule type="cellIs" dxfId="13446" priority="832" operator="lessThan">
      <formula>$C$4</formula>
    </cfRule>
  </conditionalFormatting>
  <conditionalFormatting sqref="AN43">
    <cfRule type="cellIs" dxfId="13445" priority="833" operator="lessThan">
      <formula>$C$4</formula>
    </cfRule>
  </conditionalFormatting>
  <conditionalFormatting sqref="AN44">
    <cfRule type="cellIs" dxfId="13444" priority="834" operator="lessThan">
      <formula>$C$4</formula>
    </cfRule>
  </conditionalFormatting>
  <conditionalFormatting sqref="AN45">
    <cfRule type="cellIs" dxfId="13443" priority="835" operator="lessThan">
      <formula>$C$4</formula>
    </cfRule>
  </conditionalFormatting>
  <conditionalFormatting sqref="AN46">
    <cfRule type="cellIs" dxfId="13442" priority="836" operator="lessThan">
      <formula>$C$4</formula>
    </cfRule>
  </conditionalFormatting>
  <conditionalFormatting sqref="AN47">
    <cfRule type="cellIs" dxfId="13441" priority="837" operator="lessThan">
      <formula>$C$4</formula>
    </cfRule>
  </conditionalFormatting>
  <conditionalFormatting sqref="AN48">
    <cfRule type="cellIs" dxfId="13440" priority="838" operator="lessThan">
      <formula>$C$4</formula>
    </cfRule>
  </conditionalFormatting>
  <conditionalFormatting sqref="AN49">
    <cfRule type="cellIs" dxfId="13439" priority="839" operator="lessThan">
      <formula>$C$4</formula>
    </cfRule>
  </conditionalFormatting>
  <conditionalFormatting sqref="AN50">
    <cfRule type="cellIs" dxfId="13438" priority="840" operator="lessThan">
      <formula>$C$4</formula>
    </cfRule>
  </conditionalFormatting>
  <conditionalFormatting sqref="AO11">
    <cfRule type="cellIs" dxfId="13437" priority="841" operator="lessThan">
      <formula>$C$4</formula>
    </cfRule>
  </conditionalFormatting>
  <conditionalFormatting sqref="AO12">
    <cfRule type="cellIs" dxfId="13436" priority="842" operator="lessThan">
      <formula>$C$4</formula>
    </cfRule>
  </conditionalFormatting>
  <conditionalFormatting sqref="AO13">
    <cfRule type="cellIs" dxfId="13435" priority="843" operator="lessThan">
      <formula>$C$4</formula>
    </cfRule>
  </conditionalFormatting>
  <conditionalFormatting sqref="AO14">
    <cfRule type="cellIs" dxfId="13434" priority="844" operator="lessThan">
      <formula>$C$4</formula>
    </cfRule>
  </conditionalFormatting>
  <conditionalFormatting sqref="AO15">
    <cfRule type="cellIs" dxfId="13433" priority="845" operator="lessThan">
      <formula>$C$4</formula>
    </cfRule>
  </conditionalFormatting>
  <conditionalFormatting sqref="AO16">
    <cfRule type="cellIs" dxfId="13432" priority="846" operator="lessThan">
      <formula>$C$4</formula>
    </cfRule>
  </conditionalFormatting>
  <conditionalFormatting sqref="AO17">
    <cfRule type="cellIs" dxfId="13431" priority="847" operator="lessThan">
      <formula>$C$4</formula>
    </cfRule>
  </conditionalFormatting>
  <conditionalFormatting sqref="AO18">
    <cfRule type="cellIs" dxfId="13430" priority="848" operator="lessThan">
      <formula>$C$4</formula>
    </cfRule>
  </conditionalFormatting>
  <conditionalFormatting sqref="AO19">
    <cfRule type="cellIs" dxfId="13429" priority="849" operator="lessThan">
      <formula>$C$4</formula>
    </cfRule>
  </conditionalFormatting>
  <conditionalFormatting sqref="AO20">
    <cfRule type="cellIs" dxfId="13428" priority="850" operator="lessThan">
      <formula>$C$4</formula>
    </cfRule>
  </conditionalFormatting>
  <conditionalFormatting sqref="AO21">
    <cfRule type="cellIs" dxfId="13427" priority="851" operator="lessThan">
      <formula>$C$4</formula>
    </cfRule>
  </conditionalFormatting>
  <conditionalFormatting sqref="AO22">
    <cfRule type="cellIs" dxfId="13426" priority="852" operator="lessThan">
      <formula>$C$4</formula>
    </cfRule>
  </conditionalFormatting>
  <conditionalFormatting sqref="AO23">
    <cfRule type="cellIs" dxfId="13425" priority="853" operator="lessThan">
      <formula>$C$4</formula>
    </cfRule>
  </conditionalFormatting>
  <conditionalFormatting sqref="AO24">
    <cfRule type="cellIs" dxfId="13424" priority="854" operator="lessThan">
      <formula>$C$4</formula>
    </cfRule>
  </conditionalFormatting>
  <conditionalFormatting sqref="AO25">
    <cfRule type="cellIs" dxfId="13423" priority="855" operator="lessThan">
      <formula>$C$4</formula>
    </cfRule>
  </conditionalFormatting>
  <conditionalFormatting sqref="AO26">
    <cfRule type="cellIs" dxfId="13422" priority="856" operator="lessThan">
      <formula>$C$4</formula>
    </cfRule>
  </conditionalFormatting>
  <conditionalFormatting sqref="AO27">
    <cfRule type="cellIs" dxfId="13421" priority="857" operator="lessThan">
      <formula>$C$4</formula>
    </cfRule>
  </conditionalFormatting>
  <conditionalFormatting sqref="AO28">
    <cfRule type="cellIs" dxfId="13420" priority="858" operator="lessThan">
      <formula>$C$4</formula>
    </cfRule>
  </conditionalFormatting>
  <conditionalFormatting sqref="AO29">
    <cfRule type="cellIs" dxfId="13419" priority="859" operator="lessThan">
      <formula>$C$4</formula>
    </cfRule>
  </conditionalFormatting>
  <conditionalFormatting sqref="AO30">
    <cfRule type="cellIs" dxfId="13418" priority="860" operator="lessThan">
      <formula>$C$4</formula>
    </cfRule>
  </conditionalFormatting>
  <conditionalFormatting sqref="AO31">
    <cfRule type="cellIs" dxfId="13417" priority="861" operator="lessThan">
      <formula>$C$4</formula>
    </cfRule>
  </conditionalFormatting>
  <conditionalFormatting sqref="AO32">
    <cfRule type="cellIs" dxfId="13416" priority="862" operator="lessThan">
      <formula>$C$4</formula>
    </cfRule>
  </conditionalFormatting>
  <conditionalFormatting sqref="AO33">
    <cfRule type="cellIs" dxfId="13415" priority="863" operator="lessThan">
      <formula>$C$4</formula>
    </cfRule>
  </conditionalFormatting>
  <conditionalFormatting sqref="AO34">
    <cfRule type="cellIs" dxfId="13414" priority="864" operator="lessThan">
      <formula>$C$4</formula>
    </cfRule>
  </conditionalFormatting>
  <conditionalFormatting sqref="AO35">
    <cfRule type="cellIs" dxfId="13413" priority="865" operator="lessThan">
      <formula>$C$4</formula>
    </cfRule>
  </conditionalFormatting>
  <conditionalFormatting sqref="AO36">
    <cfRule type="cellIs" dxfId="13412" priority="866" operator="lessThan">
      <formula>$C$4</formula>
    </cfRule>
  </conditionalFormatting>
  <conditionalFormatting sqref="AO37">
    <cfRule type="cellIs" dxfId="13411" priority="867" operator="lessThan">
      <formula>$C$4</formula>
    </cfRule>
  </conditionalFormatting>
  <conditionalFormatting sqref="AO38">
    <cfRule type="cellIs" dxfId="13410" priority="868" operator="lessThan">
      <formula>$C$4</formula>
    </cfRule>
  </conditionalFormatting>
  <conditionalFormatting sqref="AO39">
    <cfRule type="cellIs" dxfId="13409" priority="869" operator="lessThan">
      <formula>$C$4</formula>
    </cfRule>
  </conditionalFormatting>
  <conditionalFormatting sqref="AO40">
    <cfRule type="cellIs" dxfId="13408" priority="870" operator="lessThan">
      <formula>$C$4</formula>
    </cfRule>
  </conditionalFormatting>
  <conditionalFormatting sqref="AO41">
    <cfRule type="cellIs" dxfId="13407" priority="871" operator="lessThan">
      <formula>$C$4</formula>
    </cfRule>
  </conditionalFormatting>
  <conditionalFormatting sqref="AO42">
    <cfRule type="cellIs" dxfId="13406" priority="872" operator="lessThan">
      <formula>$C$4</formula>
    </cfRule>
  </conditionalFormatting>
  <conditionalFormatting sqref="AO43">
    <cfRule type="cellIs" dxfId="13405" priority="873" operator="lessThan">
      <formula>$C$4</formula>
    </cfRule>
  </conditionalFormatting>
  <conditionalFormatting sqref="AO44">
    <cfRule type="cellIs" dxfId="13404" priority="874" operator="lessThan">
      <formula>$C$4</formula>
    </cfRule>
  </conditionalFormatting>
  <conditionalFormatting sqref="AO45">
    <cfRule type="cellIs" dxfId="13403" priority="875" operator="lessThan">
      <formula>$C$4</formula>
    </cfRule>
  </conditionalFormatting>
  <conditionalFormatting sqref="AO46">
    <cfRule type="cellIs" dxfId="13402" priority="876" operator="lessThan">
      <formula>$C$4</formula>
    </cfRule>
  </conditionalFormatting>
  <conditionalFormatting sqref="AO47">
    <cfRule type="cellIs" dxfId="13401" priority="877" operator="lessThan">
      <formula>$C$4</formula>
    </cfRule>
  </conditionalFormatting>
  <conditionalFormatting sqref="AO48">
    <cfRule type="cellIs" dxfId="13400" priority="878" operator="lessThan">
      <formula>$C$4</formula>
    </cfRule>
  </conditionalFormatting>
  <conditionalFormatting sqref="AO49">
    <cfRule type="cellIs" dxfId="13399" priority="879" operator="lessThan">
      <formula>$C$4</formula>
    </cfRule>
  </conditionalFormatting>
  <conditionalFormatting sqref="AO50">
    <cfRule type="cellIs" dxfId="13398" priority="880" operator="lessThan">
      <formula>$C$4</formula>
    </cfRule>
  </conditionalFormatting>
  <conditionalFormatting sqref="AP11">
    <cfRule type="cellIs" dxfId="13397" priority="881" operator="lessThan">
      <formula>$C$4</formula>
    </cfRule>
  </conditionalFormatting>
  <conditionalFormatting sqref="AP12">
    <cfRule type="cellIs" dxfId="13396" priority="882" operator="lessThan">
      <formula>$C$4</formula>
    </cfRule>
  </conditionalFormatting>
  <conditionalFormatting sqref="AP13">
    <cfRule type="cellIs" dxfId="13395" priority="883" operator="lessThan">
      <formula>$C$4</formula>
    </cfRule>
  </conditionalFormatting>
  <conditionalFormatting sqref="AP14">
    <cfRule type="cellIs" dxfId="13394" priority="884" operator="lessThan">
      <formula>$C$4</formula>
    </cfRule>
  </conditionalFormatting>
  <conditionalFormatting sqref="AP15">
    <cfRule type="cellIs" dxfId="13393" priority="885" operator="lessThan">
      <formula>$C$4</formula>
    </cfRule>
  </conditionalFormatting>
  <conditionalFormatting sqref="AP16">
    <cfRule type="cellIs" dxfId="13392" priority="886" operator="lessThan">
      <formula>$C$4</formula>
    </cfRule>
  </conditionalFormatting>
  <conditionalFormatting sqref="AP17">
    <cfRule type="cellIs" dxfId="13391" priority="887" operator="lessThan">
      <formula>$C$4</formula>
    </cfRule>
  </conditionalFormatting>
  <conditionalFormatting sqref="AP18">
    <cfRule type="cellIs" dxfId="13390" priority="888" operator="lessThan">
      <formula>$C$4</formula>
    </cfRule>
  </conditionalFormatting>
  <conditionalFormatting sqref="AP19">
    <cfRule type="cellIs" dxfId="13389" priority="889" operator="lessThan">
      <formula>$C$4</formula>
    </cfRule>
  </conditionalFormatting>
  <conditionalFormatting sqref="AP20">
    <cfRule type="cellIs" dxfId="13388" priority="890" operator="lessThan">
      <formula>$C$4</formula>
    </cfRule>
  </conditionalFormatting>
  <conditionalFormatting sqref="AP21">
    <cfRule type="cellIs" dxfId="13387" priority="891" operator="lessThan">
      <formula>$C$4</formula>
    </cfRule>
  </conditionalFormatting>
  <conditionalFormatting sqref="AP22">
    <cfRule type="cellIs" dxfId="13386" priority="892" operator="lessThan">
      <formula>$C$4</formula>
    </cfRule>
  </conditionalFormatting>
  <conditionalFormatting sqref="AP23">
    <cfRule type="cellIs" dxfId="13385" priority="893" operator="lessThan">
      <formula>$C$4</formula>
    </cfRule>
  </conditionalFormatting>
  <conditionalFormatting sqref="AP24">
    <cfRule type="cellIs" dxfId="13384" priority="894" operator="lessThan">
      <formula>$C$4</formula>
    </cfRule>
  </conditionalFormatting>
  <conditionalFormatting sqref="AP25">
    <cfRule type="cellIs" dxfId="13383" priority="895" operator="lessThan">
      <formula>$C$4</formula>
    </cfRule>
  </conditionalFormatting>
  <conditionalFormatting sqref="AP26">
    <cfRule type="cellIs" dxfId="13382" priority="896" operator="lessThan">
      <formula>$C$4</formula>
    </cfRule>
  </conditionalFormatting>
  <conditionalFormatting sqref="AP27">
    <cfRule type="cellIs" dxfId="13381" priority="897" operator="lessThan">
      <formula>$C$4</formula>
    </cfRule>
  </conditionalFormatting>
  <conditionalFormatting sqref="AP28">
    <cfRule type="cellIs" dxfId="13380" priority="898" operator="lessThan">
      <formula>$C$4</formula>
    </cfRule>
  </conditionalFormatting>
  <conditionalFormatting sqref="AP29">
    <cfRule type="cellIs" dxfId="13379" priority="899" operator="lessThan">
      <formula>$C$4</formula>
    </cfRule>
  </conditionalFormatting>
  <conditionalFormatting sqref="AP30">
    <cfRule type="cellIs" dxfId="13378" priority="900" operator="lessThan">
      <formula>$C$4</formula>
    </cfRule>
  </conditionalFormatting>
  <conditionalFormatting sqref="AP31">
    <cfRule type="cellIs" dxfId="13377" priority="901" operator="lessThan">
      <formula>$C$4</formula>
    </cfRule>
  </conditionalFormatting>
  <conditionalFormatting sqref="AP32">
    <cfRule type="cellIs" dxfId="13376" priority="902" operator="lessThan">
      <formula>$C$4</formula>
    </cfRule>
  </conditionalFormatting>
  <conditionalFormatting sqref="AP33">
    <cfRule type="cellIs" dxfId="13375" priority="903" operator="lessThan">
      <formula>$C$4</formula>
    </cfRule>
  </conditionalFormatting>
  <conditionalFormatting sqref="AP34">
    <cfRule type="cellIs" dxfId="13374" priority="904" operator="lessThan">
      <formula>$C$4</formula>
    </cfRule>
  </conditionalFormatting>
  <conditionalFormatting sqref="AP35">
    <cfRule type="cellIs" dxfId="13373" priority="905" operator="lessThan">
      <formula>$C$4</formula>
    </cfRule>
  </conditionalFormatting>
  <conditionalFormatting sqref="AP36">
    <cfRule type="cellIs" dxfId="13372" priority="906" operator="lessThan">
      <formula>$C$4</formula>
    </cfRule>
  </conditionalFormatting>
  <conditionalFormatting sqref="AP37">
    <cfRule type="cellIs" dxfId="13371" priority="907" operator="lessThan">
      <formula>$C$4</formula>
    </cfRule>
  </conditionalFormatting>
  <conditionalFormatting sqref="AP38">
    <cfRule type="cellIs" dxfId="13370" priority="908" operator="lessThan">
      <formula>$C$4</formula>
    </cfRule>
  </conditionalFormatting>
  <conditionalFormatting sqref="AP39">
    <cfRule type="cellIs" dxfId="13369" priority="909" operator="lessThan">
      <formula>$C$4</formula>
    </cfRule>
  </conditionalFormatting>
  <conditionalFormatting sqref="AP40">
    <cfRule type="cellIs" dxfId="13368" priority="910" operator="lessThan">
      <formula>$C$4</formula>
    </cfRule>
  </conditionalFormatting>
  <conditionalFormatting sqref="AP41">
    <cfRule type="cellIs" dxfId="13367" priority="911" operator="lessThan">
      <formula>$C$4</formula>
    </cfRule>
  </conditionalFormatting>
  <conditionalFormatting sqref="AP42">
    <cfRule type="cellIs" dxfId="13366" priority="912" operator="lessThan">
      <formula>$C$4</formula>
    </cfRule>
  </conditionalFormatting>
  <conditionalFormatting sqref="AP43">
    <cfRule type="cellIs" dxfId="13365" priority="913" operator="lessThan">
      <formula>$C$4</formula>
    </cfRule>
  </conditionalFormatting>
  <conditionalFormatting sqref="AP44">
    <cfRule type="cellIs" dxfId="13364" priority="914" operator="lessThan">
      <formula>$C$4</formula>
    </cfRule>
  </conditionalFormatting>
  <conditionalFormatting sqref="AP45">
    <cfRule type="cellIs" dxfId="13363" priority="915" operator="lessThan">
      <formula>$C$4</formula>
    </cfRule>
  </conditionalFormatting>
  <conditionalFormatting sqref="AP46">
    <cfRule type="cellIs" dxfId="13362" priority="916" operator="lessThan">
      <formula>$C$4</formula>
    </cfRule>
  </conditionalFormatting>
  <conditionalFormatting sqref="AP47">
    <cfRule type="cellIs" dxfId="13361" priority="917" operator="lessThan">
      <formula>$C$4</formula>
    </cfRule>
  </conditionalFormatting>
  <conditionalFormatting sqref="AP48">
    <cfRule type="cellIs" dxfId="13360" priority="918" operator="lessThan">
      <formula>$C$4</formula>
    </cfRule>
  </conditionalFormatting>
  <conditionalFormatting sqref="AP49">
    <cfRule type="cellIs" dxfId="13359" priority="919" operator="lessThan">
      <formula>$C$4</formula>
    </cfRule>
  </conditionalFormatting>
  <conditionalFormatting sqref="AP50">
    <cfRule type="cellIs" dxfId="13358" priority="920" operator="lessThan">
      <formula>$C$4</formula>
    </cfRule>
  </conditionalFormatting>
  <conditionalFormatting sqref="AQ11">
    <cfRule type="cellIs" dxfId="13357" priority="921" operator="lessThan">
      <formula>$C$4</formula>
    </cfRule>
  </conditionalFormatting>
  <conditionalFormatting sqref="AQ12">
    <cfRule type="cellIs" dxfId="13356" priority="922" operator="lessThan">
      <formula>$C$4</formula>
    </cfRule>
  </conditionalFormatting>
  <conditionalFormatting sqref="AQ13">
    <cfRule type="cellIs" dxfId="13355" priority="923" operator="lessThan">
      <formula>$C$4</formula>
    </cfRule>
  </conditionalFormatting>
  <conditionalFormatting sqref="AQ14">
    <cfRule type="cellIs" dxfId="13354" priority="924" operator="lessThan">
      <formula>$C$4</formula>
    </cfRule>
  </conditionalFormatting>
  <conditionalFormatting sqref="AQ15">
    <cfRule type="cellIs" dxfId="13353" priority="925" operator="lessThan">
      <formula>$C$4</formula>
    </cfRule>
  </conditionalFormatting>
  <conditionalFormatting sqref="AQ16">
    <cfRule type="cellIs" dxfId="13352" priority="926" operator="lessThan">
      <formula>$C$4</formula>
    </cfRule>
  </conditionalFormatting>
  <conditionalFormatting sqref="AQ17">
    <cfRule type="cellIs" dxfId="13351" priority="927" operator="lessThan">
      <formula>$C$4</formula>
    </cfRule>
  </conditionalFormatting>
  <conditionalFormatting sqref="AQ18">
    <cfRule type="cellIs" dxfId="13350" priority="928" operator="lessThan">
      <formula>$C$4</formula>
    </cfRule>
  </conditionalFormatting>
  <conditionalFormatting sqref="AQ19">
    <cfRule type="cellIs" dxfId="13349" priority="929" operator="lessThan">
      <formula>$C$4</formula>
    </cfRule>
  </conditionalFormatting>
  <conditionalFormatting sqref="AQ20">
    <cfRule type="cellIs" dxfId="13348" priority="930" operator="lessThan">
      <formula>$C$4</formula>
    </cfRule>
  </conditionalFormatting>
  <conditionalFormatting sqref="AQ21">
    <cfRule type="cellIs" dxfId="13347" priority="931" operator="lessThan">
      <formula>$C$4</formula>
    </cfRule>
  </conditionalFormatting>
  <conditionalFormatting sqref="AQ22">
    <cfRule type="cellIs" dxfId="13346" priority="932" operator="lessThan">
      <formula>$C$4</formula>
    </cfRule>
  </conditionalFormatting>
  <conditionalFormatting sqref="AQ23">
    <cfRule type="cellIs" dxfId="13345" priority="933" operator="lessThan">
      <formula>$C$4</formula>
    </cfRule>
  </conditionalFormatting>
  <conditionalFormatting sqref="AQ24">
    <cfRule type="cellIs" dxfId="13344" priority="934" operator="lessThan">
      <formula>$C$4</formula>
    </cfRule>
  </conditionalFormatting>
  <conditionalFormatting sqref="AQ25">
    <cfRule type="cellIs" dxfId="13343" priority="935" operator="lessThan">
      <formula>$C$4</formula>
    </cfRule>
  </conditionalFormatting>
  <conditionalFormatting sqref="AQ26">
    <cfRule type="cellIs" dxfId="13342" priority="936" operator="lessThan">
      <formula>$C$4</formula>
    </cfRule>
  </conditionalFormatting>
  <conditionalFormatting sqref="AQ27">
    <cfRule type="cellIs" dxfId="13341" priority="937" operator="lessThan">
      <formula>$C$4</formula>
    </cfRule>
  </conditionalFormatting>
  <conditionalFormatting sqref="AQ28">
    <cfRule type="cellIs" dxfId="13340" priority="938" operator="lessThan">
      <formula>$C$4</formula>
    </cfRule>
  </conditionalFormatting>
  <conditionalFormatting sqref="AQ29">
    <cfRule type="cellIs" dxfId="13339" priority="939" operator="lessThan">
      <formula>$C$4</formula>
    </cfRule>
  </conditionalFormatting>
  <conditionalFormatting sqref="AQ30">
    <cfRule type="cellIs" dxfId="13338" priority="940" operator="lessThan">
      <formula>$C$4</formula>
    </cfRule>
  </conditionalFormatting>
  <conditionalFormatting sqref="AQ31">
    <cfRule type="cellIs" dxfId="13337" priority="941" operator="lessThan">
      <formula>$C$4</formula>
    </cfRule>
  </conditionalFormatting>
  <conditionalFormatting sqref="AQ32">
    <cfRule type="cellIs" dxfId="13336" priority="942" operator="lessThan">
      <formula>$C$4</formula>
    </cfRule>
  </conditionalFormatting>
  <conditionalFormatting sqref="AQ33">
    <cfRule type="cellIs" dxfId="13335" priority="943" operator="lessThan">
      <formula>$C$4</formula>
    </cfRule>
  </conditionalFormatting>
  <conditionalFormatting sqref="AQ34">
    <cfRule type="cellIs" dxfId="13334" priority="944" operator="lessThan">
      <formula>$C$4</formula>
    </cfRule>
  </conditionalFormatting>
  <conditionalFormatting sqref="AQ35">
    <cfRule type="cellIs" dxfId="13333" priority="945" operator="lessThan">
      <formula>$C$4</formula>
    </cfRule>
  </conditionalFormatting>
  <conditionalFormatting sqref="AQ36">
    <cfRule type="cellIs" dxfId="13332" priority="946" operator="lessThan">
      <formula>$C$4</formula>
    </cfRule>
  </conditionalFormatting>
  <conditionalFormatting sqref="AQ37">
    <cfRule type="cellIs" dxfId="13331" priority="947" operator="lessThan">
      <formula>$C$4</formula>
    </cfRule>
  </conditionalFormatting>
  <conditionalFormatting sqref="AQ38">
    <cfRule type="cellIs" dxfId="13330" priority="948" operator="lessThan">
      <formula>$C$4</formula>
    </cfRule>
  </conditionalFormatting>
  <conditionalFormatting sqref="AQ39">
    <cfRule type="cellIs" dxfId="13329" priority="949" operator="lessThan">
      <formula>$C$4</formula>
    </cfRule>
  </conditionalFormatting>
  <conditionalFormatting sqref="AQ40">
    <cfRule type="cellIs" dxfId="13328" priority="950" operator="lessThan">
      <formula>$C$4</formula>
    </cfRule>
  </conditionalFormatting>
  <conditionalFormatting sqref="AQ41">
    <cfRule type="cellIs" dxfId="13327" priority="951" operator="lessThan">
      <formula>$C$4</formula>
    </cfRule>
  </conditionalFormatting>
  <conditionalFormatting sqref="AQ42">
    <cfRule type="cellIs" dxfId="13326" priority="952" operator="lessThan">
      <formula>$C$4</formula>
    </cfRule>
  </conditionalFormatting>
  <conditionalFormatting sqref="AQ43">
    <cfRule type="cellIs" dxfId="13325" priority="953" operator="lessThan">
      <formula>$C$4</formula>
    </cfRule>
  </conditionalFormatting>
  <conditionalFormatting sqref="AQ44">
    <cfRule type="cellIs" dxfId="13324" priority="954" operator="lessThan">
      <formula>$C$4</formula>
    </cfRule>
  </conditionalFormatting>
  <conditionalFormatting sqref="AQ45">
    <cfRule type="cellIs" dxfId="13323" priority="955" operator="lessThan">
      <formula>$C$4</formula>
    </cfRule>
  </conditionalFormatting>
  <conditionalFormatting sqref="AQ46">
    <cfRule type="cellIs" dxfId="13322" priority="956" operator="lessThan">
      <formula>$C$4</formula>
    </cfRule>
  </conditionalFormatting>
  <conditionalFormatting sqref="AQ47">
    <cfRule type="cellIs" dxfId="13321" priority="957" operator="lessThan">
      <formula>$C$4</formula>
    </cfRule>
  </conditionalFormatting>
  <conditionalFormatting sqref="AQ48">
    <cfRule type="cellIs" dxfId="13320" priority="958" operator="lessThan">
      <formula>$C$4</formula>
    </cfRule>
  </conditionalFormatting>
  <conditionalFormatting sqref="AQ49">
    <cfRule type="cellIs" dxfId="13319" priority="959" operator="lessThan">
      <formula>$C$4</formula>
    </cfRule>
  </conditionalFormatting>
  <conditionalFormatting sqref="AQ50">
    <cfRule type="cellIs" dxfId="13318" priority="960" operator="lessThan">
      <formula>$C$4</formula>
    </cfRule>
  </conditionalFormatting>
  <conditionalFormatting sqref="AR11">
    <cfRule type="cellIs" dxfId="13317" priority="961" operator="lessThan">
      <formula>$C$4</formula>
    </cfRule>
  </conditionalFormatting>
  <conditionalFormatting sqref="AR12">
    <cfRule type="cellIs" dxfId="13316" priority="962" operator="lessThan">
      <formula>$C$4</formula>
    </cfRule>
  </conditionalFormatting>
  <conditionalFormatting sqref="AR13">
    <cfRule type="cellIs" dxfId="13315" priority="963" operator="lessThan">
      <formula>$C$4</formula>
    </cfRule>
  </conditionalFormatting>
  <conditionalFormatting sqref="AR14">
    <cfRule type="cellIs" dxfId="13314" priority="964" operator="lessThan">
      <formula>$C$4</formula>
    </cfRule>
  </conditionalFormatting>
  <conditionalFormatting sqref="AR15">
    <cfRule type="cellIs" dxfId="13313" priority="965" operator="lessThan">
      <formula>$C$4</formula>
    </cfRule>
  </conditionalFormatting>
  <conditionalFormatting sqref="AR16">
    <cfRule type="cellIs" dxfId="13312" priority="966" operator="lessThan">
      <formula>$C$4</formula>
    </cfRule>
  </conditionalFormatting>
  <conditionalFormatting sqref="AR17">
    <cfRule type="cellIs" dxfId="13311" priority="967" operator="lessThan">
      <formula>$C$4</formula>
    </cfRule>
  </conditionalFormatting>
  <conditionalFormatting sqref="AR18">
    <cfRule type="cellIs" dxfId="13310" priority="968" operator="lessThan">
      <formula>$C$4</formula>
    </cfRule>
  </conditionalFormatting>
  <conditionalFormatting sqref="AR19">
    <cfRule type="cellIs" dxfId="13309" priority="969" operator="lessThan">
      <formula>$C$4</formula>
    </cfRule>
  </conditionalFormatting>
  <conditionalFormatting sqref="AR20">
    <cfRule type="cellIs" dxfId="13308" priority="970" operator="lessThan">
      <formula>$C$4</formula>
    </cfRule>
  </conditionalFormatting>
  <conditionalFormatting sqref="AR21">
    <cfRule type="cellIs" dxfId="13307" priority="971" operator="lessThan">
      <formula>$C$4</formula>
    </cfRule>
  </conditionalFormatting>
  <conditionalFormatting sqref="AR22">
    <cfRule type="cellIs" dxfId="13306" priority="972" operator="lessThan">
      <formula>$C$4</formula>
    </cfRule>
  </conditionalFormatting>
  <conditionalFormatting sqref="AR23">
    <cfRule type="cellIs" dxfId="13305" priority="973" operator="lessThan">
      <formula>$C$4</formula>
    </cfRule>
  </conditionalFormatting>
  <conditionalFormatting sqref="AR24">
    <cfRule type="cellIs" dxfId="13304" priority="974" operator="lessThan">
      <formula>$C$4</formula>
    </cfRule>
  </conditionalFormatting>
  <conditionalFormatting sqref="AR25">
    <cfRule type="cellIs" dxfId="13303" priority="975" operator="lessThan">
      <formula>$C$4</formula>
    </cfRule>
  </conditionalFormatting>
  <conditionalFormatting sqref="AR26">
    <cfRule type="cellIs" dxfId="13302" priority="976" operator="lessThan">
      <formula>$C$4</formula>
    </cfRule>
  </conditionalFormatting>
  <conditionalFormatting sqref="AR27">
    <cfRule type="cellIs" dxfId="13301" priority="977" operator="lessThan">
      <formula>$C$4</formula>
    </cfRule>
  </conditionalFormatting>
  <conditionalFormatting sqref="AR28">
    <cfRule type="cellIs" dxfId="13300" priority="978" operator="lessThan">
      <formula>$C$4</formula>
    </cfRule>
  </conditionalFormatting>
  <conditionalFormatting sqref="AR29">
    <cfRule type="cellIs" dxfId="13299" priority="979" operator="lessThan">
      <formula>$C$4</formula>
    </cfRule>
  </conditionalFormatting>
  <conditionalFormatting sqref="AR30">
    <cfRule type="cellIs" dxfId="13298" priority="980" operator="lessThan">
      <formula>$C$4</formula>
    </cfRule>
  </conditionalFormatting>
  <conditionalFormatting sqref="AR31">
    <cfRule type="cellIs" dxfId="13297" priority="981" operator="lessThan">
      <formula>$C$4</formula>
    </cfRule>
  </conditionalFormatting>
  <conditionalFormatting sqref="AR32">
    <cfRule type="cellIs" dxfId="13296" priority="982" operator="lessThan">
      <formula>$C$4</formula>
    </cfRule>
  </conditionalFormatting>
  <conditionalFormatting sqref="AR33">
    <cfRule type="cellIs" dxfId="13295" priority="983" operator="lessThan">
      <formula>$C$4</formula>
    </cfRule>
  </conditionalFormatting>
  <conditionalFormatting sqref="AR34">
    <cfRule type="cellIs" dxfId="13294" priority="984" operator="lessThan">
      <formula>$C$4</formula>
    </cfRule>
  </conditionalFormatting>
  <conditionalFormatting sqref="AR35">
    <cfRule type="cellIs" dxfId="13293" priority="985" operator="lessThan">
      <formula>$C$4</formula>
    </cfRule>
  </conditionalFormatting>
  <conditionalFormatting sqref="AR36">
    <cfRule type="cellIs" dxfId="13292" priority="986" operator="lessThan">
      <formula>$C$4</formula>
    </cfRule>
  </conditionalFormatting>
  <conditionalFormatting sqref="AR37">
    <cfRule type="cellIs" dxfId="13291" priority="987" operator="lessThan">
      <formula>$C$4</formula>
    </cfRule>
  </conditionalFormatting>
  <conditionalFormatting sqref="AR38">
    <cfRule type="cellIs" dxfId="13290" priority="988" operator="lessThan">
      <formula>$C$4</formula>
    </cfRule>
  </conditionalFormatting>
  <conditionalFormatting sqref="AR39">
    <cfRule type="cellIs" dxfId="13289" priority="989" operator="lessThan">
      <formula>$C$4</formula>
    </cfRule>
  </conditionalFormatting>
  <conditionalFormatting sqref="AR40">
    <cfRule type="cellIs" dxfId="13288" priority="990" operator="lessThan">
      <formula>$C$4</formula>
    </cfRule>
  </conditionalFormatting>
  <conditionalFormatting sqref="AR41">
    <cfRule type="cellIs" dxfId="13287" priority="991" operator="lessThan">
      <formula>$C$4</formula>
    </cfRule>
  </conditionalFormatting>
  <conditionalFormatting sqref="AR42">
    <cfRule type="cellIs" dxfId="13286" priority="992" operator="lessThan">
      <formula>$C$4</formula>
    </cfRule>
  </conditionalFormatting>
  <conditionalFormatting sqref="AR43">
    <cfRule type="cellIs" dxfId="13285" priority="993" operator="lessThan">
      <formula>$C$4</formula>
    </cfRule>
  </conditionalFormatting>
  <conditionalFormatting sqref="AR44">
    <cfRule type="cellIs" dxfId="13284" priority="994" operator="lessThan">
      <formula>$C$4</formula>
    </cfRule>
  </conditionalFormatting>
  <conditionalFormatting sqref="AR45">
    <cfRule type="cellIs" dxfId="13283" priority="995" operator="lessThan">
      <formula>$C$4</formula>
    </cfRule>
  </conditionalFormatting>
  <conditionalFormatting sqref="AR46">
    <cfRule type="cellIs" dxfId="13282" priority="996" operator="lessThan">
      <formula>$C$4</formula>
    </cfRule>
  </conditionalFormatting>
  <conditionalFormatting sqref="AR47">
    <cfRule type="cellIs" dxfId="13281" priority="997" operator="lessThan">
      <formula>$C$4</formula>
    </cfRule>
  </conditionalFormatting>
  <conditionalFormatting sqref="AR48">
    <cfRule type="cellIs" dxfId="13280" priority="998" operator="lessThan">
      <formula>$C$4</formula>
    </cfRule>
  </conditionalFormatting>
  <conditionalFormatting sqref="AR49">
    <cfRule type="cellIs" dxfId="13279" priority="999" operator="lessThan">
      <formula>$C$4</formula>
    </cfRule>
  </conditionalFormatting>
  <conditionalFormatting sqref="AR50">
    <cfRule type="cellIs" dxfId="13278" priority="1000" operator="lessThan">
      <formula>$C$4</formula>
    </cfRule>
  </conditionalFormatting>
  <conditionalFormatting sqref="AS11">
    <cfRule type="cellIs" dxfId="13277" priority="1001" operator="lessThan">
      <formula>$C$4</formula>
    </cfRule>
  </conditionalFormatting>
  <conditionalFormatting sqref="AS12">
    <cfRule type="cellIs" dxfId="13276" priority="1002" operator="lessThan">
      <formula>$C$4</formula>
    </cfRule>
  </conditionalFormatting>
  <conditionalFormatting sqref="AS13">
    <cfRule type="cellIs" dxfId="13275" priority="1003" operator="lessThan">
      <formula>$C$4</formula>
    </cfRule>
  </conditionalFormatting>
  <conditionalFormatting sqref="AS14">
    <cfRule type="cellIs" dxfId="13274" priority="1004" operator="lessThan">
      <formula>$C$4</formula>
    </cfRule>
  </conditionalFormatting>
  <conditionalFormatting sqref="AS15">
    <cfRule type="cellIs" dxfId="13273" priority="1005" operator="lessThan">
      <formula>$C$4</formula>
    </cfRule>
  </conditionalFormatting>
  <conditionalFormatting sqref="AS16">
    <cfRule type="cellIs" dxfId="13272" priority="1006" operator="lessThan">
      <formula>$C$4</formula>
    </cfRule>
  </conditionalFormatting>
  <conditionalFormatting sqref="AS17">
    <cfRule type="cellIs" dxfId="13271" priority="1007" operator="lessThan">
      <formula>$C$4</formula>
    </cfRule>
  </conditionalFormatting>
  <conditionalFormatting sqref="AS18">
    <cfRule type="cellIs" dxfId="13270" priority="1008" operator="lessThan">
      <formula>$C$4</formula>
    </cfRule>
  </conditionalFormatting>
  <conditionalFormatting sqref="AS19">
    <cfRule type="cellIs" dxfId="13269" priority="1009" operator="lessThan">
      <formula>$C$4</formula>
    </cfRule>
  </conditionalFormatting>
  <conditionalFormatting sqref="AS20">
    <cfRule type="cellIs" dxfId="13268" priority="1010" operator="lessThan">
      <formula>$C$4</formula>
    </cfRule>
  </conditionalFormatting>
  <conditionalFormatting sqref="AS21">
    <cfRule type="cellIs" dxfId="13267" priority="1011" operator="lessThan">
      <formula>$C$4</formula>
    </cfRule>
  </conditionalFormatting>
  <conditionalFormatting sqref="AS22">
    <cfRule type="cellIs" dxfId="13266" priority="1012" operator="lessThan">
      <formula>$C$4</formula>
    </cfRule>
  </conditionalFormatting>
  <conditionalFormatting sqref="AS23">
    <cfRule type="cellIs" dxfId="13265" priority="1013" operator="lessThan">
      <formula>$C$4</formula>
    </cfRule>
  </conditionalFormatting>
  <conditionalFormatting sqref="AS24">
    <cfRule type="cellIs" dxfId="13264" priority="1014" operator="lessThan">
      <formula>$C$4</formula>
    </cfRule>
  </conditionalFormatting>
  <conditionalFormatting sqref="AS25">
    <cfRule type="cellIs" dxfId="13263" priority="1015" operator="lessThan">
      <formula>$C$4</formula>
    </cfRule>
  </conditionalFormatting>
  <conditionalFormatting sqref="AS26">
    <cfRule type="cellIs" dxfId="13262" priority="1016" operator="lessThan">
      <formula>$C$4</formula>
    </cfRule>
  </conditionalFormatting>
  <conditionalFormatting sqref="AS27">
    <cfRule type="cellIs" dxfId="13261" priority="1017" operator="lessThan">
      <formula>$C$4</formula>
    </cfRule>
  </conditionalFormatting>
  <conditionalFormatting sqref="AS28">
    <cfRule type="cellIs" dxfId="13260" priority="1018" operator="lessThan">
      <formula>$C$4</formula>
    </cfRule>
  </conditionalFormatting>
  <conditionalFormatting sqref="AS29">
    <cfRule type="cellIs" dxfId="13259" priority="1019" operator="lessThan">
      <formula>$C$4</formula>
    </cfRule>
  </conditionalFormatting>
  <conditionalFormatting sqref="AS30">
    <cfRule type="cellIs" dxfId="13258" priority="1020" operator="lessThan">
      <formula>$C$4</formula>
    </cfRule>
  </conditionalFormatting>
  <conditionalFormatting sqref="AS31">
    <cfRule type="cellIs" dxfId="13257" priority="1021" operator="lessThan">
      <formula>$C$4</formula>
    </cfRule>
  </conditionalFormatting>
  <conditionalFormatting sqref="AS32">
    <cfRule type="cellIs" dxfId="13256" priority="1022" operator="lessThan">
      <formula>$C$4</formula>
    </cfRule>
  </conditionalFormatting>
  <conditionalFormatting sqref="AS33">
    <cfRule type="cellIs" dxfId="13255" priority="1023" operator="lessThan">
      <formula>$C$4</formula>
    </cfRule>
  </conditionalFormatting>
  <conditionalFormatting sqref="AS34">
    <cfRule type="cellIs" dxfId="13254" priority="1024" operator="lessThan">
      <formula>$C$4</formula>
    </cfRule>
  </conditionalFormatting>
  <conditionalFormatting sqref="AS35">
    <cfRule type="cellIs" dxfId="13253" priority="1025" operator="lessThan">
      <formula>$C$4</formula>
    </cfRule>
  </conditionalFormatting>
  <conditionalFormatting sqref="AS36">
    <cfRule type="cellIs" dxfId="13252" priority="1026" operator="lessThan">
      <formula>$C$4</formula>
    </cfRule>
  </conditionalFormatting>
  <conditionalFormatting sqref="AS37">
    <cfRule type="cellIs" dxfId="13251" priority="1027" operator="lessThan">
      <formula>$C$4</formula>
    </cfRule>
  </conditionalFormatting>
  <conditionalFormatting sqref="AS38">
    <cfRule type="cellIs" dxfId="13250" priority="1028" operator="lessThan">
      <formula>$C$4</formula>
    </cfRule>
  </conditionalFormatting>
  <conditionalFormatting sqref="AS39">
    <cfRule type="cellIs" dxfId="13249" priority="1029" operator="lessThan">
      <formula>$C$4</formula>
    </cfRule>
  </conditionalFormatting>
  <conditionalFormatting sqref="AS40">
    <cfRule type="cellIs" dxfId="13248" priority="1030" operator="lessThan">
      <formula>$C$4</formula>
    </cfRule>
  </conditionalFormatting>
  <conditionalFormatting sqref="AS41">
    <cfRule type="cellIs" dxfId="13247" priority="1031" operator="lessThan">
      <formula>$C$4</formula>
    </cfRule>
  </conditionalFormatting>
  <conditionalFormatting sqref="AS42">
    <cfRule type="cellIs" dxfId="13246" priority="1032" operator="lessThan">
      <formula>$C$4</formula>
    </cfRule>
  </conditionalFormatting>
  <conditionalFormatting sqref="AS43">
    <cfRule type="cellIs" dxfId="13245" priority="1033" operator="lessThan">
      <formula>$C$4</formula>
    </cfRule>
  </conditionalFormatting>
  <conditionalFormatting sqref="AS44">
    <cfRule type="cellIs" dxfId="13244" priority="1034" operator="lessThan">
      <formula>$C$4</formula>
    </cfRule>
  </conditionalFormatting>
  <conditionalFormatting sqref="AS45">
    <cfRule type="cellIs" dxfId="13243" priority="1035" operator="lessThan">
      <formula>$C$4</formula>
    </cfRule>
  </conditionalFormatting>
  <conditionalFormatting sqref="AS46">
    <cfRule type="cellIs" dxfId="13242" priority="1036" operator="lessThan">
      <formula>$C$4</formula>
    </cfRule>
  </conditionalFormatting>
  <conditionalFormatting sqref="AS47">
    <cfRule type="cellIs" dxfId="13241" priority="1037" operator="lessThan">
      <formula>$C$4</formula>
    </cfRule>
  </conditionalFormatting>
  <conditionalFormatting sqref="AS48">
    <cfRule type="cellIs" dxfId="13240" priority="1038" operator="lessThan">
      <formula>$C$4</formula>
    </cfRule>
  </conditionalFormatting>
  <conditionalFormatting sqref="AS49">
    <cfRule type="cellIs" dxfId="13239" priority="1039" operator="lessThan">
      <formula>$C$4</formula>
    </cfRule>
  </conditionalFormatting>
  <conditionalFormatting sqref="AS50">
    <cfRule type="cellIs" dxfId="13238" priority="1040" operator="lessThan">
      <formula>$C$4</formula>
    </cfRule>
  </conditionalFormatting>
  <conditionalFormatting sqref="AT11">
    <cfRule type="cellIs" dxfId="13237" priority="1041" operator="lessThan">
      <formula>$C$4</formula>
    </cfRule>
  </conditionalFormatting>
  <conditionalFormatting sqref="AT12">
    <cfRule type="cellIs" dxfId="13236" priority="1042" operator="lessThan">
      <formula>$C$4</formula>
    </cfRule>
  </conditionalFormatting>
  <conditionalFormatting sqref="AT13">
    <cfRule type="cellIs" dxfId="13235" priority="1043" operator="lessThan">
      <formula>$C$4</formula>
    </cfRule>
  </conditionalFormatting>
  <conditionalFormatting sqref="AT14">
    <cfRule type="cellIs" dxfId="13234" priority="1044" operator="lessThan">
      <formula>$C$4</formula>
    </cfRule>
  </conditionalFormatting>
  <conditionalFormatting sqref="AT15">
    <cfRule type="cellIs" dxfId="13233" priority="1045" operator="lessThan">
      <formula>$C$4</formula>
    </cfRule>
  </conditionalFormatting>
  <conditionalFormatting sqref="AT16">
    <cfRule type="cellIs" dxfId="13232" priority="1046" operator="lessThan">
      <formula>$C$4</formula>
    </cfRule>
  </conditionalFormatting>
  <conditionalFormatting sqref="AT17">
    <cfRule type="cellIs" dxfId="13231" priority="1047" operator="lessThan">
      <formula>$C$4</formula>
    </cfRule>
  </conditionalFormatting>
  <conditionalFormatting sqref="AT18">
    <cfRule type="cellIs" dxfId="13230" priority="1048" operator="lessThan">
      <formula>$C$4</formula>
    </cfRule>
  </conditionalFormatting>
  <conditionalFormatting sqref="AT19">
    <cfRule type="cellIs" dxfId="13229" priority="1049" operator="lessThan">
      <formula>$C$4</formula>
    </cfRule>
  </conditionalFormatting>
  <conditionalFormatting sqref="AT20">
    <cfRule type="cellIs" dxfId="13228" priority="1050" operator="lessThan">
      <formula>$C$4</formula>
    </cfRule>
  </conditionalFormatting>
  <conditionalFormatting sqref="AT21">
    <cfRule type="cellIs" dxfId="13227" priority="1051" operator="lessThan">
      <formula>$C$4</formula>
    </cfRule>
  </conditionalFormatting>
  <conditionalFormatting sqref="AT22">
    <cfRule type="cellIs" dxfId="13226" priority="1052" operator="lessThan">
      <formula>$C$4</formula>
    </cfRule>
  </conditionalFormatting>
  <conditionalFormatting sqref="AT23">
    <cfRule type="cellIs" dxfId="13225" priority="1053" operator="lessThan">
      <formula>$C$4</formula>
    </cfRule>
  </conditionalFormatting>
  <conditionalFormatting sqref="AT24">
    <cfRule type="cellIs" dxfId="13224" priority="1054" operator="lessThan">
      <formula>$C$4</formula>
    </cfRule>
  </conditionalFormatting>
  <conditionalFormatting sqref="AT25">
    <cfRule type="cellIs" dxfId="13223" priority="1055" operator="lessThan">
      <formula>$C$4</formula>
    </cfRule>
  </conditionalFormatting>
  <conditionalFormatting sqref="AT26">
    <cfRule type="cellIs" dxfId="13222" priority="1056" operator="lessThan">
      <formula>$C$4</formula>
    </cfRule>
  </conditionalFormatting>
  <conditionalFormatting sqref="AT27">
    <cfRule type="cellIs" dxfId="13221" priority="1057" operator="lessThan">
      <formula>$C$4</formula>
    </cfRule>
  </conditionalFormatting>
  <conditionalFormatting sqref="AT28">
    <cfRule type="cellIs" dxfId="13220" priority="1058" operator="lessThan">
      <formula>$C$4</formula>
    </cfRule>
  </conditionalFormatting>
  <conditionalFormatting sqref="AT29">
    <cfRule type="cellIs" dxfId="13219" priority="1059" operator="lessThan">
      <formula>$C$4</formula>
    </cfRule>
  </conditionalFormatting>
  <conditionalFormatting sqref="AT30">
    <cfRule type="cellIs" dxfId="13218" priority="1060" operator="lessThan">
      <formula>$C$4</formula>
    </cfRule>
  </conditionalFormatting>
  <conditionalFormatting sqref="AT31">
    <cfRule type="cellIs" dxfId="13217" priority="1061" operator="lessThan">
      <formula>$C$4</formula>
    </cfRule>
  </conditionalFormatting>
  <conditionalFormatting sqref="AT32">
    <cfRule type="cellIs" dxfId="13216" priority="1062" operator="lessThan">
      <formula>$C$4</formula>
    </cfRule>
  </conditionalFormatting>
  <conditionalFormatting sqref="AT33">
    <cfRule type="cellIs" dxfId="13215" priority="1063" operator="lessThan">
      <formula>$C$4</formula>
    </cfRule>
  </conditionalFormatting>
  <conditionalFormatting sqref="AT34">
    <cfRule type="cellIs" dxfId="13214" priority="1064" operator="lessThan">
      <formula>$C$4</formula>
    </cfRule>
  </conditionalFormatting>
  <conditionalFormatting sqref="AT35">
    <cfRule type="cellIs" dxfId="13213" priority="1065" operator="lessThan">
      <formula>$C$4</formula>
    </cfRule>
  </conditionalFormatting>
  <conditionalFormatting sqref="AT36">
    <cfRule type="cellIs" dxfId="13212" priority="1066" operator="lessThan">
      <formula>$C$4</formula>
    </cfRule>
  </conditionalFormatting>
  <conditionalFormatting sqref="AT37">
    <cfRule type="cellIs" dxfId="13211" priority="1067" operator="lessThan">
      <formula>$C$4</formula>
    </cfRule>
  </conditionalFormatting>
  <conditionalFormatting sqref="AT38">
    <cfRule type="cellIs" dxfId="13210" priority="1068" operator="lessThan">
      <formula>$C$4</formula>
    </cfRule>
  </conditionalFormatting>
  <conditionalFormatting sqref="AT39">
    <cfRule type="cellIs" dxfId="13209" priority="1069" operator="lessThan">
      <formula>$C$4</formula>
    </cfRule>
  </conditionalFormatting>
  <conditionalFormatting sqref="AT40">
    <cfRule type="cellIs" dxfId="13208" priority="1070" operator="lessThan">
      <formula>$C$4</formula>
    </cfRule>
  </conditionalFormatting>
  <conditionalFormatting sqref="AT41">
    <cfRule type="cellIs" dxfId="13207" priority="1071" operator="lessThan">
      <formula>$C$4</formula>
    </cfRule>
  </conditionalFormatting>
  <conditionalFormatting sqref="AT42">
    <cfRule type="cellIs" dxfId="13206" priority="1072" operator="lessThan">
      <formula>$C$4</formula>
    </cfRule>
  </conditionalFormatting>
  <conditionalFormatting sqref="AT43">
    <cfRule type="cellIs" dxfId="13205" priority="1073" operator="lessThan">
      <formula>$C$4</formula>
    </cfRule>
  </conditionalFormatting>
  <conditionalFormatting sqref="AT44">
    <cfRule type="cellIs" dxfId="13204" priority="1074" operator="lessThan">
      <formula>$C$4</formula>
    </cfRule>
  </conditionalFormatting>
  <conditionalFormatting sqref="AT45">
    <cfRule type="cellIs" dxfId="13203" priority="1075" operator="lessThan">
      <formula>$C$4</formula>
    </cfRule>
  </conditionalFormatting>
  <conditionalFormatting sqref="AT46">
    <cfRule type="cellIs" dxfId="13202" priority="1076" operator="lessThan">
      <formula>$C$4</formula>
    </cfRule>
  </conditionalFormatting>
  <conditionalFormatting sqref="AT47">
    <cfRule type="cellIs" dxfId="13201" priority="1077" operator="lessThan">
      <formula>$C$4</formula>
    </cfRule>
  </conditionalFormatting>
  <conditionalFormatting sqref="AT48">
    <cfRule type="cellIs" dxfId="13200" priority="1078" operator="lessThan">
      <formula>$C$4</formula>
    </cfRule>
  </conditionalFormatting>
  <conditionalFormatting sqref="AT49">
    <cfRule type="cellIs" dxfId="13199" priority="1079" operator="lessThan">
      <formula>$C$4</formula>
    </cfRule>
  </conditionalFormatting>
  <conditionalFormatting sqref="AT50">
    <cfRule type="cellIs" dxfId="13198" priority="1080" operator="lessThan">
      <formula>$C$4</formula>
    </cfRule>
  </conditionalFormatting>
  <conditionalFormatting sqref="AU11">
    <cfRule type="cellIs" dxfId="13197" priority="1081" operator="lessThan">
      <formula>$C$4</formula>
    </cfRule>
  </conditionalFormatting>
  <conditionalFormatting sqref="AU12">
    <cfRule type="cellIs" dxfId="13196" priority="1082" operator="lessThan">
      <formula>$C$4</formula>
    </cfRule>
  </conditionalFormatting>
  <conditionalFormatting sqref="AU13">
    <cfRule type="cellIs" dxfId="13195" priority="1083" operator="lessThan">
      <formula>$C$4</formula>
    </cfRule>
  </conditionalFormatting>
  <conditionalFormatting sqref="AU14">
    <cfRule type="cellIs" dxfId="13194" priority="1084" operator="lessThan">
      <formula>$C$4</formula>
    </cfRule>
  </conditionalFormatting>
  <conditionalFormatting sqref="AU15">
    <cfRule type="cellIs" dxfId="13193" priority="1085" operator="lessThan">
      <formula>$C$4</formula>
    </cfRule>
  </conditionalFormatting>
  <conditionalFormatting sqref="AU16">
    <cfRule type="cellIs" dxfId="13192" priority="1086" operator="lessThan">
      <formula>$C$4</formula>
    </cfRule>
  </conditionalFormatting>
  <conditionalFormatting sqref="AU17">
    <cfRule type="cellIs" dxfId="13191" priority="1087" operator="lessThan">
      <formula>$C$4</formula>
    </cfRule>
  </conditionalFormatting>
  <conditionalFormatting sqref="AU18">
    <cfRule type="cellIs" dxfId="13190" priority="1088" operator="lessThan">
      <formula>$C$4</formula>
    </cfRule>
  </conditionalFormatting>
  <conditionalFormatting sqref="AU19">
    <cfRule type="cellIs" dxfId="13189" priority="1089" operator="lessThan">
      <formula>$C$4</formula>
    </cfRule>
  </conditionalFormatting>
  <conditionalFormatting sqref="AU20">
    <cfRule type="cellIs" dxfId="13188" priority="1090" operator="lessThan">
      <formula>$C$4</formula>
    </cfRule>
  </conditionalFormatting>
  <conditionalFormatting sqref="AU21">
    <cfRule type="cellIs" dxfId="13187" priority="1091" operator="lessThan">
      <formula>$C$4</formula>
    </cfRule>
  </conditionalFormatting>
  <conditionalFormatting sqref="AU22">
    <cfRule type="cellIs" dxfId="13186" priority="1092" operator="lessThan">
      <formula>$C$4</formula>
    </cfRule>
  </conditionalFormatting>
  <conditionalFormatting sqref="AU23">
    <cfRule type="cellIs" dxfId="13185" priority="1093" operator="lessThan">
      <formula>$C$4</formula>
    </cfRule>
  </conditionalFormatting>
  <conditionalFormatting sqref="AU24">
    <cfRule type="cellIs" dxfId="13184" priority="1094" operator="lessThan">
      <formula>$C$4</formula>
    </cfRule>
  </conditionalFormatting>
  <conditionalFormatting sqref="AU25">
    <cfRule type="cellIs" dxfId="13183" priority="1095" operator="lessThan">
      <formula>$C$4</formula>
    </cfRule>
  </conditionalFormatting>
  <conditionalFormatting sqref="AU26">
    <cfRule type="cellIs" dxfId="13182" priority="1096" operator="lessThan">
      <formula>$C$4</formula>
    </cfRule>
  </conditionalFormatting>
  <conditionalFormatting sqref="AU27">
    <cfRule type="cellIs" dxfId="13181" priority="1097" operator="lessThan">
      <formula>$C$4</formula>
    </cfRule>
  </conditionalFormatting>
  <conditionalFormatting sqref="AU28">
    <cfRule type="cellIs" dxfId="13180" priority="1098" operator="lessThan">
      <formula>$C$4</formula>
    </cfRule>
  </conditionalFormatting>
  <conditionalFormatting sqref="AU29">
    <cfRule type="cellIs" dxfId="13179" priority="1099" operator="lessThan">
      <formula>$C$4</formula>
    </cfRule>
  </conditionalFormatting>
  <conditionalFormatting sqref="AU30">
    <cfRule type="cellIs" dxfId="13178" priority="1100" operator="lessThan">
      <formula>$C$4</formula>
    </cfRule>
  </conditionalFormatting>
  <conditionalFormatting sqref="AU31">
    <cfRule type="cellIs" dxfId="13177" priority="1101" operator="lessThan">
      <formula>$C$4</formula>
    </cfRule>
  </conditionalFormatting>
  <conditionalFormatting sqref="AU32">
    <cfRule type="cellIs" dxfId="13176" priority="1102" operator="lessThan">
      <formula>$C$4</formula>
    </cfRule>
  </conditionalFormatting>
  <conditionalFormatting sqref="AU33">
    <cfRule type="cellIs" dxfId="13175" priority="1103" operator="lessThan">
      <formula>$C$4</formula>
    </cfRule>
  </conditionalFormatting>
  <conditionalFormatting sqref="AU34">
    <cfRule type="cellIs" dxfId="13174" priority="1104" operator="lessThan">
      <formula>$C$4</formula>
    </cfRule>
  </conditionalFormatting>
  <conditionalFormatting sqref="AU35">
    <cfRule type="cellIs" dxfId="13173" priority="1105" operator="lessThan">
      <formula>$C$4</formula>
    </cfRule>
  </conditionalFormatting>
  <conditionalFormatting sqref="AU36">
    <cfRule type="cellIs" dxfId="13172" priority="1106" operator="lessThan">
      <formula>$C$4</formula>
    </cfRule>
  </conditionalFormatting>
  <conditionalFormatting sqref="AU37">
    <cfRule type="cellIs" dxfId="13171" priority="1107" operator="lessThan">
      <formula>$C$4</formula>
    </cfRule>
  </conditionalFormatting>
  <conditionalFormatting sqref="AU38">
    <cfRule type="cellIs" dxfId="13170" priority="1108" operator="lessThan">
      <formula>$C$4</formula>
    </cfRule>
  </conditionalFormatting>
  <conditionalFormatting sqref="AU39">
    <cfRule type="cellIs" dxfId="13169" priority="1109" operator="lessThan">
      <formula>$C$4</formula>
    </cfRule>
  </conditionalFormatting>
  <conditionalFormatting sqref="AU40">
    <cfRule type="cellIs" dxfId="13168" priority="1110" operator="lessThan">
      <formula>$C$4</formula>
    </cfRule>
  </conditionalFormatting>
  <conditionalFormatting sqref="AU41">
    <cfRule type="cellIs" dxfId="13167" priority="1111" operator="lessThan">
      <formula>$C$4</formula>
    </cfRule>
  </conditionalFormatting>
  <conditionalFormatting sqref="AU42">
    <cfRule type="cellIs" dxfId="13166" priority="1112" operator="lessThan">
      <formula>$C$4</formula>
    </cfRule>
  </conditionalFormatting>
  <conditionalFormatting sqref="AU43">
    <cfRule type="cellIs" dxfId="13165" priority="1113" operator="lessThan">
      <formula>$C$4</formula>
    </cfRule>
  </conditionalFormatting>
  <conditionalFormatting sqref="AU44">
    <cfRule type="cellIs" dxfId="13164" priority="1114" operator="lessThan">
      <formula>$C$4</formula>
    </cfRule>
  </conditionalFormatting>
  <conditionalFormatting sqref="AU45">
    <cfRule type="cellIs" dxfId="13163" priority="1115" operator="lessThan">
      <formula>$C$4</formula>
    </cfRule>
  </conditionalFormatting>
  <conditionalFormatting sqref="AU46">
    <cfRule type="cellIs" dxfId="13162" priority="1116" operator="lessThan">
      <formula>$C$4</formula>
    </cfRule>
  </conditionalFormatting>
  <conditionalFormatting sqref="AU47">
    <cfRule type="cellIs" dxfId="13161" priority="1117" operator="lessThan">
      <formula>$C$4</formula>
    </cfRule>
  </conditionalFormatting>
  <conditionalFormatting sqref="AU48">
    <cfRule type="cellIs" dxfId="13160" priority="1118" operator="lessThan">
      <formula>$C$4</formula>
    </cfRule>
  </conditionalFormatting>
  <conditionalFormatting sqref="AU49">
    <cfRule type="cellIs" dxfId="13159" priority="1119" operator="lessThan">
      <formula>$C$4</formula>
    </cfRule>
  </conditionalFormatting>
  <conditionalFormatting sqref="AU50">
    <cfRule type="cellIs" dxfId="13158" priority="1120" operator="lessThan">
      <formula>$C$4</formula>
    </cfRule>
  </conditionalFormatting>
  <conditionalFormatting sqref="AV11">
    <cfRule type="cellIs" dxfId="13157" priority="1121" operator="lessThan">
      <formula>$C$4</formula>
    </cfRule>
  </conditionalFormatting>
  <conditionalFormatting sqref="AV12">
    <cfRule type="cellIs" dxfId="13156" priority="1122" operator="lessThan">
      <formula>$C$4</formula>
    </cfRule>
  </conditionalFormatting>
  <conditionalFormatting sqref="AV13">
    <cfRule type="cellIs" dxfId="13155" priority="1123" operator="lessThan">
      <formula>$C$4</formula>
    </cfRule>
  </conditionalFormatting>
  <conditionalFormatting sqref="AV14">
    <cfRule type="cellIs" dxfId="13154" priority="1124" operator="lessThan">
      <formula>$C$4</formula>
    </cfRule>
  </conditionalFormatting>
  <conditionalFormatting sqref="AV15">
    <cfRule type="cellIs" dxfId="13153" priority="1125" operator="lessThan">
      <formula>$C$4</formula>
    </cfRule>
  </conditionalFormatting>
  <conditionalFormatting sqref="AV16">
    <cfRule type="cellIs" dxfId="13152" priority="1126" operator="lessThan">
      <formula>$C$4</formula>
    </cfRule>
  </conditionalFormatting>
  <conditionalFormatting sqref="AV17">
    <cfRule type="cellIs" dxfId="13151" priority="1127" operator="lessThan">
      <formula>$C$4</formula>
    </cfRule>
  </conditionalFormatting>
  <conditionalFormatting sqref="AV18">
    <cfRule type="cellIs" dxfId="13150" priority="1128" operator="lessThan">
      <formula>$C$4</formula>
    </cfRule>
  </conditionalFormatting>
  <conditionalFormatting sqref="AV19">
    <cfRule type="cellIs" dxfId="13149" priority="1129" operator="lessThan">
      <formula>$C$4</formula>
    </cfRule>
  </conditionalFormatting>
  <conditionalFormatting sqref="AV20">
    <cfRule type="cellIs" dxfId="13148" priority="1130" operator="lessThan">
      <formula>$C$4</formula>
    </cfRule>
  </conditionalFormatting>
  <conditionalFormatting sqref="AV21">
    <cfRule type="cellIs" dxfId="13147" priority="1131" operator="lessThan">
      <formula>$C$4</formula>
    </cfRule>
  </conditionalFormatting>
  <conditionalFormatting sqref="AV22">
    <cfRule type="cellIs" dxfId="13146" priority="1132" operator="lessThan">
      <formula>$C$4</formula>
    </cfRule>
  </conditionalFormatting>
  <conditionalFormatting sqref="AV23">
    <cfRule type="cellIs" dxfId="13145" priority="1133" operator="lessThan">
      <formula>$C$4</formula>
    </cfRule>
  </conditionalFormatting>
  <conditionalFormatting sqref="AV24">
    <cfRule type="cellIs" dxfId="13144" priority="1134" operator="lessThan">
      <formula>$C$4</formula>
    </cfRule>
  </conditionalFormatting>
  <conditionalFormatting sqref="AV25">
    <cfRule type="cellIs" dxfId="13143" priority="1135" operator="lessThan">
      <formula>$C$4</formula>
    </cfRule>
  </conditionalFormatting>
  <conditionalFormatting sqref="AV26">
    <cfRule type="cellIs" dxfId="13142" priority="1136" operator="lessThan">
      <formula>$C$4</formula>
    </cfRule>
  </conditionalFormatting>
  <conditionalFormatting sqref="AV27">
    <cfRule type="cellIs" dxfId="13141" priority="1137" operator="lessThan">
      <formula>$C$4</formula>
    </cfRule>
  </conditionalFormatting>
  <conditionalFormatting sqref="AV28">
    <cfRule type="cellIs" dxfId="13140" priority="1138" operator="lessThan">
      <formula>$C$4</formula>
    </cfRule>
  </conditionalFormatting>
  <conditionalFormatting sqref="AV29">
    <cfRule type="cellIs" dxfId="13139" priority="1139" operator="lessThan">
      <formula>$C$4</formula>
    </cfRule>
  </conditionalFormatting>
  <conditionalFormatting sqref="AV30">
    <cfRule type="cellIs" dxfId="13138" priority="1140" operator="lessThan">
      <formula>$C$4</formula>
    </cfRule>
  </conditionalFormatting>
  <conditionalFormatting sqref="AV31">
    <cfRule type="cellIs" dxfId="13137" priority="1141" operator="lessThan">
      <formula>$C$4</formula>
    </cfRule>
  </conditionalFormatting>
  <conditionalFormatting sqref="AV32">
    <cfRule type="cellIs" dxfId="13136" priority="1142" operator="lessThan">
      <formula>$C$4</formula>
    </cfRule>
  </conditionalFormatting>
  <conditionalFormatting sqref="AV33">
    <cfRule type="cellIs" dxfId="13135" priority="1143" operator="lessThan">
      <formula>$C$4</formula>
    </cfRule>
  </conditionalFormatting>
  <conditionalFormatting sqref="AV34">
    <cfRule type="cellIs" dxfId="13134" priority="1144" operator="lessThan">
      <formula>$C$4</formula>
    </cfRule>
  </conditionalFormatting>
  <conditionalFormatting sqref="AV35">
    <cfRule type="cellIs" dxfId="13133" priority="1145" operator="lessThan">
      <formula>$C$4</formula>
    </cfRule>
  </conditionalFormatting>
  <conditionalFormatting sqref="AV36">
    <cfRule type="cellIs" dxfId="13132" priority="1146" operator="lessThan">
      <formula>$C$4</formula>
    </cfRule>
  </conditionalFormatting>
  <conditionalFormatting sqref="AV37">
    <cfRule type="cellIs" dxfId="13131" priority="1147" operator="lessThan">
      <formula>$C$4</formula>
    </cfRule>
  </conditionalFormatting>
  <conditionalFormatting sqref="AV38">
    <cfRule type="cellIs" dxfId="13130" priority="1148" operator="lessThan">
      <formula>$C$4</formula>
    </cfRule>
  </conditionalFormatting>
  <conditionalFormatting sqref="AV39">
    <cfRule type="cellIs" dxfId="13129" priority="1149" operator="lessThan">
      <formula>$C$4</formula>
    </cfRule>
  </conditionalFormatting>
  <conditionalFormatting sqref="AV40">
    <cfRule type="cellIs" dxfId="13128" priority="1150" operator="lessThan">
      <formula>$C$4</formula>
    </cfRule>
  </conditionalFormatting>
  <conditionalFormatting sqref="AV41">
    <cfRule type="cellIs" dxfId="13127" priority="1151" operator="lessThan">
      <formula>$C$4</formula>
    </cfRule>
  </conditionalFormatting>
  <conditionalFormatting sqref="AV42">
    <cfRule type="cellIs" dxfId="13126" priority="1152" operator="lessThan">
      <formula>$C$4</formula>
    </cfRule>
  </conditionalFormatting>
  <conditionalFormatting sqref="AV43">
    <cfRule type="cellIs" dxfId="13125" priority="1153" operator="lessThan">
      <formula>$C$4</formula>
    </cfRule>
  </conditionalFormatting>
  <conditionalFormatting sqref="AV44">
    <cfRule type="cellIs" dxfId="13124" priority="1154" operator="lessThan">
      <formula>$C$4</formula>
    </cfRule>
  </conditionalFormatting>
  <conditionalFormatting sqref="AV45">
    <cfRule type="cellIs" dxfId="13123" priority="1155" operator="lessThan">
      <formula>$C$4</formula>
    </cfRule>
  </conditionalFormatting>
  <conditionalFormatting sqref="AV46">
    <cfRule type="cellIs" dxfId="13122" priority="1156" operator="lessThan">
      <formula>$C$4</formula>
    </cfRule>
  </conditionalFormatting>
  <conditionalFormatting sqref="AV47">
    <cfRule type="cellIs" dxfId="13121" priority="1157" operator="lessThan">
      <formula>$C$4</formula>
    </cfRule>
  </conditionalFormatting>
  <conditionalFormatting sqref="AV48">
    <cfRule type="cellIs" dxfId="13120" priority="1158" operator="lessThan">
      <formula>$C$4</formula>
    </cfRule>
  </conditionalFormatting>
  <conditionalFormatting sqref="AV49">
    <cfRule type="cellIs" dxfId="13119" priority="1159" operator="lessThan">
      <formula>$C$4</formula>
    </cfRule>
  </conditionalFormatting>
  <conditionalFormatting sqref="AV50">
    <cfRule type="cellIs" dxfId="13118" priority="1160" operator="lessThan">
      <formula>$C$4</formula>
    </cfRule>
  </conditionalFormatting>
  <conditionalFormatting sqref="AW11">
    <cfRule type="cellIs" dxfId="13117" priority="1161" operator="lessThan">
      <formula>$C$4</formula>
    </cfRule>
  </conditionalFormatting>
  <conditionalFormatting sqref="AW12">
    <cfRule type="cellIs" dxfId="13116" priority="1162" operator="lessThan">
      <formula>$C$4</formula>
    </cfRule>
  </conditionalFormatting>
  <conditionalFormatting sqref="AW13">
    <cfRule type="cellIs" dxfId="13115" priority="1163" operator="lessThan">
      <formula>$C$4</formula>
    </cfRule>
  </conditionalFormatting>
  <conditionalFormatting sqref="AW14">
    <cfRule type="cellIs" dxfId="13114" priority="1164" operator="lessThan">
      <formula>$C$4</formula>
    </cfRule>
  </conditionalFormatting>
  <conditionalFormatting sqref="AW15">
    <cfRule type="cellIs" dxfId="13113" priority="1165" operator="lessThan">
      <formula>$C$4</formula>
    </cfRule>
  </conditionalFormatting>
  <conditionalFormatting sqref="AW16">
    <cfRule type="cellIs" dxfId="13112" priority="1166" operator="lessThan">
      <formula>$C$4</formula>
    </cfRule>
  </conditionalFormatting>
  <conditionalFormatting sqref="AW17">
    <cfRule type="cellIs" dxfId="13111" priority="1167" operator="lessThan">
      <formula>$C$4</formula>
    </cfRule>
  </conditionalFormatting>
  <conditionalFormatting sqref="AW18">
    <cfRule type="cellIs" dxfId="13110" priority="1168" operator="lessThan">
      <formula>$C$4</formula>
    </cfRule>
  </conditionalFormatting>
  <conditionalFormatting sqref="AW19">
    <cfRule type="cellIs" dxfId="13109" priority="1169" operator="lessThan">
      <formula>$C$4</formula>
    </cfRule>
  </conditionalFormatting>
  <conditionalFormatting sqref="AW20">
    <cfRule type="cellIs" dxfId="13108" priority="1170" operator="lessThan">
      <formula>$C$4</formula>
    </cfRule>
  </conditionalFormatting>
  <conditionalFormatting sqref="AW21">
    <cfRule type="cellIs" dxfId="13107" priority="1171" operator="lessThan">
      <formula>$C$4</formula>
    </cfRule>
  </conditionalFormatting>
  <conditionalFormatting sqref="AW22">
    <cfRule type="cellIs" dxfId="13106" priority="1172" operator="lessThan">
      <formula>$C$4</formula>
    </cfRule>
  </conditionalFormatting>
  <conditionalFormatting sqref="AW23">
    <cfRule type="cellIs" dxfId="13105" priority="1173" operator="lessThan">
      <formula>$C$4</formula>
    </cfRule>
  </conditionalFormatting>
  <conditionalFormatting sqref="AW24">
    <cfRule type="cellIs" dxfId="13104" priority="1174" operator="lessThan">
      <formula>$C$4</formula>
    </cfRule>
  </conditionalFormatting>
  <conditionalFormatting sqref="AW25">
    <cfRule type="cellIs" dxfId="13103" priority="1175" operator="lessThan">
      <formula>$C$4</formula>
    </cfRule>
  </conditionalFormatting>
  <conditionalFormatting sqref="AW26">
    <cfRule type="cellIs" dxfId="13102" priority="1176" operator="lessThan">
      <formula>$C$4</formula>
    </cfRule>
  </conditionalFormatting>
  <conditionalFormatting sqref="AW27">
    <cfRule type="cellIs" dxfId="13101" priority="1177" operator="lessThan">
      <formula>$C$4</formula>
    </cfRule>
  </conditionalFormatting>
  <conditionalFormatting sqref="AW28">
    <cfRule type="cellIs" dxfId="13100" priority="1178" operator="lessThan">
      <formula>$C$4</formula>
    </cfRule>
  </conditionalFormatting>
  <conditionalFormatting sqref="AW29">
    <cfRule type="cellIs" dxfId="13099" priority="1179" operator="lessThan">
      <formula>$C$4</formula>
    </cfRule>
  </conditionalFormatting>
  <conditionalFormatting sqref="AW30">
    <cfRule type="cellIs" dxfId="13098" priority="1180" operator="lessThan">
      <formula>$C$4</formula>
    </cfRule>
  </conditionalFormatting>
  <conditionalFormatting sqref="AW31">
    <cfRule type="cellIs" dxfId="13097" priority="1181" operator="lessThan">
      <formula>$C$4</formula>
    </cfRule>
  </conditionalFormatting>
  <conditionalFormatting sqref="AW32">
    <cfRule type="cellIs" dxfId="13096" priority="1182" operator="lessThan">
      <formula>$C$4</formula>
    </cfRule>
  </conditionalFormatting>
  <conditionalFormatting sqref="AW33">
    <cfRule type="cellIs" dxfId="13095" priority="1183" operator="lessThan">
      <formula>$C$4</formula>
    </cfRule>
  </conditionalFormatting>
  <conditionalFormatting sqref="AW34">
    <cfRule type="cellIs" dxfId="13094" priority="1184" operator="lessThan">
      <formula>$C$4</formula>
    </cfRule>
  </conditionalFormatting>
  <conditionalFormatting sqref="AW35">
    <cfRule type="cellIs" dxfId="13093" priority="1185" operator="lessThan">
      <formula>$C$4</formula>
    </cfRule>
  </conditionalFormatting>
  <conditionalFormatting sqref="AW36">
    <cfRule type="cellIs" dxfId="13092" priority="1186" operator="lessThan">
      <formula>$C$4</formula>
    </cfRule>
  </conditionalFormatting>
  <conditionalFormatting sqref="AW37">
    <cfRule type="cellIs" dxfId="13091" priority="1187" operator="lessThan">
      <formula>$C$4</formula>
    </cfRule>
  </conditionalFormatting>
  <conditionalFormatting sqref="AW38">
    <cfRule type="cellIs" dxfId="13090" priority="1188" operator="lessThan">
      <formula>$C$4</formula>
    </cfRule>
  </conditionalFormatting>
  <conditionalFormatting sqref="AW39">
    <cfRule type="cellIs" dxfId="13089" priority="1189" operator="lessThan">
      <formula>$C$4</formula>
    </cfRule>
  </conditionalFormatting>
  <conditionalFormatting sqref="AW40">
    <cfRule type="cellIs" dxfId="13088" priority="1190" operator="lessThan">
      <formula>$C$4</formula>
    </cfRule>
  </conditionalFormatting>
  <conditionalFormatting sqref="AW41">
    <cfRule type="cellIs" dxfId="13087" priority="1191" operator="lessThan">
      <formula>$C$4</formula>
    </cfRule>
  </conditionalFormatting>
  <conditionalFormatting sqref="AW42">
    <cfRule type="cellIs" dxfId="13086" priority="1192" operator="lessThan">
      <formula>$C$4</formula>
    </cfRule>
  </conditionalFormatting>
  <conditionalFormatting sqref="AW43">
    <cfRule type="cellIs" dxfId="13085" priority="1193" operator="lessThan">
      <formula>$C$4</formula>
    </cfRule>
  </conditionalFormatting>
  <conditionalFormatting sqref="AW44">
    <cfRule type="cellIs" dxfId="13084" priority="1194" operator="lessThan">
      <formula>$C$4</formula>
    </cfRule>
  </conditionalFormatting>
  <conditionalFormatting sqref="AW45">
    <cfRule type="cellIs" dxfId="13083" priority="1195" operator="lessThan">
      <formula>$C$4</formula>
    </cfRule>
  </conditionalFormatting>
  <conditionalFormatting sqref="AW46">
    <cfRule type="cellIs" dxfId="13082" priority="1196" operator="lessThan">
      <formula>$C$4</formula>
    </cfRule>
  </conditionalFormatting>
  <conditionalFormatting sqref="AW47">
    <cfRule type="cellIs" dxfId="13081" priority="1197" operator="lessThan">
      <formula>$C$4</formula>
    </cfRule>
  </conditionalFormatting>
  <conditionalFormatting sqref="AW48">
    <cfRule type="cellIs" dxfId="13080" priority="1198" operator="lessThan">
      <formula>$C$4</formula>
    </cfRule>
  </conditionalFormatting>
  <conditionalFormatting sqref="AW49">
    <cfRule type="cellIs" dxfId="13079" priority="1199" operator="lessThan">
      <formula>$C$4</formula>
    </cfRule>
  </conditionalFormatting>
  <conditionalFormatting sqref="AW50">
    <cfRule type="cellIs" dxfId="13078" priority="1200" operator="lessThan">
      <formula>$C$4</formula>
    </cfRule>
  </conditionalFormatting>
  <conditionalFormatting sqref="AX11">
    <cfRule type="cellIs" dxfId="13077" priority="1201" operator="lessThan">
      <formula>$C$4</formula>
    </cfRule>
  </conditionalFormatting>
  <conditionalFormatting sqref="AX12">
    <cfRule type="cellIs" dxfId="13076" priority="1202" operator="lessThan">
      <formula>$C$4</formula>
    </cfRule>
  </conditionalFormatting>
  <conditionalFormatting sqref="AX13">
    <cfRule type="cellIs" dxfId="13075" priority="1203" operator="lessThan">
      <formula>$C$4</formula>
    </cfRule>
  </conditionalFormatting>
  <conditionalFormatting sqref="AX14">
    <cfRule type="cellIs" dxfId="13074" priority="1204" operator="lessThan">
      <formula>$C$4</formula>
    </cfRule>
  </conditionalFormatting>
  <conditionalFormatting sqref="AX15">
    <cfRule type="cellIs" dxfId="13073" priority="1205" operator="lessThan">
      <formula>$C$4</formula>
    </cfRule>
  </conditionalFormatting>
  <conditionalFormatting sqref="AX16">
    <cfRule type="cellIs" dxfId="13072" priority="1206" operator="lessThan">
      <formula>$C$4</formula>
    </cfRule>
  </conditionalFormatting>
  <conditionalFormatting sqref="AX17">
    <cfRule type="cellIs" dxfId="13071" priority="1207" operator="lessThan">
      <formula>$C$4</formula>
    </cfRule>
  </conditionalFormatting>
  <conditionalFormatting sqref="AX18">
    <cfRule type="cellIs" dxfId="13070" priority="1208" operator="lessThan">
      <formula>$C$4</formula>
    </cfRule>
  </conditionalFormatting>
  <conditionalFormatting sqref="AX19">
    <cfRule type="cellIs" dxfId="13069" priority="1209" operator="lessThan">
      <formula>$C$4</formula>
    </cfRule>
  </conditionalFormatting>
  <conditionalFormatting sqref="AX20">
    <cfRule type="cellIs" dxfId="13068" priority="1210" operator="lessThan">
      <formula>$C$4</formula>
    </cfRule>
  </conditionalFormatting>
  <conditionalFormatting sqref="AX21">
    <cfRule type="cellIs" dxfId="13067" priority="1211" operator="lessThan">
      <formula>$C$4</formula>
    </cfRule>
  </conditionalFormatting>
  <conditionalFormatting sqref="AX22">
    <cfRule type="cellIs" dxfId="13066" priority="1212" operator="lessThan">
      <formula>$C$4</formula>
    </cfRule>
  </conditionalFormatting>
  <conditionalFormatting sqref="AX23">
    <cfRule type="cellIs" dxfId="13065" priority="1213" operator="lessThan">
      <formula>$C$4</formula>
    </cfRule>
  </conditionalFormatting>
  <conditionalFormatting sqref="AX24">
    <cfRule type="cellIs" dxfId="13064" priority="1214" operator="lessThan">
      <formula>$C$4</formula>
    </cfRule>
  </conditionalFormatting>
  <conditionalFormatting sqref="AX25">
    <cfRule type="cellIs" dxfId="13063" priority="1215" operator="lessThan">
      <formula>$C$4</formula>
    </cfRule>
  </conditionalFormatting>
  <conditionalFormatting sqref="AX26">
    <cfRule type="cellIs" dxfId="13062" priority="1216" operator="lessThan">
      <formula>$C$4</formula>
    </cfRule>
  </conditionalFormatting>
  <conditionalFormatting sqref="AX27">
    <cfRule type="cellIs" dxfId="13061" priority="1217" operator="lessThan">
      <formula>$C$4</formula>
    </cfRule>
  </conditionalFormatting>
  <conditionalFormatting sqref="AX28">
    <cfRule type="cellIs" dxfId="13060" priority="1218" operator="lessThan">
      <formula>$C$4</formula>
    </cfRule>
  </conditionalFormatting>
  <conditionalFormatting sqref="AX29">
    <cfRule type="cellIs" dxfId="13059" priority="1219" operator="lessThan">
      <formula>$C$4</formula>
    </cfRule>
  </conditionalFormatting>
  <conditionalFormatting sqref="AX30">
    <cfRule type="cellIs" dxfId="13058" priority="1220" operator="lessThan">
      <formula>$C$4</formula>
    </cfRule>
  </conditionalFormatting>
  <conditionalFormatting sqref="AX31">
    <cfRule type="cellIs" dxfId="13057" priority="1221" operator="lessThan">
      <formula>$C$4</formula>
    </cfRule>
  </conditionalFormatting>
  <conditionalFormatting sqref="AX32">
    <cfRule type="cellIs" dxfId="13056" priority="1222" operator="lessThan">
      <formula>$C$4</formula>
    </cfRule>
  </conditionalFormatting>
  <conditionalFormatting sqref="AX33">
    <cfRule type="cellIs" dxfId="13055" priority="1223" operator="lessThan">
      <formula>$C$4</formula>
    </cfRule>
  </conditionalFormatting>
  <conditionalFormatting sqref="AX34">
    <cfRule type="cellIs" dxfId="13054" priority="1224" operator="lessThan">
      <formula>$C$4</formula>
    </cfRule>
  </conditionalFormatting>
  <conditionalFormatting sqref="AX35">
    <cfRule type="cellIs" dxfId="13053" priority="1225" operator="lessThan">
      <formula>$C$4</formula>
    </cfRule>
  </conditionalFormatting>
  <conditionalFormatting sqref="AX36">
    <cfRule type="cellIs" dxfId="13052" priority="1226" operator="lessThan">
      <formula>$C$4</formula>
    </cfRule>
  </conditionalFormatting>
  <conditionalFormatting sqref="AX37">
    <cfRule type="cellIs" dxfId="13051" priority="1227" operator="lessThan">
      <formula>$C$4</formula>
    </cfRule>
  </conditionalFormatting>
  <conditionalFormatting sqref="AX38">
    <cfRule type="cellIs" dxfId="13050" priority="1228" operator="lessThan">
      <formula>$C$4</formula>
    </cfRule>
  </conditionalFormatting>
  <conditionalFormatting sqref="AX39">
    <cfRule type="cellIs" dxfId="13049" priority="1229" operator="lessThan">
      <formula>$C$4</formula>
    </cfRule>
  </conditionalFormatting>
  <conditionalFormatting sqref="AX40">
    <cfRule type="cellIs" dxfId="13048" priority="1230" operator="lessThan">
      <formula>$C$4</formula>
    </cfRule>
  </conditionalFormatting>
  <conditionalFormatting sqref="AX41">
    <cfRule type="cellIs" dxfId="13047" priority="1231" operator="lessThan">
      <formula>$C$4</formula>
    </cfRule>
  </conditionalFormatting>
  <conditionalFormatting sqref="AX42">
    <cfRule type="cellIs" dxfId="13046" priority="1232" operator="lessThan">
      <formula>$C$4</formula>
    </cfRule>
  </conditionalFormatting>
  <conditionalFormatting sqref="AX43">
    <cfRule type="cellIs" dxfId="13045" priority="1233" operator="lessThan">
      <formula>$C$4</formula>
    </cfRule>
  </conditionalFormatting>
  <conditionalFormatting sqref="AX44">
    <cfRule type="cellIs" dxfId="13044" priority="1234" operator="lessThan">
      <formula>$C$4</formula>
    </cfRule>
  </conditionalFormatting>
  <conditionalFormatting sqref="AX45">
    <cfRule type="cellIs" dxfId="13043" priority="1235" operator="lessThan">
      <formula>$C$4</formula>
    </cfRule>
  </conditionalFormatting>
  <conditionalFormatting sqref="AX46">
    <cfRule type="cellIs" dxfId="13042" priority="1236" operator="lessThan">
      <formula>$C$4</formula>
    </cfRule>
  </conditionalFormatting>
  <conditionalFormatting sqref="AX47">
    <cfRule type="cellIs" dxfId="13041" priority="1237" operator="lessThan">
      <formula>$C$4</formula>
    </cfRule>
  </conditionalFormatting>
  <conditionalFormatting sqref="AX48">
    <cfRule type="cellIs" dxfId="13040" priority="1238" operator="lessThan">
      <formula>$C$4</formula>
    </cfRule>
  </conditionalFormatting>
  <conditionalFormatting sqref="AX49">
    <cfRule type="cellIs" dxfId="13039" priority="1239" operator="lessThan">
      <formula>$C$4</formula>
    </cfRule>
  </conditionalFormatting>
  <conditionalFormatting sqref="AX50">
    <cfRule type="cellIs" dxfId="13038" priority="1240" operator="lessThan">
      <formula>$C$4</formula>
    </cfRule>
  </conditionalFormatting>
  <conditionalFormatting sqref="AY11">
    <cfRule type="cellIs" dxfId="13037" priority="1241" operator="lessThan">
      <formula>$C$4</formula>
    </cfRule>
  </conditionalFormatting>
  <conditionalFormatting sqref="AY12">
    <cfRule type="cellIs" dxfId="13036" priority="1242" operator="lessThan">
      <formula>$C$4</formula>
    </cfRule>
  </conditionalFormatting>
  <conditionalFormatting sqref="AY13">
    <cfRule type="cellIs" dxfId="13035" priority="1243" operator="lessThan">
      <formula>$C$4</formula>
    </cfRule>
  </conditionalFormatting>
  <conditionalFormatting sqref="AY14">
    <cfRule type="cellIs" dxfId="13034" priority="1244" operator="lessThan">
      <formula>$C$4</formula>
    </cfRule>
  </conditionalFormatting>
  <conditionalFormatting sqref="AY15">
    <cfRule type="cellIs" dxfId="13033" priority="1245" operator="lessThan">
      <formula>$C$4</formula>
    </cfRule>
  </conditionalFormatting>
  <conditionalFormatting sqref="AY16">
    <cfRule type="cellIs" dxfId="13032" priority="1246" operator="lessThan">
      <formula>$C$4</formula>
    </cfRule>
  </conditionalFormatting>
  <conditionalFormatting sqref="AY17">
    <cfRule type="cellIs" dxfId="13031" priority="1247" operator="lessThan">
      <formula>$C$4</formula>
    </cfRule>
  </conditionalFormatting>
  <conditionalFormatting sqref="AY18">
    <cfRule type="cellIs" dxfId="13030" priority="1248" operator="lessThan">
      <formula>$C$4</formula>
    </cfRule>
  </conditionalFormatting>
  <conditionalFormatting sqref="AY19">
    <cfRule type="cellIs" dxfId="13029" priority="1249" operator="lessThan">
      <formula>$C$4</formula>
    </cfRule>
  </conditionalFormatting>
  <conditionalFormatting sqref="AY20">
    <cfRule type="cellIs" dxfId="13028" priority="1250" operator="lessThan">
      <formula>$C$4</formula>
    </cfRule>
  </conditionalFormatting>
  <conditionalFormatting sqref="AY21">
    <cfRule type="cellIs" dxfId="13027" priority="1251" operator="lessThan">
      <formula>$C$4</formula>
    </cfRule>
  </conditionalFormatting>
  <conditionalFormatting sqref="AY22">
    <cfRule type="cellIs" dxfId="13026" priority="1252" operator="lessThan">
      <formula>$C$4</formula>
    </cfRule>
  </conditionalFormatting>
  <conditionalFormatting sqref="AY23">
    <cfRule type="cellIs" dxfId="13025" priority="1253" operator="lessThan">
      <formula>$C$4</formula>
    </cfRule>
  </conditionalFormatting>
  <conditionalFormatting sqref="AY24">
    <cfRule type="cellIs" dxfId="13024" priority="1254" operator="lessThan">
      <formula>$C$4</formula>
    </cfRule>
  </conditionalFormatting>
  <conditionalFormatting sqref="AY25">
    <cfRule type="cellIs" dxfId="13023" priority="1255" operator="lessThan">
      <formula>$C$4</formula>
    </cfRule>
  </conditionalFormatting>
  <conditionalFormatting sqref="AY26">
    <cfRule type="cellIs" dxfId="13022" priority="1256" operator="lessThan">
      <formula>$C$4</formula>
    </cfRule>
  </conditionalFormatting>
  <conditionalFormatting sqref="AY27">
    <cfRule type="cellIs" dxfId="13021" priority="1257" operator="lessThan">
      <formula>$C$4</formula>
    </cfRule>
  </conditionalFormatting>
  <conditionalFormatting sqref="AY28">
    <cfRule type="cellIs" dxfId="13020" priority="1258" operator="lessThan">
      <formula>$C$4</formula>
    </cfRule>
  </conditionalFormatting>
  <conditionalFormatting sqref="AY29">
    <cfRule type="cellIs" dxfId="13019" priority="1259" operator="lessThan">
      <formula>$C$4</formula>
    </cfRule>
  </conditionalFormatting>
  <conditionalFormatting sqref="AY30">
    <cfRule type="cellIs" dxfId="13018" priority="1260" operator="lessThan">
      <formula>$C$4</formula>
    </cfRule>
  </conditionalFormatting>
  <conditionalFormatting sqref="AY31">
    <cfRule type="cellIs" dxfId="13017" priority="1261" operator="lessThan">
      <formula>$C$4</formula>
    </cfRule>
  </conditionalFormatting>
  <conditionalFormatting sqref="AY32">
    <cfRule type="cellIs" dxfId="13016" priority="1262" operator="lessThan">
      <formula>$C$4</formula>
    </cfRule>
  </conditionalFormatting>
  <conditionalFormatting sqref="AY33">
    <cfRule type="cellIs" dxfId="13015" priority="1263" operator="lessThan">
      <formula>$C$4</formula>
    </cfRule>
  </conditionalFormatting>
  <conditionalFormatting sqref="AY34">
    <cfRule type="cellIs" dxfId="13014" priority="1264" operator="lessThan">
      <formula>$C$4</formula>
    </cfRule>
  </conditionalFormatting>
  <conditionalFormatting sqref="AY35">
    <cfRule type="cellIs" dxfId="13013" priority="1265" operator="lessThan">
      <formula>$C$4</formula>
    </cfRule>
  </conditionalFormatting>
  <conditionalFormatting sqref="AY36">
    <cfRule type="cellIs" dxfId="13012" priority="1266" operator="lessThan">
      <formula>$C$4</formula>
    </cfRule>
  </conditionalFormatting>
  <conditionalFormatting sqref="AY37">
    <cfRule type="cellIs" dxfId="13011" priority="1267" operator="lessThan">
      <formula>$C$4</formula>
    </cfRule>
  </conditionalFormatting>
  <conditionalFormatting sqref="AY38">
    <cfRule type="cellIs" dxfId="13010" priority="1268" operator="lessThan">
      <formula>$C$4</formula>
    </cfRule>
  </conditionalFormatting>
  <conditionalFormatting sqref="AY39">
    <cfRule type="cellIs" dxfId="13009" priority="1269" operator="lessThan">
      <formula>$C$4</formula>
    </cfRule>
  </conditionalFormatting>
  <conditionalFormatting sqref="AY40">
    <cfRule type="cellIs" dxfId="13008" priority="1270" operator="lessThan">
      <formula>$C$4</formula>
    </cfRule>
  </conditionalFormatting>
  <conditionalFormatting sqref="AY41">
    <cfRule type="cellIs" dxfId="13007" priority="1271" operator="lessThan">
      <formula>$C$4</formula>
    </cfRule>
  </conditionalFormatting>
  <conditionalFormatting sqref="AY42">
    <cfRule type="cellIs" dxfId="13006" priority="1272" operator="lessThan">
      <formula>$C$4</formula>
    </cfRule>
  </conditionalFormatting>
  <conditionalFormatting sqref="AY43">
    <cfRule type="cellIs" dxfId="13005" priority="1273" operator="lessThan">
      <formula>$C$4</formula>
    </cfRule>
  </conditionalFormatting>
  <conditionalFormatting sqref="AY44">
    <cfRule type="cellIs" dxfId="13004" priority="1274" operator="lessThan">
      <formula>$C$4</formula>
    </cfRule>
  </conditionalFormatting>
  <conditionalFormatting sqref="AY45">
    <cfRule type="cellIs" dxfId="13003" priority="1275" operator="lessThan">
      <formula>$C$4</formula>
    </cfRule>
  </conditionalFormatting>
  <conditionalFormatting sqref="AY46">
    <cfRule type="cellIs" dxfId="13002" priority="1276" operator="lessThan">
      <formula>$C$4</formula>
    </cfRule>
  </conditionalFormatting>
  <conditionalFormatting sqref="AY47">
    <cfRule type="cellIs" dxfId="13001" priority="1277" operator="lessThan">
      <formula>$C$4</formula>
    </cfRule>
  </conditionalFormatting>
  <conditionalFormatting sqref="AY48">
    <cfRule type="cellIs" dxfId="13000" priority="1278" operator="lessThan">
      <formula>$C$4</formula>
    </cfRule>
  </conditionalFormatting>
  <conditionalFormatting sqref="AY49">
    <cfRule type="cellIs" dxfId="12999" priority="1279" operator="lessThan">
      <formula>$C$4</formula>
    </cfRule>
  </conditionalFormatting>
  <conditionalFormatting sqref="AY50">
    <cfRule type="cellIs" dxfId="12998" priority="1280" operator="lessThan">
      <formula>$C$4</formula>
    </cfRule>
  </conditionalFormatting>
  <conditionalFormatting sqref="AZ11">
    <cfRule type="cellIs" dxfId="12997" priority="1281" operator="lessThan">
      <formula>$C$4</formula>
    </cfRule>
  </conditionalFormatting>
  <conditionalFormatting sqref="AZ12">
    <cfRule type="cellIs" dxfId="12996" priority="1282" operator="lessThan">
      <formula>$C$4</formula>
    </cfRule>
  </conditionalFormatting>
  <conditionalFormatting sqref="AZ13">
    <cfRule type="cellIs" dxfId="12995" priority="1283" operator="lessThan">
      <formula>$C$4</formula>
    </cfRule>
  </conditionalFormatting>
  <conditionalFormatting sqref="AZ14">
    <cfRule type="cellIs" dxfId="12994" priority="1284" operator="lessThan">
      <formula>$C$4</formula>
    </cfRule>
  </conditionalFormatting>
  <conditionalFormatting sqref="AZ15">
    <cfRule type="cellIs" dxfId="12993" priority="1285" operator="lessThan">
      <formula>$C$4</formula>
    </cfRule>
  </conditionalFormatting>
  <conditionalFormatting sqref="AZ16">
    <cfRule type="cellIs" dxfId="12992" priority="1286" operator="lessThan">
      <formula>$C$4</formula>
    </cfRule>
  </conditionalFormatting>
  <conditionalFormatting sqref="AZ17">
    <cfRule type="cellIs" dxfId="12991" priority="1287" operator="lessThan">
      <formula>$C$4</formula>
    </cfRule>
  </conditionalFormatting>
  <conditionalFormatting sqref="AZ18">
    <cfRule type="cellIs" dxfId="12990" priority="1288" operator="lessThan">
      <formula>$C$4</formula>
    </cfRule>
  </conditionalFormatting>
  <conditionalFormatting sqref="AZ19">
    <cfRule type="cellIs" dxfId="12989" priority="1289" operator="lessThan">
      <formula>$C$4</formula>
    </cfRule>
  </conditionalFormatting>
  <conditionalFormatting sqref="AZ20">
    <cfRule type="cellIs" dxfId="12988" priority="1290" operator="lessThan">
      <formula>$C$4</formula>
    </cfRule>
  </conditionalFormatting>
  <conditionalFormatting sqref="AZ21">
    <cfRule type="cellIs" dxfId="12987" priority="1291" operator="lessThan">
      <formula>$C$4</formula>
    </cfRule>
  </conditionalFormatting>
  <conditionalFormatting sqref="AZ22">
    <cfRule type="cellIs" dxfId="12986" priority="1292" operator="lessThan">
      <formula>$C$4</formula>
    </cfRule>
  </conditionalFormatting>
  <conditionalFormatting sqref="AZ23">
    <cfRule type="cellIs" dxfId="12985" priority="1293" operator="lessThan">
      <formula>$C$4</formula>
    </cfRule>
  </conditionalFormatting>
  <conditionalFormatting sqref="AZ24">
    <cfRule type="cellIs" dxfId="12984" priority="1294" operator="lessThan">
      <formula>$C$4</formula>
    </cfRule>
  </conditionalFormatting>
  <conditionalFormatting sqref="AZ25">
    <cfRule type="cellIs" dxfId="12983" priority="1295" operator="lessThan">
      <formula>$C$4</formula>
    </cfRule>
  </conditionalFormatting>
  <conditionalFormatting sqref="AZ26">
    <cfRule type="cellIs" dxfId="12982" priority="1296" operator="lessThan">
      <formula>$C$4</formula>
    </cfRule>
  </conditionalFormatting>
  <conditionalFormatting sqref="AZ27">
    <cfRule type="cellIs" dxfId="12981" priority="1297" operator="lessThan">
      <formula>$C$4</formula>
    </cfRule>
  </conditionalFormatting>
  <conditionalFormatting sqref="AZ28">
    <cfRule type="cellIs" dxfId="12980" priority="1298" operator="lessThan">
      <formula>$C$4</formula>
    </cfRule>
  </conditionalFormatting>
  <conditionalFormatting sqref="AZ29">
    <cfRule type="cellIs" dxfId="12979" priority="1299" operator="lessThan">
      <formula>$C$4</formula>
    </cfRule>
  </conditionalFormatting>
  <conditionalFormatting sqref="AZ30">
    <cfRule type="cellIs" dxfId="12978" priority="1300" operator="lessThan">
      <formula>$C$4</formula>
    </cfRule>
  </conditionalFormatting>
  <conditionalFormatting sqref="AZ31">
    <cfRule type="cellIs" dxfId="12977" priority="1301" operator="lessThan">
      <formula>$C$4</formula>
    </cfRule>
  </conditionalFormatting>
  <conditionalFormatting sqref="AZ32">
    <cfRule type="cellIs" dxfId="12976" priority="1302" operator="lessThan">
      <formula>$C$4</formula>
    </cfRule>
  </conditionalFormatting>
  <conditionalFormatting sqref="AZ33">
    <cfRule type="cellIs" dxfId="12975" priority="1303" operator="lessThan">
      <formula>$C$4</formula>
    </cfRule>
  </conditionalFormatting>
  <conditionalFormatting sqref="AZ34">
    <cfRule type="cellIs" dxfId="12974" priority="1304" operator="lessThan">
      <formula>$C$4</formula>
    </cfRule>
  </conditionalFormatting>
  <conditionalFormatting sqref="AZ35">
    <cfRule type="cellIs" dxfId="12973" priority="1305" operator="lessThan">
      <formula>$C$4</formula>
    </cfRule>
  </conditionalFormatting>
  <conditionalFormatting sqref="AZ36">
    <cfRule type="cellIs" dxfId="12972" priority="1306" operator="lessThan">
      <formula>$C$4</formula>
    </cfRule>
  </conditionalFormatting>
  <conditionalFormatting sqref="AZ37">
    <cfRule type="cellIs" dxfId="12971" priority="1307" operator="lessThan">
      <formula>$C$4</formula>
    </cfRule>
  </conditionalFormatting>
  <conditionalFormatting sqref="AZ38">
    <cfRule type="cellIs" dxfId="12970" priority="1308" operator="lessThan">
      <formula>$C$4</formula>
    </cfRule>
  </conditionalFormatting>
  <conditionalFormatting sqref="AZ39">
    <cfRule type="cellIs" dxfId="12969" priority="1309" operator="lessThan">
      <formula>$C$4</formula>
    </cfRule>
  </conditionalFormatting>
  <conditionalFormatting sqref="AZ40">
    <cfRule type="cellIs" dxfId="12968" priority="1310" operator="lessThan">
      <formula>$C$4</formula>
    </cfRule>
  </conditionalFormatting>
  <conditionalFormatting sqref="AZ41">
    <cfRule type="cellIs" dxfId="12967" priority="1311" operator="lessThan">
      <formula>$C$4</formula>
    </cfRule>
  </conditionalFormatting>
  <conditionalFormatting sqref="AZ42">
    <cfRule type="cellIs" dxfId="12966" priority="1312" operator="lessThan">
      <formula>$C$4</formula>
    </cfRule>
  </conditionalFormatting>
  <conditionalFormatting sqref="AZ43">
    <cfRule type="cellIs" dxfId="12965" priority="1313" operator="lessThan">
      <formula>$C$4</formula>
    </cfRule>
  </conditionalFormatting>
  <conditionalFormatting sqref="AZ44">
    <cfRule type="cellIs" dxfId="12964" priority="1314" operator="lessThan">
      <formula>$C$4</formula>
    </cfRule>
  </conditionalFormatting>
  <conditionalFormatting sqref="AZ45">
    <cfRule type="cellIs" dxfId="12963" priority="1315" operator="lessThan">
      <formula>$C$4</formula>
    </cfRule>
  </conditionalFormatting>
  <conditionalFormatting sqref="AZ46">
    <cfRule type="cellIs" dxfId="12962" priority="1316" operator="lessThan">
      <formula>$C$4</formula>
    </cfRule>
  </conditionalFormatting>
  <conditionalFormatting sqref="AZ47">
    <cfRule type="cellIs" dxfId="12961" priority="1317" operator="lessThan">
      <formula>$C$4</formula>
    </cfRule>
  </conditionalFormatting>
  <conditionalFormatting sqref="AZ48">
    <cfRule type="cellIs" dxfId="12960" priority="1318" operator="lessThan">
      <formula>$C$4</formula>
    </cfRule>
  </conditionalFormatting>
  <conditionalFormatting sqref="AZ49">
    <cfRule type="cellIs" dxfId="12959" priority="1319" operator="lessThan">
      <formula>$C$4</formula>
    </cfRule>
  </conditionalFormatting>
  <conditionalFormatting sqref="AZ50">
    <cfRule type="cellIs" dxfId="12958" priority="1320" operator="lessThan">
      <formula>$C$4</formula>
    </cfRule>
  </conditionalFormatting>
  <conditionalFormatting sqref="BA11">
    <cfRule type="cellIs" dxfId="12957" priority="1321" operator="lessThan">
      <formula>$C$4</formula>
    </cfRule>
  </conditionalFormatting>
  <conditionalFormatting sqref="BA12">
    <cfRule type="cellIs" dxfId="12956" priority="1322" operator="lessThan">
      <formula>$C$4</formula>
    </cfRule>
  </conditionalFormatting>
  <conditionalFormatting sqref="BA13">
    <cfRule type="cellIs" dxfId="12955" priority="1323" operator="lessThan">
      <formula>$C$4</formula>
    </cfRule>
  </conditionalFormatting>
  <conditionalFormatting sqref="BA14">
    <cfRule type="cellIs" dxfId="12954" priority="1324" operator="lessThan">
      <formula>$C$4</formula>
    </cfRule>
  </conditionalFormatting>
  <conditionalFormatting sqref="BA15">
    <cfRule type="cellIs" dxfId="12953" priority="1325" operator="lessThan">
      <formula>$C$4</formula>
    </cfRule>
  </conditionalFormatting>
  <conditionalFormatting sqref="BA16">
    <cfRule type="cellIs" dxfId="12952" priority="1326" operator="lessThan">
      <formula>$C$4</formula>
    </cfRule>
  </conditionalFormatting>
  <conditionalFormatting sqref="BA17">
    <cfRule type="cellIs" dxfId="12951" priority="1327" operator="lessThan">
      <formula>$C$4</formula>
    </cfRule>
  </conditionalFormatting>
  <conditionalFormatting sqref="BA18">
    <cfRule type="cellIs" dxfId="12950" priority="1328" operator="lessThan">
      <formula>$C$4</formula>
    </cfRule>
  </conditionalFormatting>
  <conditionalFormatting sqref="BA19">
    <cfRule type="cellIs" dxfId="12949" priority="1329" operator="lessThan">
      <formula>$C$4</formula>
    </cfRule>
  </conditionalFormatting>
  <conditionalFormatting sqref="BA20">
    <cfRule type="cellIs" dxfId="12948" priority="1330" operator="lessThan">
      <formula>$C$4</formula>
    </cfRule>
  </conditionalFormatting>
  <conditionalFormatting sqref="BA21">
    <cfRule type="cellIs" dxfId="12947" priority="1331" operator="lessThan">
      <formula>$C$4</formula>
    </cfRule>
  </conditionalFormatting>
  <conditionalFormatting sqref="BA22">
    <cfRule type="cellIs" dxfId="12946" priority="1332" operator="lessThan">
      <formula>$C$4</formula>
    </cfRule>
  </conditionalFormatting>
  <conditionalFormatting sqref="BA23">
    <cfRule type="cellIs" dxfId="12945" priority="1333" operator="lessThan">
      <formula>$C$4</formula>
    </cfRule>
  </conditionalFormatting>
  <conditionalFormatting sqref="BA24">
    <cfRule type="cellIs" dxfId="12944" priority="1334" operator="lessThan">
      <formula>$C$4</formula>
    </cfRule>
  </conditionalFormatting>
  <conditionalFormatting sqref="BA25">
    <cfRule type="cellIs" dxfId="12943" priority="1335" operator="lessThan">
      <formula>$C$4</formula>
    </cfRule>
  </conditionalFormatting>
  <conditionalFormatting sqref="BA26">
    <cfRule type="cellIs" dxfId="12942" priority="1336" operator="lessThan">
      <formula>$C$4</formula>
    </cfRule>
  </conditionalFormatting>
  <conditionalFormatting sqref="BA27">
    <cfRule type="cellIs" dxfId="12941" priority="1337" operator="lessThan">
      <formula>$C$4</formula>
    </cfRule>
  </conditionalFormatting>
  <conditionalFormatting sqref="BA28">
    <cfRule type="cellIs" dxfId="12940" priority="1338" operator="lessThan">
      <formula>$C$4</formula>
    </cfRule>
  </conditionalFormatting>
  <conditionalFormatting sqref="BA29">
    <cfRule type="cellIs" dxfId="12939" priority="1339" operator="lessThan">
      <formula>$C$4</formula>
    </cfRule>
  </conditionalFormatting>
  <conditionalFormatting sqref="BA30">
    <cfRule type="cellIs" dxfId="12938" priority="1340" operator="lessThan">
      <formula>$C$4</formula>
    </cfRule>
  </conditionalFormatting>
  <conditionalFormatting sqref="BA31">
    <cfRule type="cellIs" dxfId="12937" priority="1341" operator="lessThan">
      <formula>$C$4</formula>
    </cfRule>
  </conditionalFormatting>
  <conditionalFormatting sqref="BA32">
    <cfRule type="cellIs" dxfId="12936" priority="1342" operator="lessThan">
      <formula>$C$4</formula>
    </cfRule>
  </conditionalFormatting>
  <conditionalFormatting sqref="BA33">
    <cfRule type="cellIs" dxfId="12935" priority="1343" operator="lessThan">
      <formula>$C$4</formula>
    </cfRule>
  </conditionalFormatting>
  <conditionalFormatting sqref="BA34">
    <cfRule type="cellIs" dxfId="12934" priority="1344" operator="lessThan">
      <formula>$C$4</formula>
    </cfRule>
  </conditionalFormatting>
  <conditionalFormatting sqref="BA35">
    <cfRule type="cellIs" dxfId="12933" priority="1345" operator="lessThan">
      <formula>$C$4</formula>
    </cfRule>
  </conditionalFormatting>
  <conditionalFormatting sqref="BA36">
    <cfRule type="cellIs" dxfId="12932" priority="1346" operator="lessThan">
      <formula>$C$4</formula>
    </cfRule>
  </conditionalFormatting>
  <conditionalFormatting sqref="BA37">
    <cfRule type="cellIs" dxfId="12931" priority="1347" operator="lessThan">
      <formula>$C$4</formula>
    </cfRule>
  </conditionalFormatting>
  <conditionalFormatting sqref="BA38">
    <cfRule type="cellIs" dxfId="12930" priority="1348" operator="lessThan">
      <formula>$C$4</formula>
    </cfRule>
  </conditionalFormatting>
  <conditionalFormatting sqref="BA39">
    <cfRule type="cellIs" dxfId="12929" priority="1349" operator="lessThan">
      <formula>$C$4</formula>
    </cfRule>
  </conditionalFormatting>
  <conditionalFormatting sqref="BA40">
    <cfRule type="cellIs" dxfId="12928" priority="1350" operator="lessThan">
      <formula>$C$4</formula>
    </cfRule>
  </conditionalFormatting>
  <conditionalFormatting sqref="BA41">
    <cfRule type="cellIs" dxfId="12927" priority="1351" operator="lessThan">
      <formula>$C$4</formula>
    </cfRule>
  </conditionalFormatting>
  <conditionalFormatting sqref="BA42">
    <cfRule type="cellIs" dxfId="12926" priority="1352" operator="lessThan">
      <formula>$C$4</formula>
    </cfRule>
  </conditionalFormatting>
  <conditionalFormatting sqref="BA43">
    <cfRule type="cellIs" dxfId="12925" priority="1353" operator="lessThan">
      <formula>$C$4</formula>
    </cfRule>
  </conditionalFormatting>
  <conditionalFormatting sqref="BA44">
    <cfRule type="cellIs" dxfId="12924" priority="1354" operator="lessThan">
      <formula>$C$4</formula>
    </cfRule>
  </conditionalFormatting>
  <conditionalFormatting sqref="BA45">
    <cfRule type="cellIs" dxfId="12923" priority="1355" operator="lessThan">
      <formula>$C$4</formula>
    </cfRule>
  </conditionalFormatting>
  <conditionalFormatting sqref="BA46">
    <cfRule type="cellIs" dxfId="12922" priority="1356" operator="lessThan">
      <formula>$C$4</formula>
    </cfRule>
  </conditionalFormatting>
  <conditionalFormatting sqref="BA47">
    <cfRule type="cellIs" dxfId="12921" priority="1357" operator="lessThan">
      <formula>$C$4</formula>
    </cfRule>
  </conditionalFormatting>
  <conditionalFormatting sqref="BA48">
    <cfRule type="cellIs" dxfId="12920" priority="1358" operator="lessThan">
      <formula>$C$4</formula>
    </cfRule>
  </conditionalFormatting>
  <conditionalFormatting sqref="BA49">
    <cfRule type="cellIs" dxfId="12919" priority="1359" operator="lessThan">
      <formula>$C$4</formula>
    </cfRule>
  </conditionalFormatting>
  <conditionalFormatting sqref="BA50">
    <cfRule type="cellIs" dxfId="12918" priority="1360" operator="lessThan">
      <formula>$C$4</formula>
    </cfRule>
  </conditionalFormatting>
  <conditionalFormatting sqref="BB11">
    <cfRule type="cellIs" dxfId="12917" priority="1361" operator="lessThan">
      <formula>$C$4</formula>
    </cfRule>
  </conditionalFormatting>
  <conditionalFormatting sqref="BB12">
    <cfRule type="cellIs" dxfId="12916" priority="1362" operator="lessThan">
      <formula>$C$4</formula>
    </cfRule>
  </conditionalFormatting>
  <conditionalFormatting sqref="BB13">
    <cfRule type="cellIs" dxfId="12915" priority="1363" operator="lessThan">
      <formula>$C$4</formula>
    </cfRule>
  </conditionalFormatting>
  <conditionalFormatting sqref="BB14">
    <cfRule type="cellIs" dxfId="12914" priority="1364" operator="lessThan">
      <formula>$C$4</formula>
    </cfRule>
  </conditionalFormatting>
  <conditionalFormatting sqref="BB15">
    <cfRule type="cellIs" dxfId="12913" priority="1365" operator="lessThan">
      <formula>$C$4</formula>
    </cfRule>
  </conditionalFormatting>
  <conditionalFormatting sqref="BB16">
    <cfRule type="cellIs" dxfId="12912" priority="1366" operator="lessThan">
      <formula>$C$4</formula>
    </cfRule>
  </conditionalFormatting>
  <conditionalFormatting sqref="BB17">
    <cfRule type="cellIs" dxfId="12911" priority="1367" operator="lessThan">
      <formula>$C$4</formula>
    </cfRule>
  </conditionalFormatting>
  <conditionalFormatting sqref="BB18">
    <cfRule type="cellIs" dxfId="12910" priority="1368" operator="lessThan">
      <formula>$C$4</formula>
    </cfRule>
  </conditionalFormatting>
  <conditionalFormatting sqref="BB19">
    <cfRule type="cellIs" dxfId="12909" priority="1369" operator="lessThan">
      <formula>$C$4</formula>
    </cfRule>
  </conditionalFormatting>
  <conditionalFormatting sqref="BB20">
    <cfRule type="cellIs" dxfId="12908" priority="1370" operator="lessThan">
      <formula>$C$4</formula>
    </cfRule>
  </conditionalFormatting>
  <conditionalFormatting sqref="BB21">
    <cfRule type="cellIs" dxfId="12907" priority="1371" operator="lessThan">
      <formula>$C$4</formula>
    </cfRule>
  </conditionalFormatting>
  <conditionalFormatting sqref="BB22">
    <cfRule type="cellIs" dxfId="12906" priority="1372" operator="lessThan">
      <formula>$C$4</formula>
    </cfRule>
  </conditionalFormatting>
  <conditionalFormatting sqref="BB23">
    <cfRule type="cellIs" dxfId="12905" priority="1373" operator="lessThan">
      <formula>$C$4</formula>
    </cfRule>
  </conditionalFormatting>
  <conditionalFormatting sqref="BB24">
    <cfRule type="cellIs" dxfId="12904" priority="1374" operator="lessThan">
      <formula>$C$4</formula>
    </cfRule>
  </conditionalFormatting>
  <conditionalFormatting sqref="BB25">
    <cfRule type="cellIs" dxfId="12903" priority="1375" operator="lessThan">
      <formula>$C$4</formula>
    </cfRule>
  </conditionalFormatting>
  <conditionalFormatting sqref="BB26">
    <cfRule type="cellIs" dxfId="12902" priority="1376" operator="lessThan">
      <formula>$C$4</formula>
    </cfRule>
  </conditionalFormatting>
  <conditionalFormatting sqref="BB27">
    <cfRule type="cellIs" dxfId="12901" priority="1377" operator="lessThan">
      <formula>$C$4</formula>
    </cfRule>
  </conditionalFormatting>
  <conditionalFormatting sqref="BB28">
    <cfRule type="cellIs" dxfId="12900" priority="1378" operator="lessThan">
      <formula>$C$4</formula>
    </cfRule>
  </conditionalFormatting>
  <conditionalFormatting sqref="BB29">
    <cfRule type="cellIs" dxfId="12899" priority="1379" operator="lessThan">
      <formula>$C$4</formula>
    </cfRule>
  </conditionalFormatting>
  <conditionalFormatting sqref="BB30">
    <cfRule type="cellIs" dxfId="12898" priority="1380" operator="lessThan">
      <formula>$C$4</formula>
    </cfRule>
  </conditionalFormatting>
  <conditionalFormatting sqref="BB31">
    <cfRule type="cellIs" dxfId="12897" priority="1381" operator="lessThan">
      <formula>$C$4</formula>
    </cfRule>
  </conditionalFormatting>
  <conditionalFormatting sqref="BB32">
    <cfRule type="cellIs" dxfId="12896" priority="1382" operator="lessThan">
      <formula>$C$4</formula>
    </cfRule>
  </conditionalFormatting>
  <conditionalFormatting sqref="BB33">
    <cfRule type="cellIs" dxfId="12895" priority="1383" operator="lessThan">
      <formula>$C$4</formula>
    </cfRule>
  </conditionalFormatting>
  <conditionalFormatting sqref="BB34">
    <cfRule type="cellIs" dxfId="12894" priority="1384" operator="lessThan">
      <formula>$C$4</formula>
    </cfRule>
  </conditionalFormatting>
  <conditionalFormatting sqref="BB35">
    <cfRule type="cellIs" dxfId="12893" priority="1385" operator="lessThan">
      <formula>$C$4</formula>
    </cfRule>
  </conditionalFormatting>
  <conditionalFormatting sqref="BB36">
    <cfRule type="cellIs" dxfId="12892" priority="1386" operator="lessThan">
      <formula>$C$4</formula>
    </cfRule>
  </conditionalFormatting>
  <conditionalFormatting sqref="BB37">
    <cfRule type="cellIs" dxfId="12891" priority="1387" operator="lessThan">
      <formula>$C$4</formula>
    </cfRule>
  </conditionalFormatting>
  <conditionalFormatting sqref="BB38">
    <cfRule type="cellIs" dxfId="12890" priority="1388" operator="lessThan">
      <formula>$C$4</formula>
    </cfRule>
  </conditionalFormatting>
  <conditionalFormatting sqref="BB39">
    <cfRule type="cellIs" dxfId="12889" priority="1389" operator="lessThan">
      <formula>$C$4</formula>
    </cfRule>
  </conditionalFormatting>
  <conditionalFormatting sqref="BB40">
    <cfRule type="cellIs" dxfId="12888" priority="1390" operator="lessThan">
      <formula>$C$4</formula>
    </cfRule>
  </conditionalFormatting>
  <conditionalFormatting sqref="BB41">
    <cfRule type="cellIs" dxfId="12887" priority="1391" operator="lessThan">
      <formula>$C$4</formula>
    </cfRule>
  </conditionalFormatting>
  <conditionalFormatting sqref="BB42">
    <cfRule type="cellIs" dxfId="12886" priority="1392" operator="lessThan">
      <formula>$C$4</formula>
    </cfRule>
  </conditionalFormatting>
  <conditionalFormatting sqref="BB43">
    <cfRule type="cellIs" dxfId="12885" priority="1393" operator="lessThan">
      <formula>$C$4</formula>
    </cfRule>
  </conditionalFormatting>
  <conditionalFormatting sqref="BB44">
    <cfRule type="cellIs" dxfId="12884" priority="1394" operator="lessThan">
      <formula>$C$4</formula>
    </cfRule>
  </conditionalFormatting>
  <conditionalFormatting sqref="BB45">
    <cfRule type="cellIs" dxfId="12883" priority="1395" operator="lessThan">
      <formula>$C$4</formula>
    </cfRule>
  </conditionalFormatting>
  <conditionalFormatting sqref="BB46">
    <cfRule type="cellIs" dxfId="12882" priority="1396" operator="lessThan">
      <formula>$C$4</formula>
    </cfRule>
  </conditionalFormatting>
  <conditionalFormatting sqref="BB47">
    <cfRule type="cellIs" dxfId="12881" priority="1397" operator="lessThan">
      <formula>$C$4</formula>
    </cfRule>
  </conditionalFormatting>
  <conditionalFormatting sqref="BB48">
    <cfRule type="cellIs" dxfId="12880" priority="1398" operator="lessThan">
      <formula>$C$4</formula>
    </cfRule>
  </conditionalFormatting>
  <conditionalFormatting sqref="BB49">
    <cfRule type="cellIs" dxfId="12879" priority="1399" operator="lessThan">
      <formula>$C$4</formula>
    </cfRule>
  </conditionalFormatting>
  <conditionalFormatting sqref="BB50">
    <cfRule type="cellIs" dxfId="12878" priority="1400" operator="lessThan">
      <formula>$C$4</formula>
    </cfRule>
  </conditionalFormatting>
  <conditionalFormatting sqref="BC11">
    <cfRule type="cellIs" dxfId="12877" priority="1401" operator="lessThan">
      <formula>$C$4</formula>
    </cfRule>
  </conditionalFormatting>
  <conditionalFormatting sqref="BC12">
    <cfRule type="cellIs" dxfId="12876" priority="1402" operator="lessThan">
      <formula>$C$4</formula>
    </cfRule>
  </conditionalFormatting>
  <conditionalFormatting sqref="BC13">
    <cfRule type="cellIs" dxfId="12875" priority="1403" operator="lessThan">
      <formula>$C$4</formula>
    </cfRule>
  </conditionalFormatting>
  <conditionalFormatting sqref="BC14">
    <cfRule type="cellIs" dxfId="12874" priority="1404" operator="lessThan">
      <formula>$C$4</formula>
    </cfRule>
  </conditionalFormatting>
  <conditionalFormatting sqref="BC15">
    <cfRule type="cellIs" dxfId="12873" priority="1405" operator="lessThan">
      <formula>$C$4</formula>
    </cfRule>
  </conditionalFormatting>
  <conditionalFormatting sqref="BC16">
    <cfRule type="cellIs" dxfId="12872" priority="1406" operator="lessThan">
      <formula>$C$4</formula>
    </cfRule>
  </conditionalFormatting>
  <conditionalFormatting sqref="BC17">
    <cfRule type="cellIs" dxfId="12871" priority="1407" operator="lessThan">
      <formula>$C$4</formula>
    </cfRule>
  </conditionalFormatting>
  <conditionalFormatting sqref="BC18">
    <cfRule type="cellIs" dxfId="12870" priority="1408" operator="lessThan">
      <formula>$C$4</formula>
    </cfRule>
  </conditionalFormatting>
  <conditionalFormatting sqref="BC19">
    <cfRule type="cellIs" dxfId="12869" priority="1409" operator="lessThan">
      <formula>$C$4</formula>
    </cfRule>
  </conditionalFormatting>
  <conditionalFormatting sqref="BC20">
    <cfRule type="cellIs" dxfId="12868" priority="1410" operator="lessThan">
      <formula>$C$4</formula>
    </cfRule>
  </conditionalFormatting>
  <conditionalFormatting sqref="BC21">
    <cfRule type="cellIs" dxfId="12867" priority="1411" operator="lessThan">
      <formula>$C$4</formula>
    </cfRule>
  </conditionalFormatting>
  <conditionalFormatting sqref="BC22">
    <cfRule type="cellIs" dxfId="12866" priority="1412" operator="lessThan">
      <formula>$C$4</formula>
    </cfRule>
  </conditionalFormatting>
  <conditionalFormatting sqref="BC23">
    <cfRule type="cellIs" dxfId="12865" priority="1413" operator="lessThan">
      <formula>$C$4</formula>
    </cfRule>
  </conditionalFormatting>
  <conditionalFormatting sqref="BC24">
    <cfRule type="cellIs" dxfId="12864" priority="1414" operator="lessThan">
      <formula>$C$4</formula>
    </cfRule>
  </conditionalFormatting>
  <conditionalFormatting sqref="BC25">
    <cfRule type="cellIs" dxfId="12863" priority="1415" operator="lessThan">
      <formula>$C$4</formula>
    </cfRule>
  </conditionalFormatting>
  <conditionalFormatting sqref="BC26">
    <cfRule type="cellIs" dxfId="12862" priority="1416" operator="lessThan">
      <formula>$C$4</formula>
    </cfRule>
  </conditionalFormatting>
  <conditionalFormatting sqref="BC27">
    <cfRule type="cellIs" dxfId="12861" priority="1417" operator="lessThan">
      <formula>$C$4</formula>
    </cfRule>
  </conditionalFormatting>
  <conditionalFormatting sqref="BC28">
    <cfRule type="cellIs" dxfId="12860" priority="1418" operator="lessThan">
      <formula>$C$4</formula>
    </cfRule>
  </conditionalFormatting>
  <conditionalFormatting sqref="BC29">
    <cfRule type="cellIs" dxfId="12859" priority="1419" operator="lessThan">
      <formula>$C$4</formula>
    </cfRule>
  </conditionalFormatting>
  <conditionalFormatting sqref="BC30">
    <cfRule type="cellIs" dxfId="12858" priority="1420" operator="lessThan">
      <formula>$C$4</formula>
    </cfRule>
  </conditionalFormatting>
  <conditionalFormatting sqref="BC31">
    <cfRule type="cellIs" dxfId="12857" priority="1421" operator="lessThan">
      <formula>$C$4</formula>
    </cfRule>
  </conditionalFormatting>
  <conditionalFormatting sqref="BC32">
    <cfRule type="cellIs" dxfId="12856" priority="1422" operator="lessThan">
      <formula>$C$4</formula>
    </cfRule>
  </conditionalFormatting>
  <conditionalFormatting sqref="BC33">
    <cfRule type="cellIs" dxfId="12855" priority="1423" operator="lessThan">
      <formula>$C$4</formula>
    </cfRule>
  </conditionalFormatting>
  <conditionalFormatting sqref="BC34">
    <cfRule type="cellIs" dxfId="12854" priority="1424" operator="lessThan">
      <formula>$C$4</formula>
    </cfRule>
  </conditionalFormatting>
  <conditionalFormatting sqref="BC35">
    <cfRule type="cellIs" dxfId="12853" priority="1425" operator="lessThan">
      <formula>$C$4</formula>
    </cfRule>
  </conditionalFormatting>
  <conditionalFormatting sqref="BC36">
    <cfRule type="cellIs" dxfId="12852" priority="1426" operator="lessThan">
      <formula>$C$4</formula>
    </cfRule>
  </conditionalFormatting>
  <conditionalFormatting sqref="BC37">
    <cfRule type="cellIs" dxfId="12851" priority="1427" operator="lessThan">
      <formula>$C$4</formula>
    </cfRule>
  </conditionalFormatting>
  <conditionalFormatting sqref="BC38">
    <cfRule type="cellIs" dxfId="12850" priority="1428" operator="lessThan">
      <formula>$C$4</formula>
    </cfRule>
  </conditionalFormatting>
  <conditionalFormatting sqref="BC39">
    <cfRule type="cellIs" dxfId="12849" priority="1429" operator="lessThan">
      <formula>$C$4</formula>
    </cfRule>
  </conditionalFormatting>
  <conditionalFormatting sqref="BC40">
    <cfRule type="cellIs" dxfId="12848" priority="1430" operator="lessThan">
      <formula>$C$4</formula>
    </cfRule>
  </conditionalFormatting>
  <conditionalFormatting sqref="BC41">
    <cfRule type="cellIs" dxfId="12847" priority="1431" operator="lessThan">
      <formula>$C$4</formula>
    </cfRule>
  </conditionalFormatting>
  <conditionalFormatting sqref="BC42">
    <cfRule type="cellIs" dxfId="12846" priority="1432" operator="lessThan">
      <formula>$C$4</formula>
    </cfRule>
  </conditionalFormatting>
  <conditionalFormatting sqref="BC43">
    <cfRule type="cellIs" dxfId="12845" priority="1433" operator="lessThan">
      <formula>$C$4</formula>
    </cfRule>
  </conditionalFormatting>
  <conditionalFormatting sqref="BC44">
    <cfRule type="cellIs" dxfId="12844" priority="1434" operator="lessThan">
      <formula>$C$4</formula>
    </cfRule>
  </conditionalFormatting>
  <conditionalFormatting sqref="BC45">
    <cfRule type="cellIs" dxfId="12843" priority="1435" operator="lessThan">
      <formula>$C$4</formula>
    </cfRule>
  </conditionalFormatting>
  <conditionalFormatting sqref="BC46">
    <cfRule type="cellIs" dxfId="12842" priority="1436" operator="lessThan">
      <formula>$C$4</formula>
    </cfRule>
  </conditionalFormatting>
  <conditionalFormatting sqref="BC47">
    <cfRule type="cellIs" dxfId="12841" priority="1437" operator="lessThan">
      <formula>$C$4</formula>
    </cfRule>
  </conditionalFormatting>
  <conditionalFormatting sqref="BC48">
    <cfRule type="cellIs" dxfId="12840" priority="1438" operator="lessThan">
      <formula>$C$4</formula>
    </cfRule>
  </conditionalFormatting>
  <conditionalFormatting sqref="BC49">
    <cfRule type="cellIs" dxfId="12839" priority="1439" operator="lessThan">
      <formula>$C$4</formula>
    </cfRule>
  </conditionalFormatting>
  <conditionalFormatting sqref="BC50">
    <cfRule type="cellIs" dxfId="12838" priority="1440" operator="lessThan">
      <formula>$C$4</formula>
    </cfRule>
  </conditionalFormatting>
  <conditionalFormatting sqref="BD11">
    <cfRule type="cellIs" dxfId="12837" priority="1441" operator="lessThan">
      <formula>$C$4</formula>
    </cfRule>
  </conditionalFormatting>
  <conditionalFormatting sqref="BD12">
    <cfRule type="cellIs" dxfId="12836" priority="1442" operator="lessThan">
      <formula>$C$4</formula>
    </cfRule>
  </conditionalFormatting>
  <conditionalFormatting sqref="BD13">
    <cfRule type="cellIs" dxfId="12835" priority="1443" operator="lessThan">
      <formula>$C$4</formula>
    </cfRule>
  </conditionalFormatting>
  <conditionalFormatting sqref="BD14">
    <cfRule type="cellIs" dxfId="12834" priority="1444" operator="lessThan">
      <formula>$C$4</formula>
    </cfRule>
  </conditionalFormatting>
  <conditionalFormatting sqref="BD15">
    <cfRule type="cellIs" dxfId="12833" priority="1445" operator="lessThan">
      <formula>$C$4</formula>
    </cfRule>
  </conditionalFormatting>
  <conditionalFormatting sqref="BD16">
    <cfRule type="cellIs" dxfId="12832" priority="1446" operator="lessThan">
      <formula>$C$4</formula>
    </cfRule>
  </conditionalFormatting>
  <conditionalFormatting sqref="BD17">
    <cfRule type="cellIs" dxfId="12831" priority="1447" operator="lessThan">
      <formula>$C$4</formula>
    </cfRule>
  </conditionalFormatting>
  <conditionalFormatting sqref="BD18">
    <cfRule type="cellIs" dxfId="12830" priority="1448" operator="lessThan">
      <formula>$C$4</formula>
    </cfRule>
  </conditionalFormatting>
  <conditionalFormatting sqref="BD19">
    <cfRule type="cellIs" dxfId="12829" priority="1449" operator="lessThan">
      <formula>$C$4</formula>
    </cfRule>
  </conditionalFormatting>
  <conditionalFormatting sqref="BD20">
    <cfRule type="cellIs" dxfId="12828" priority="1450" operator="lessThan">
      <formula>$C$4</formula>
    </cfRule>
  </conditionalFormatting>
  <conditionalFormatting sqref="BD21">
    <cfRule type="cellIs" dxfId="12827" priority="1451" operator="lessThan">
      <formula>$C$4</formula>
    </cfRule>
  </conditionalFormatting>
  <conditionalFormatting sqref="BD22">
    <cfRule type="cellIs" dxfId="12826" priority="1452" operator="lessThan">
      <formula>$C$4</formula>
    </cfRule>
  </conditionalFormatting>
  <conditionalFormatting sqref="BD23">
    <cfRule type="cellIs" dxfId="12825" priority="1453" operator="lessThan">
      <formula>$C$4</formula>
    </cfRule>
  </conditionalFormatting>
  <conditionalFormatting sqref="BD24">
    <cfRule type="cellIs" dxfId="12824" priority="1454" operator="lessThan">
      <formula>$C$4</formula>
    </cfRule>
  </conditionalFormatting>
  <conditionalFormatting sqref="BD25">
    <cfRule type="cellIs" dxfId="12823" priority="1455" operator="lessThan">
      <formula>$C$4</formula>
    </cfRule>
  </conditionalFormatting>
  <conditionalFormatting sqref="BD26">
    <cfRule type="cellIs" dxfId="12822" priority="1456" operator="lessThan">
      <formula>$C$4</formula>
    </cfRule>
  </conditionalFormatting>
  <conditionalFormatting sqref="BD27">
    <cfRule type="cellIs" dxfId="12821" priority="1457" operator="lessThan">
      <formula>$C$4</formula>
    </cfRule>
  </conditionalFormatting>
  <conditionalFormatting sqref="BD28">
    <cfRule type="cellIs" dxfId="12820" priority="1458" operator="lessThan">
      <formula>$C$4</formula>
    </cfRule>
  </conditionalFormatting>
  <conditionalFormatting sqref="BD29">
    <cfRule type="cellIs" dxfId="12819" priority="1459" operator="lessThan">
      <formula>$C$4</formula>
    </cfRule>
  </conditionalFormatting>
  <conditionalFormatting sqref="BD30">
    <cfRule type="cellIs" dxfId="12818" priority="1460" operator="lessThan">
      <formula>$C$4</formula>
    </cfRule>
  </conditionalFormatting>
  <conditionalFormatting sqref="BD31">
    <cfRule type="cellIs" dxfId="12817" priority="1461" operator="lessThan">
      <formula>$C$4</formula>
    </cfRule>
  </conditionalFormatting>
  <conditionalFormatting sqref="BD32">
    <cfRule type="cellIs" dxfId="12816" priority="1462" operator="lessThan">
      <formula>$C$4</formula>
    </cfRule>
  </conditionalFormatting>
  <conditionalFormatting sqref="BD33">
    <cfRule type="cellIs" dxfId="12815" priority="1463" operator="lessThan">
      <formula>$C$4</formula>
    </cfRule>
  </conditionalFormatting>
  <conditionalFormatting sqref="BD34">
    <cfRule type="cellIs" dxfId="12814" priority="1464" operator="lessThan">
      <formula>$C$4</formula>
    </cfRule>
  </conditionalFormatting>
  <conditionalFormatting sqref="BD35">
    <cfRule type="cellIs" dxfId="12813" priority="1465" operator="lessThan">
      <formula>$C$4</formula>
    </cfRule>
  </conditionalFormatting>
  <conditionalFormatting sqref="BD36">
    <cfRule type="cellIs" dxfId="12812" priority="1466" operator="lessThan">
      <formula>$C$4</formula>
    </cfRule>
  </conditionalFormatting>
  <conditionalFormatting sqref="BD37">
    <cfRule type="cellIs" dxfId="12811" priority="1467" operator="lessThan">
      <formula>$C$4</formula>
    </cfRule>
  </conditionalFormatting>
  <conditionalFormatting sqref="BD38">
    <cfRule type="cellIs" dxfId="12810" priority="1468" operator="lessThan">
      <formula>$C$4</formula>
    </cfRule>
  </conditionalFormatting>
  <conditionalFormatting sqref="BD39">
    <cfRule type="cellIs" dxfId="12809" priority="1469" operator="lessThan">
      <formula>$C$4</formula>
    </cfRule>
  </conditionalFormatting>
  <conditionalFormatting sqref="BD40">
    <cfRule type="cellIs" dxfId="12808" priority="1470" operator="lessThan">
      <formula>$C$4</formula>
    </cfRule>
  </conditionalFormatting>
  <conditionalFormatting sqref="BD41">
    <cfRule type="cellIs" dxfId="12807" priority="1471" operator="lessThan">
      <formula>$C$4</formula>
    </cfRule>
  </conditionalFormatting>
  <conditionalFormatting sqref="BD42">
    <cfRule type="cellIs" dxfId="12806" priority="1472" operator="lessThan">
      <formula>$C$4</formula>
    </cfRule>
  </conditionalFormatting>
  <conditionalFormatting sqref="BD43">
    <cfRule type="cellIs" dxfId="12805" priority="1473" operator="lessThan">
      <formula>$C$4</formula>
    </cfRule>
  </conditionalFormatting>
  <conditionalFormatting sqref="BD44">
    <cfRule type="cellIs" dxfId="12804" priority="1474" operator="lessThan">
      <formula>$C$4</formula>
    </cfRule>
  </conditionalFormatting>
  <conditionalFormatting sqref="BD45">
    <cfRule type="cellIs" dxfId="12803" priority="1475" operator="lessThan">
      <formula>$C$4</formula>
    </cfRule>
  </conditionalFormatting>
  <conditionalFormatting sqref="BD46">
    <cfRule type="cellIs" dxfId="12802" priority="1476" operator="lessThan">
      <formula>$C$4</formula>
    </cfRule>
  </conditionalFormatting>
  <conditionalFormatting sqref="BD47">
    <cfRule type="cellIs" dxfId="12801" priority="1477" operator="lessThan">
      <formula>$C$4</formula>
    </cfRule>
  </conditionalFormatting>
  <conditionalFormatting sqref="BD48">
    <cfRule type="cellIs" dxfId="12800" priority="1478" operator="lessThan">
      <formula>$C$4</formula>
    </cfRule>
  </conditionalFormatting>
  <conditionalFormatting sqref="BD49">
    <cfRule type="cellIs" dxfId="12799" priority="1479" operator="lessThan">
      <formula>$C$4</formula>
    </cfRule>
  </conditionalFormatting>
  <conditionalFormatting sqref="BD50">
    <cfRule type="cellIs" dxfId="12798" priority="1480" operator="lessThan">
      <formula>$C$4</formula>
    </cfRule>
  </conditionalFormatting>
  <conditionalFormatting sqref="BE11">
    <cfRule type="cellIs" dxfId="12797" priority="1481" operator="lessThan">
      <formula>$C$4</formula>
    </cfRule>
  </conditionalFormatting>
  <conditionalFormatting sqref="BE12">
    <cfRule type="cellIs" dxfId="12796" priority="1482" operator="lessThan">
      <formula>$C$4</formula>
    </cfRule>
  </conditionalFormatting>
  <conditionalFormatting sqref="BE13">
    <cfRule type="cellIs" dxfId="12795" priority="1483" operator="lessThan">
      <formula>$C$4</formula>
    </cfRule>
  </conditionalFormatting>
  <conditionalFormatting sqref="BE14">
    <cfRule type="cellIs" dxfId="12794" priority="1484" operator="lessThan">
      <formula>$C$4</formula>
    </cfRule>
  </conditionalFormatting>
  <conditionalFormatting sqref="BE15">
    <cfRule type="cellIs" dxfId="12793" priority="1485" operator="lessThan">
      <formula>$C$4</formula>
    </cfRule>
  </conditionalFormatting>
  <conditionalFormatting sqref="BE16">
    <cfRule type="cellIs" dxfId="12792" priority="1486" operator="lessThan">
      <formula>$C$4</formula>
    </cfRule>
  </conditionalFormatting>
  <conditionalFormatting sqref="BE17">
    <cfRule type="cellIs" dxfId="12791" priority="1487" operator="lessThan">
      <formula>$C$4</formula>
    </cfRule>
  </conditionalFormatting>
  <conditionalFormatting sqref="BE18">
    <cfRule type="cellIs" dxfId="12790" priority="1488" operator="lessThan">
      <formula>$C$4</formula>
    </cfRule>
  </conditionalFormatting>
  <conditionalFormatting sqref="BE19">
    <cfRule type="cellIs" dxfId="12789" priority="1489" operator="lessThan">
      <formula>$C$4</formula>
    </cfRule>
  </conditionalFormatting>
  <conditionalFormatting sqref="BE20">
    <cfRule type="cellIs" dxfId="12788" priority="1490" operator="lessThan">
      <formula>$C$4</formula>
    </cfRule>
  </conditionalFormatting>
  <conditionalFormatting sqref="BE21">
    <cfRule type="cellIs" dxfId="12787" priority="1491" operator="lessThan">
      <formula>$C$4</formula>
    </cfRule>
  </conditionalFormatting>
  <conditionalFormatting sqref="BE22">
    <cfRule type="cellIs" dxfId="12786" priority="1492" operator="lessThan">
      <formula>$C$4</formula>
    </cfRule>
  </conditionalFormatting>
  <conditionalFormatting sqref="BE23">
    <cfRule type="cellIs" dxfId="12785" priority="1493" operator="lessThan">
      <formula>$C$4</formula>
    </cfRule>
  </conditionalFormatting>
  <conditionalFormatting sqref="BE24">
    <cfRule type="cellIs" dxfId="12784" priority="1494" operator="lessThan">
      <formula>$C$4</formula>
    </cfRule>
  </conditionalFormatting>
  <conditionalFormatting sqref="BE25">
    <cfRule type="cellIs" dxfId="12783" priority="1495" operator="lessThan">
      <formula>$C$4</formula>
    </cfRule>
  </conditionalFormatting>
  <conditionalFormatting sqref="BE26">
    <cfRule type="cellIs" dxfId="12782" priority="1496" operator="lessThan">
      <formula>$C$4</formula>
    </cfRule>
  </conditionalFormatting>
  <conditionalFormatting sqref="BE27">
    <cfRule type="cellIs" dxfId="12781" priority="1497" operator="lessThan">
      <formula>$C$4</formula>
    </cfRule>
  </conditionalFormatting>
  <conditionalFormatting sqref="BE28">
    <cfRule type="cellIs" dxfId="12780" priority="1498" operator="lessThan">
      <formula>$C$4</formula>
    </cfRule>
  </conditionalFormatting>
  <conditionalFormatting sqref="BE29">
    <cfRule type="cellIs" dxfId="12779" priority="1499" operator="lessThan">
      <formula>$C$4</formula>
    </cfRule>
  </conditionalFormatting>
  <conditionalFormatting sqref="BE30">
    <cfRule type="cellIs" dxfId="12778" priority="1500" operator="lessThan">
      <formula>$C$4</formula>
    </cfRule>
  </conditionalFormatting>
  <conditionalFormatting sqref="BE31">
    <cfRule type="cellIs" dxfId="12777" priority="1501" operator="lessThan">
      <formula>$C$4</formula>
    </cfRule>
  </conditionalFormatting>
  <conditionalFormatting sqref="BE32">
    <cfRule type="cellIs" dxfId="12776" priority="1502" operator="lessThan">
      <formula>$C$4</formula>
    </cfRule>
  </conditionalFormatting>
  <conditionalFormatting sqref="BE33">
    <cfRule type="cellIs" dxfId="12775" priority="1503" operator="lessThan">
      <formula>$C$4</formula>
    </cfRule>
  </conditionalFormatting>
  <conditionalFormatting sqref="BE34">
    <cfRule type="cellIs" dxfId="12774" priority="1504" operator="lessThan">
      <formula>$C$4</formula>
    </cfRule>
  </conditionalFormatting>
  <conditionalFormatting sqref="BE35">
    <cfRule type="cellIs" dxfId="12773" priority="1505" operator="lessThan">
      <formula>$C$4</formula>
    </cfRule>
  </conditionalFormatting>
  <conditionalFormatting sqref="BE36">
    <cfRule type="cellIs" dxfId="12772" priority="1506" operator="lessThan">
      <formula>$C$4</formula>
    </cfRule>
  </conditionalFormatting>
  <conditionalFormatting sqref="BE37">
    <cfRule type="cellIs" dxfId="12771" priority="1507" operator="lessThan">
      <formula>$C$4</formula>
    </cfRule>
  </conditionalFormatting>
  <conditionalFormatting sqref="BE38">
    <cfRule type="cellIs" dxfId="12770" priority="1508" operator="lessThan">
      <formula>$C$4</formula>
    </cfRule>
  </conditionalFormatting>
  <conditionalFormatting sqref="BE39">
    <cfRule type="cellIs" dxfId="12769" priority="1509" operator="lessThan">
      <formula>$C$4</formula>
    </cfRule>
  </conditionalFormatting>
  <conditionalFormatting sqref="BE40">
    <cfRule type="cellIs" dxfId="12768" priority="1510" operator="lessThan">
      <formula>$C$4</formula>
    </cfRule>
  </conditionalFormatting>
  <conditionalFormatting sqref="BE41">
    <cfRule type="cellIs" dxfId="12767" priority="1511" operator="lessThan">
      <formula>$C$4</formula>
    </cfRule>
  </conditionalFormatting>
  <conditionalFormatting sqref="BE42">
    <cfRule type="cellIs" dxfId="12766" priority="1512" operator="lessThan">
      <formula>$C$4</formula>
    </cfRule>
  </conditionalFormatting>
  <conditionalFormatting sqref="BE43">
    <cfRule type="cellIs" dxfId="12765" priority="1513" operator="lessThan">
      <formula>$C$4</formula>
    </cfRule>
  </conditionalFormatting>
  <conditionalFormatting sqref="BE44">
    <cfRule type="cellIs" dxfId="12764" priority="1514" operator="lessThan">
      <formula>$C$4</formula>
    </cfRule>
  </conditionalFormatting>
  <conditionalFormatting sqref="BE45">
    <cfRule type="cellIs" dxfId="12763" priority="1515" operator="lessThan">
      <formula>$C$4</formula>
    </cfRule>
  </conditionalFormatting>
  <conditionalFormatting sqref="BE46">
    <cfRule type="cellIs" dxfId="12762" priority="1516" operator="lessThan">
      <formula>$C$4</formula>
    </cfRule>
  </conditionalFormatting>
  <conditionalFormatting sqref="BE47">
    <cfRule type="cellIs" dxfId="12761" priority="1517" operator="lessThan">
      <formula>$C$4</formula>
    </cfRule>
  </conditionalFormatting>
  <conditionalFormatting sqref="BE48">
    <cfRule type="cellIs" dxfId="12760" priority="1518" operator="lessThan">
      <formula>$C$4</formula>
    </cfRule>
  </conditionalFormatting>
  <conditionalFormatting sqref="BE49">
    <cfRule type="cellIs" dxfId="12759" priority="1519" operator="lessThan">
      <formula>$C$4</formula>
    </cfRule>
  </conditionalFormatting>
  <conditionalFormatting sqref="BE50">
    <cfRule type="cellIs" dxfId="12758" priority="1520" operator="lessThan">
      <formula>$C$4</formula>
    </cfRule>
  </conditionalFormatting>
  <conditionalFormatting sqref="BF11">
    <cfRule type="cellIs" dxfId="12757" priority="1521" operator="lessThan">
      <formula>$C$4</formula>
    </cfRule>
  </conditionalFormatting>
  <conditionalFormatting sqref="BF12">
    <cfRule type="cellIs" dxfId="12756" priority="1522" operator="lessThan">
      <formula>$C$4</formula>
    </cfRule>
  </conditionalFormatting>
  <conditionalFormatting sqref="BF13">
    <cfRule type="cellIs" dxfId="12755" priority="1523" operator="lessThan">
      <formula>$C$4</formula>
    </cfRule>
  </conditionalFormatting>
  <conditionalFormatting sqref="BF14">
    <cfRule type="cellIs" dxfId="12754" priority="1524" operator="lessThan">
      <formula>$C$4</formula>
    </cfRule>
  </conditionalFormatting>
  <conditionalFormatting sqref="BF15">
    <cfRule type="cellIs" dxfId="12753" priority="1525" operator="lessThan">
      <formula>$C$4</formula>
    </cfRule>
  </conditionalFormatting>
  <conditionalFormatting sqref="BF16">
    <cfRule type="cellIs" dxfId="12752" priority="1526" operator="lessThan">
      <formula>$C$4</formula>
    </cfRule>
  </conditionalFormatting>
  <conditionalFormatting sqref="BF17">
    <cfRule type="cellIs" dxfId="12751" priority="1527" operator="lessThan">
      <formula>$C$4</formula>
    </cfRule>
  </conditionalFormatting>
  <conditionalFormatting sqref="BF18">
    <cfRule type="cellIs" dxfId="12750" priority="1528" operator="lessThan">
      <formula>$C$4</formula>
    </cfRule>
  </conditionalFormatting>
  <conditionalFormatting sqref="BF19">
    <cfRule type="cellIs" dxfId="12749" priority="1529" operator="lessThan">
      <formula>$C$4</formula>
    </cfRule>
  </conditionalFormatting>
  <conditionalFormatting sqref="BF20">
    <cfRule type="cellIs" dxfId="12748" priority="1530" operator="lessThan">
      <formula>$C$4</formula>
    </cfRule>
  </conditionalFormatting>
  <conditionalFormatting sqref="BF21">
    <cfRule type="cellIs" dxfId="12747" priority="1531" operator="lessThan">
      <formula>$C$4</formula>
    </cfRule>
  </conditionalFormatting>
  <conditionalFormatting sqref="BF22">
    <cfRule type="cellIs" dxfId="12746" priority="1532" operator="lessThan">
      <formula>$C$4</formula>
    </cfRule>
  </conditionalFormatting>
  <conditionalFormatting sqref="BF23">
    <cfRule type="cellIs" dxfId="12745" priority="1533" operator="lessThan">
      <formula>$C$4</formula>
    </cfRule>
  </conditionalFormatting>
  <conditionalFormatting sqref="BF24">
    <cfRule type="cellIs" dxfId="12744" priority="1534" operator="lessThan">
      <formula>$C$4</formula>
    </cfRule>
  </conditionalFormatting>
  <conditionalFormatting sqref="BF25">
    <cfRule type="cellIs" dxfId="12743" priority="1535" operator="lessThan">
      <formula>$C$4</formula>
    </cfRule>
  </conditionalFormatting>
  <conditionalFormatting sqref="BF26">
    <cfRule type="cellIs" dxfId="12742" priority="1536" operator="lessThan">
      <formula>$C$4</formula>
    </cfRule>
  </conditionalFormatting>
  <conditionalFormatting sqref="BF27">
    <cfRule type="cellIs" dxfId="12741" priority="1537" operator="lessThan">
      <formula>$C$4</formula>
    </cfRule>
  </conditionalFormatting>
  <conditionalFormatting sqref="BF28">
    <cfRule type="cellIs" dxfId="12740" priority="1538" operator="lessThan">
      <formula>$C$4</formula>
    </cfRule>
  </conditionalFormatting>
  <conditionalFormatting sqref="BF29">
    <cfRule type="cellIs" dxfId="12739" priority="1539" operator="lessThan">
      <formula>$C$4</formula>
    </cfRule>
  </conditionalFormatting>
  <conditionalFormatting sqref="BF30">
    <cfRule type="cellIs" dxfId="12738" priority="1540" operator="lessThan">
      <formula>$C$4</formula>
    </cfRule>
  </conditionalFormatting>
  <conditionalFormatting sqref="BF31">
    <cfRule type="cellIs" dxfId="12737" priority="1541" operator="lessThan">
      <formula>$C$4</formula>
    </cfRule>
  </conditionalFormatting>
  <conditionalFormatting sqref="BF32">
    <cfRule type="cellIs" dxfId="12736" priority="1542" operator="lessThan">
      <formula>$C$4</formula>
    </cfRule>
  </conditionalFormatting>
  <conditionalFormatting sqref="BF33">
    <cfRule type="cellIs" dxfId="12735" priority="1543" operator="lessThan">
      <formula>$C$4</formula>
    </cfRule>
  </conditionalFormatting>
  <conditionalFormatting sqref="BF34">
    <cfRule type="cellIs" dxfId="12734" priority="1544" operator="lessThan">
      <formula>$C$4</formula>
    </cfRule>
  </conditionalFormatting>
  <conditionalFormatting sqref="BF35">
    <cfRule type="cellIs" dxfId="12733" priority="1545" operator="lessThan">
      <formula>$C$4</formula>
    </cfRule>
  </conditionalFormatting>
  <conditionalFormatting sqref="BF36">
    <cfRule type="cellIs" dxfId="12732" priority="1546" operator="lessThan">
      <formula>$C$4</formula>
    </cfRule>
  </conditionalFormatting>
  <conditionalFormatting sqref="BF37">
    <cfRule type="cellIs" dxfId="12731" priority="1547" operator="lessThan">
      <formula>$C$4</formula>
    </cfRule>
  </conditionalFormatting>
  <conditionalFormatting sqref="BF38">
    <cfRule type="cellIs" dxfId="12730" priority="1548" operator="lessThan">
      <formula>$C$4</formula>
    </cfRule>
  </conditionalFormatting>
  <conditionalFormatting sqref="BF39">
    <cfRule type="cellIs" dxfId="12729" priority="1549" operator="lessThan">
      <formula>$C$4</formula>
    </cfRule>
  </conditionalFormatting>
  <conditionalFormatting sqref="BF40">
    <cfRule type="cellIs" dxfId="12728" priority="1550" operator="lessThan">
      <formula>$C$4</formula>
    </cfRule>
  </conditionalFormatting>
  <conditionalFormatting sqref="BF41">
    <cfRule type="cellIs" dxfId="12727" priority="1551" operator="lessThan">
      <formula>$C$4</formula>
    </cfRule>
  </conditionalFormatting>
  <conditionalFormatting sqref="BF42">
    <cfRule type="cellIs" dxfId="12726" priority="1552" operator="lessThan">
      <formula>$C$4</formula>
    </cfRule>
  </conditionalFormatting>
  <conditionalFormatting sqref="BF43">
    <cfRule type="cellIs" dxfId="12725" priority="1553" operator="lessThan">
      <formula>$C$4</formula>
    </cfRule>
  </conditionalFormatting>
  <conditionalFormatting sqref="BF44">
    <cfRule type="cellIs" dxfId="12724" priority="1554" operator="lessThan">
      <formula>$C$4</formula>
    </cfRule>
  </conditionalFormatting>
  <conditionalFormatting sqref="BF45">
    <cfRule type="cellIs" dxfId="12723" priority="1555" operator="lessThan">
      <formula>$C$4</formula>
    </cfRule>
  </conditionalFormatting>
  <conditionalFormatting sqref="BF46">
    <cfRule type="cellIs" dxfId="12722" priority="1556" operator="lessThan">
      <formula>$C$4</formula>
    </cfRule>
  </conditionalFormatting>
  <conditionalFormatting sqref="BF47">
    <cfRule type="cellIs" dxfId="12721" priority="1557" operator="lessThan">
      <formula>$C$4</formula>
    </cfRule>
  </conditionalFormatting>
  <conditionalFormatting sqref="BF48">
    <cfRule type="cellIs" dxfId="12720" priority="1558" operator="lessThan">
      <formula>$C$4</formula>
    </cfRule>
  </conditionalFormatting>
  <conditionalFormatting sqref="BF49">
    <cfRule type="cellIs" dxfId="12719" priority="1559" operator="lessThan">
      <formula>$C$4</formula>
    </cfRule>
  </conditionalFormatting>
  <conditionalFormatting sqref="BF50">
    <cfRule type="cellIs" dxfId="12718" priority="1560" operator="lessThan">
      <formula>$C$4</formula>
    </cfRule>
  </conditionalFormatting>
  <conditionalFormatting sqref="BG11">
    <cfRule type="cellIs" dxfId="12717" priority="1561" operator="lessThan">
      <formula>$C$4</formula>
    </cfRule>
  </conditionalFormatting>
  <conditionalFormatting sqref="BG12">
    <cfRule type="cellIs" dxfId="12716" priority="1562" operator="lessThan">
      <formula>$C$4</formula>
    </cfRule>
  </conditionalFormatting>
  <conditionalFormatting sqref="BG13">
    <cfRule type="cellIs" dxfId="12715" priority="1563" operator="lessThan">
      <formula>$C$4</formula>
    </cfRule>
  </conditionalFormatting>
  <conditionalFormatting sqref="BG14">
    <cfRule type="cellIs" dxfId="12714" priority="1564" operator="lessThan">
      <formula>$C$4</formula>
    </cfRule>
  </conditionalFormatting>
  <conditionalFormatting sqref="BG15">
    <cfRule type="cellIs" dxfId="12713" priority="1565" operator="lessThan">
      <formula>$C$4</formula>
    </cfRule>
  </conditionalFormatting>
  <conditionalFormatting sqref="BG16">
    <cfRule type="cellIs" dxfId="12712" priority="1566" operator="lessThan">
      <formula>$C$4</formula>
    </cfRule>
  </conditionalFormatting>
  <conditionalFormatting sqref="BG17">
    <cfRule type="cellIs" dxfId="12711" priority="1567" operator="lessThan">
      <formula>$C$4</formula>
    </cfRule>
  </conditionalFormatting>
  <conditionalFormatting sqref="BG18">
    <cfRule type="cellIs" dxfId="12710" priority="1568" operator="lessThan">
      <formula>$C$4</formula>
    </cfRule>
  </conditionalFormatting>
  <conditionalFormatting sqref="BG19">
    <cfRule type="cellIs" dxfId="12709" priority="1569" operator="lessThan">
      <formula>$C$4</formula>
    </cfRule>
  </conditionalFormatting>
  <conditionalFormatting sqref="BG20">
    <cfRule type="cellIs" dxfId="12708" priority="1570" operator="lessThan">
      <formula>$C$4</formula>
    </cfRule>
  </conditionalFormatting>
  <conditionalFormatting sqref="BG21">
    <cfRule type="cellIs" dxfId="12707" priority="1571" operator="lessThan">
      <formula>$C$4</formula>
    </cfRule>
  </conditionalFormatting>
  <conditionalFormatting sqref="BG22">
    <cfRule type="cellIs" dxfId="12706" priority="1572" operator="lessThan">
      <formula>$C$4</formula>
    </cfRule>
  </conditionalFormatting>
  <conditionalFormatting sqref="BG23">
    <cfRule type="cellIs" dxfId="12705" priority="1573" operator="lessThan">
      <formula>$C$4</formula>
    </cfRule>
  </conditionalFormatting>
  <conditionalFormatting sqref="BG24">
    <cfRule type="cellIs" dxfId="12704" priority="1574" operator="lessThan">
      <formula>$C$4</formula>
    </cfRule>
  </conditionalFormatting>
  <conditionalFormatting sqref="BG25">
    <cfRule type="cellIs" dxfId="12703" priority="1575" operator="lessThan">
      <formula>$C$4</formula>
    </cfRule>
  </conditionalFormatting>
  <conditionalFormatting sqref="BG26">
    <cfRule type="cellIs" dxfId="12702" priority="1576" operator="lessThan">
      <formula>$C$4</formula>
    </cfRule>
  </conditionalFormatting>
  <conditionalFormatting sqref="BG27">
    <cfRule type="cellIs" dxfId="12701" priority="1577" operator="lessThan">
      <formula>$C$4</formula>
    </cfRule>
  </conditionalFormatting>
  <conditionalFormatting sqref="BG28">
    <cfRule type="cellIs" dxfId="12700" priority="1578" operator="lessThan">
      <formula>$C$4</formula>
    </cfRule>
  </conditionalFormatting>
  <conditionalFormatting sqref="BG29">
    <cfRule type="cellIs" dxfId="12699" priority="1579" operator="lessThan">
      <formula>$C$4</formula>
    </cfRule>
  </conditionalFormatting>
  <conditionalFormatting sqref="BG30">
    <cfRule type="cellIs" dxfId="12698" priority="1580" operator="lessThan">
      <formula>$C$4</formula>
    </cfRule>
  </conditionalFormatting>
  <conditionalFormatting sqref="BG31">
    <cfRule type="cellIs" dxfId="12697" priority="1581" operator="lessThan">
      <formula>$C$4</formula>
    </cfRule>
  </conditionalFormatting>
  <conditionalFormatting sqref="BG32">
    <cfRule type="cellIs" dxfId="12696" priority="1582" operator="lessThan">
      <formula>$C$4</formula>
    </cfRule>
  </conditionalFormatting>
  <conditionalFormatting sqref="BG33">
    <cfRule type="cellIs" dxfId="12695" priority="1583" operator="lessThan">
      <formula>$C$4</formula>
    </cfRule>
  </conditionalFormatting>
  <conditionalFormatting sqref="BG34">
    <cfRule type="cellIs" dxfId="12694" priority="1584" operator="lessThan">
      <formula>$C$4</formula>
    </cfRule>
  </conditionalFormatting>
  <conditionalFormatting sqref="BG35">
    <cfRule type="cellIs" dxfId="12693" priority="1585" operator="lessThan">
      <formula>$C$4</formula>
    </cfRule>
  </conditionalFormatting>
  <conditionalFormatting sqref="BG36">
    <cfRule type="cellIs" dxfId="12692" priority="1586" operator="lessThan">
      <formula>$C$4</formula>
    </cfRule>
  </conditionalFormatting>
  <conditionalFormatting sqref="BG37">
    <cfRule type="cellIs" dxfId="12691" priority="1587" operator="lessThan">
      <formula>$C$4</formula>
    </cfRule>
  </conditionalFormatting>
  <conditionalFormatting sqref="BG38">
    <cfRule type="cellIs" dxfId="12690" priority="1588" operator="lessThan">
      <formula>$C$4</formula>
    </cfRule>
  </conditionalFormatting>
  <conditionalFormatting sqref="BG39">
    <cfRule type="cellIs" dxfId="12689" priority="1589" operator="lessThan">
      <formula>$C$4</formula>
    </cfRule>
  </conditionalFormatting>
  <conditionalFormatting sqref="BG40">
    <cfRule type="cellIs" dxfId="12688" priority="1590" operator="lessThan">
      <formula>$C$4</formula>
    </cfRule>
  </conditionalFormatting>
  <conditionalFormatting sqref="BG41">
    <cfRule type="cellIs" dxfId="12687" priority="1591" operator="lessThan">
      <formula>$C$4</formula>
    </cfRule>
  </conditionalFormatting>
  <conditionalFormatting sqref="BG42">
    <cfRule type="cellIs" dxfId="12686" priority="1592" operator="lessThan">
      <formula>$C$4</formula>
    </cfRule>
  </conditionalFormatting>
  <conditionalFormatting sqref="BG43">
    <cfRule type="cellIs" dxfId="12685" priority="1593" operator="lessThan">
      <formula>$C$4</formula>
    </cfRule>
  </conditionalFormatting>
  <conditionalFormatting sqref="BG44">
    <cfRule type="cellIs" dxfId="12684" priority="1594" operator="lessThan">
      <formula>$C$4</formula>
    </cfRule>
  </conditionalFormatting>
  <conditionalFormatting sqref="BG45">
    <cfRule type="cellIs" dxfId="12683" priority="1595" operator="lessThan">
      <formula>$C$4</formula>
    </cfRule>
  </conditionalFormatting>
  <conditionalFormatting sqref="BG46">
    <cfRule type="cellIs" dxfId="12682" priority="1596" operator="lessThan">
      <formula>$C$4</formula>
    </cfRule>
  </conditionalFormatting>
  <conditionalFormatting sqref="BG47">
    <cfRule type="cellIs" dxfId="12681" priority="1597" operator="lessThan">
      <formula>$C$4</formula>
    </cfRule>
  </conditionalFormatting>
  <conditionalFormatting sqref="BG48">
    <cfRule type="cellIs" dxfId="12680" priority="1598" operator="lessThan">
      <formula>$C$4</formula>
    </cfRule>
  </conditionalFormatting>
  <conditionalFormatting sqref="BG49">
    <cfRule type="cellIs" dxfId="12679" priority="1599" operator="lessThan">
      <formula>$C$4</formula>
    </cfRule>
  </conditionalFormatting>
  <conditionalFormatting sqref="BG50">
    <cfRule type="cellIs" dxfId="12678" priority="1600" operator="lessThan">
      <formula>$C$4</formula>
    </cfRule>
  </conditionalFormatting>
  <conditionalFormatting sqref="BH11">
    <cfRule type="cellIs" dxfId="12677" priority="1601" operator="lessThan">
      <formula>$C$4</formula>
    </cfRule>
  </conditionalFormatting>
  <conditionalFormatting sqref="BH12">
    <cfRule type="cellIs" dxfId="12676" priority="1602" operator="lessThan">
      <formula>$C$4</formula>
    </cfRule>
  </conditionalFormatting>
  <conditionalFormatting sqref="BH13">
    <cfRule type="cellIs" dxfId="12675" priority="1603" operator="lessThan">
      <formula>$C$4</formula>
    </cfRule>
  </conditionalFormatting>
  <conditionalFormatting sqref="BH14">
    <cfRule type="cellIs" dxfId="12674" priority="1604" operator="lessThan">
      <formula>$C$4</formula>
    </cfRule>
  </conditionalFormatting>
  <conditionalFormatting sqref="BH15">
    <cfRule type="cellIs" dxfId="12673" priority="1605" operator="lessThan">
      <formula>$C$4</formula>
    </cfRule>
  </conditionalFormatting>
  <conditionalFormatting sqref="BH16">
    <cfRule type="cellIs" dxfId="12672" priority="1606" operator="lessThan">
      <formula>$C$4</formula>
    </cfRule>
  </conditionalFormatting>
  <conditionalFormatting sqref="BH17">
    <cfRule type="cellIs" dxfId="12671" priority="1607" operator="lessThan">
      <formula>$C$4</formula>
    </cfRule>
  </conditionalFormatting>
  <conditionalFormatting sqref="BH18">
    <cfRule type="cellIs" dxfId="12670" priority="1608" operator="lessThan">
      <formula>$C$4</formula>
    </cfRule>
  </conditionalFormatting>
  <conditionalFormatting sqref="BH19">
    <cfRule type="cellIs" dxfId="12669" priority="1609" operator="lessThan">
      <formula>$C$4</formula>
    </cfRule>
  </conditionalFormatting>
  <conditionalFormatting sqref="BH20">
    <cfRule type="cellIs" dxfId="12668" priority="1610" operator="lessThan">
      <formula>$C$4</formula>
    </cfRule>
  </conditionalFormatting>
  <conditionalFormatting sqref="BH21">
    <cfRule type="cellIs" dxfId="12667" priority="1611" operator="lessThan">
      <formula>$C$4</formula>
    </cfRule>
  </conditionalFormatting>
  <conditionalFormatting sqref="BH22">
    <cfRule type="cellIs" dxfId="12666" priority="1612" operator="lessThan">
      <formula>$C$4</formula>
    </cfRule>
  </conditionalFormatting>
  <conditionalFormatting sqref="BH23">
    <cfRule type="cellIs" dxfId="12665" priority="1613" operator="lessThan">
      <formula>$C$4</formula>
    </cfRule>
  </conditionalFormatting>
  <conditionalFormatting sqref="BH24">
    <cfRule type="cellIs" dxfId="12664" priority="1614" operator="lessThan">
      <formula>$C$4</formula>
    </cfRule>
  </conditionalFormatting>
  <conditionalFormatting sqref="BH25">
    <cfRule type="cellIs" dxfId="12663" priority="1615" operator="lessThan">
      <formula>$C$4</formula>
    </cfRule>
  </conditionalFormatting>
  <conditionalFormatting sqref="BH26">
    <cfRule type="cellIs" dxfId="12662" priority="1616" operator="lessThan">
      <formula>$C$4</formula>
    </cfRule>
  </conditionalFormatting>
  <conditionalFormatting sqref="BH27">
    <cfRule type="cellIs" dxfId="12661" priority="1617" operator="lessThan">
      <formula>$C$4</formula>
    </cfRule>
  </conditionalFormatting>
  <conditionalFormatting sqref="BH28">
    <cfRule type="cellIs" dxfId="12660" priority="1618" operator="lessThan">
      <formula>$C$4</formula>
    </cfRule>
  </conditionalFormatting>
  <conditionalFormatting sqref="BH29">
    <cfRule type="cellIs" dxfId="12659" priority="1619" operator="lessThan">
      <formula>$C$4</formula>
    </cfRule>
  </conditionalFormatting>
  <conditionalFormatting sqref="BH30">
    <cfRule type="cellIs" dxfId="12658" priority="1620" operator="lessThan">
      <formula>$C$4</formula>
    </cfRule>
  </conditionalFormatting>
  <conditionalFormatting sqref="BH31">
    <cfRule type="cellIs" dxfId="12657" priority="1621" operator="lessThan">
      <formula>$C$4</formula>
    </cfRule>
  </conditionalFormatting>
  <conditionalFormatting sqref="BH32">
    <cfRule type="cellIs" dxfId="12656" priority="1622" operator="lessThan">
      <formula>$C$4</formula>
    </cfRule>
  </conditionalFormatting>
  <conditionalFormatting sqref="BH33">
    <cfRule type="cellIs" dxfId="12655" priority="1623" operator="lessThan">
      <formula>$C$4</formula>
    </cfRule>
  </conditionalFormatting>
  <conditionalFormatting sqref="BH34">
    <cfRule type="cellIs" dxfId="12654" priority="1624" operator="lessThan">
      <formula>$C$4</formula>
    </cfRule>
  </conditionalFormatting>
  <conditionalFormatting sqref="BH35">
    <cfRule type="cellIs" dxfId="12653" priority="1625" operator="lessThan">
      <formula>$C$4</formula>
    </cfRule>
  </conditionalFormatting>
  <conditionalFormatting sqref="BH36">
    <cfRule type="cellIs" dxfId="12652" priority="1626" operator="lessThan">
      <formula>$C$4</formula>
    </cfRule>
  </conditionalFormatting>
  <conditionalFormatting sqref="BH37">
    <cfRule type="cellIs" dxfId="12651" priority="1627" operator="lessThan">
      <formula>$C$4</formula>
    </cfRule>
  </conditionalFormatting>
  <conditionalFormatting sqref="BH38">
    <cfRule type="cellIs" dxfId="12650" priority="1628" operator="lessThan">
      <formula>$C$4</formula>
    </cfRule>
  </conditionalFormatting>
  <conditionalFormatting sqref="BH39">
    <cfRule type="cellIs" dxfId="12649" priority="1629" operator="lessThan">
      <formula>$C$4</formula>
    </cfRule>
  </conditionalFormatting>
  <conditionalFormatting sqref="BH40">
    <cfRule type="cellIs" dxfId="12648" priority="1630" operator="lessThan">
      <formula>$C$4</formula>
    </cfRule>
  </conditionalFormatting>
  <conditionalFormatting sqref="BH41">
    <cfRule type="cellIs" dxfId="12647" priority="1631" operator="lessThan">
      <formula>$C$4</formula>
    </cfRule>
  </conditionalFormatting>
  <conditionalFormatting sqref="BH42">
    <cfRule type="cellIs" dxfId="12646" priority="1632" operator="lessThan">
      <formula>$C$4</formula>
    </cfRule>
  </conditionalFormatting>
  <conditionalFormatting sqref="BH43">
    <cfRule type="cellIs" dxfId="12645" priority="1633" operator="lessThan">
      <formula>$C$4</formula>
    </cfRule>
  </conditionalFormatting>
  <conditionalFormatting sqref="BH44">
    <cfRule type="cellIs" dxfId="12644" priority="1634" operator="lessThan">
      <formula>$C$4</formula>
    </cfRule>
  </conditionalFormatting>
  <conditionalFormatting sqref="BH45">
    <cfRule type="cellIs" dxfId="12643" priority="1635" operator="lessThan">
      <formula>$C$4</formula>
    </cfRule>
  </conditionalFormatting>
  <conditionalFormatting sqref="BH46">
    <cfRule type="cellIs" dxfId="12642" priority="1636" operator="lessThan">
      <formula>$C$4</formula>
    </cfRule>
  </conditionalFormatting>
  <conditionalFormatting sqref="BH47">
    <cfRule type="cellIs" dxfId="12641" priority="1637" operator="lessThan">
      <formula>$C$4</formula>
    </cfRule>
  </conditionalFormatting>
  <conditionalFormatting sqref="BH48">
    <cfRule type="cellIs" dxfId="12640" priority="1638" operator="lessThan">
      <formula>$C$4</formula>
    </cfRule>
  </conditionalFormatting>
  <conditionalFormatting sqref="BH49">
    <cfRule type="cellIs" dxfId="12639" priority="1639" operator="lessThan">
      <formula>$C$4</formula>
    </cfRule>
  </conditionalFormatting>
  <conditionalFormatting sqref="BH50">
    <cfRule type="cellIs" dxfId="12638" priority="1640" operator="lessThan">
      <formula>$C$4</formula>
    </cfRule>
  </conditionalFormatting>
  <conditionalFormatting sqref="BI11">
    <cfRule type="cellIs" dxfId="12637" priority="1641" operator="lessThan">
      <formula>$C$4</formula>
    </cfRule>
  </conditionalFormatting>
  <conditionalFormatting sqref="BI12">
    <cfRule type="cellIs" dxfId="12636" priority="1642" operator="lessThan">
      <formula>$C$4</formula>
    </cfRule>
  </conditionalFormatting>
  <conditionalFormatting sqref="BI13">
    <cfRule type="cellIs" dxfId="12635" priority="1643" operator="lessThan">
      <formula>$C$4</formula>
    </cfRule>
  </conditionalFormatting>
  <conditionalFormatting sqref="BI14">
    <cfRule type="cellIs" dxfId="12634" priority="1644" operator="lessThan">
      <formula>$C$4</formula>
    </cfRule>
  </conditionalFormatting>
  <conditionalFormatting sqref="BI15">
    <cfRule type="cellIs" dxfId="12633" priority="1645" operator="lessThan">
      <formula>$C$4</formula>
    </cfRule>
  </conditionalFormatting>
  <conditionalFormatting sqref="BI16">
    <cfRule type="cellIs" dxfId="12632" priority="1646" operator="lessThan">
      <formula>$C$4</formula>
    </cfRule>
  </conditionalFormatting>
  <conditionalFormatting sqref="BI17">
    <cfRule type="cellIs" dxfId="12631" priority="1647" operator="lessThan">
      <formula>$C$4</formula>
    </cfRule>
  </conditionalFormatting>
  <conditionalFormatting sqref="BI18">
    <cfRule type="cellIs" dxfId="12630" priority="1648" operator="lessThan">
      <formula>$C$4</formula>
    </cfRule>
  </conditionalFormatting>
  <conditionalFormatting sqref="BI19">
    <cfRule type="cellIs" dxfId="12629" priority="1649" operator="lessThan">
      <formula>$C$4</formula>
    </cfRule>
  </conditionalFormatting>
  <conditionalFormatting sqref="BI20">
    <cfRule type="cellIs" dxfId="12628" priority="1650" operator="lessThan">
      <formula>$C$4</formula>
    </cfRule>
  </conditionalFormatting>
  <conditionalFormatting sqref="BI21">
    <cfRule type="cellIs" dxfId="12627" priority="1651" operator="lessThan">
      <formula>$C$4</formula>
    </cfRule>
  </conditionalFormatting>
  <conditionalFormatting sqref="BI22">
    <cfRule type="cellIs" dxfId="12626" priority="1652" operator="lessThan">
      <formula>$C$4</formula>
    </cfRule>
  </conditionalFormatting>
  <conditionalFormatting sqref="BI23">
    <cfRule type="cellIs" dxfId="12625" priority="1653" operator="lessThan">
      <formula>$C$4</formula>
    </cfRule>
  </conditionalFormatting>
  <conditionalFormatting sqref="BI24">
    <cfRule type="cellIs" dxfId="12624" priority="1654" operator="lessThan">
      <formula>$C$4</formula>
    </cfRule>
  </conditionalFormatting>
  <conditionalFormatting sqref="BI25">
    <cfRule type="cellIs" dxfId="12623" priority="1655" operator="lessThan">
      <formula>$C$4</formula>
    </cfRule>
  </conditionalFormatting>
  <conditionalFormatting sqref="BI26">
    <cfRule type="cellIs" dxfId="12622" priority="1656" operator="lessThan">
      <formula>$C$4</formula>
    </cfRule>
  </conditionalFormatting>
  <conditionalFormatting sqref="BI27">
    <cfRule type="cellIs" dxfId="12621" priority="1657" operator="lessThan">
      <formula>$C$4</formula>
    </cfRule>
  </conditionalFormatting>
  <conditionalFormatting sqref="BI28">
    <cfRule type="cellIs" dxfId="12620" priority="1658" operator="lessThan">
      <formula>$C$4</formula>
    </cfRule>
  </conditionalFormatting>
  <conditionalFormatting sqref="BI29">
    <cfRule type="cellIs" dxfId="12619" priority="1659" operator="lessThan">
      <formula>$C$4</formula>
    </cfRule>
  </conditionalFormatting>
  <conditionalFormatting sqref="BI30">
    <cfRule type="cellIs" dxfId="12618" priority="1660" operator="lessThan">
      <formula>$C$4</formula>
    </cfRule>
  </conditionalFormatting>
  <conditionalFormatting sqref="BI31">
    <cfRule type="cellIs" dxfId="12617" priority="1661" operator="lessThan">
      <formula>$C$4</formula>
    </cfRule>
  </conditionalFormatting>
  <conditionalFormatting sqref="BI32">
    <cfRule type="cellIs" dxfId="12616" priority="1662" operator="lessThan">
      <formula>$C$4</formula>
    </cfRule>
  </conditionalFormatting>
  <conditionalFormatting sqref="BI33">
    <cfRule type="cellIs" dxfId="12615" priority="1663" operator="lessThan">
      <formula>$C$4</formula>
    </cfRule>
  </conditionalFormatting>
  <conditionalFormatting sqref="BI34">
    <cfRule type="cellIs" dxfId="12614" priority="1664" operator="lessThan">
      <formula>$C$4</formula>
    </cfRule>
  </conditionalFormatting>
  <conditionalFormatting sqref="BI35">
    <cfRule type="cellIs" dxfId="12613" priority="1665" operator="lessThan">
      <formula>$C$4</formula>
    </cfRule>
  </conditionalFormatting>
  <conditionalFormatting sqref="BI36">
    <cfRule type="cellIs" dxfId="12612" priority="1666" operator="lessThan">
      <formula>$C$4</formula>
    </cfRule>
  </conditionalFormatting>
  <conditionalFormatting sqref="BI37">
    <cfRule type="cellIs" dxfId="12611" priority="1667" operator="lessThan">
      <formula>$C$4</formula>
    </cfRule>
  </conditionalFormatting>
  <conditionalFormatting sqref="BI38">
    <cfRule type="cellIs" dxfId="12610" priority="1668" operator="lessThan">
      <formula>$C$4</formula>
    </cfRule>
  </conditionalFormatting>
  <conditionalFormatting sqref="BI39">
    <cfRule type="cellIs" dxfId="12609" priority="1669" operator="lessThan">
      <formula>$C$4</formula>
    </cfRule>
  </conditionalFormatting>
  <conditionalFormatting sqref="BI40">
    <cfRule type="cellIs" dxfId="12608" priority="1670" operator="lessThan">
      <formula>$C$4</formula>
    </cfRule>
  </conditionalFormatting>
  <conditionalFormatting sqref="BI41">
    <cfRule type="cellIs" dxfId="12607" priority="1671" operator="lessThan">
      <formula>$C$4</formula>
    </cfRule>
  </conditionalFormatting>
  <conditionalFormatting sqref="BI42">
    <cfRule type="cellIs" dxfId="12606" priority="1672" operator="lessThan">
      <formula>$C$4</formula>
    </cfRule>
  </conditionalFormatting>
  <conditionalFormatting sqref="BI43">
    <cfRule type="cellIs" dxfId="12605" priority="1673" operator="lessThan">
      <formula>$C$4</formula>
    </cfRule>
  </conditionalFormatting>
  <conditionalFormatting sqref="BI44">
    <cfRule type="cellIs" dxfId="12604" priority="1674" operator="lessThan">
      <formula>$C$4</formula>
    </cfRule>
  </conditionalFormatting>
  <conditionalFormatting sqref="BI45">
    <cfRule type="cellIs" dxfId="12603" priority="1675" operator="lessThan">
      <formula>$C$4</formula>
    </cfRule>
  </conditionalFormatting>
  <conditionalFormatting sqref="BI46">
    <cfRule type="cellIs" dxfId="12602" priority="1676" operator="lessThan">
      <formula>$C$4</formula>
    </cfRule>
  </conditionalFormatting>
  <conditionalFormatting sqref="BI47">
    <cfRule type="cellIs" dxfId="12601" priority="1677" operator="lessThan">
      <formula>$C$4</formula>
    </cfRule>
  </conditionalFormatting>
  <conditionalFormatting sqref="BI48">
    <cfRule type="cellIs" dxfId="12600" priority="1678" operator="lessThan">
      <formula>$C$4</formula>
    </cfRule>
  </conditionalFormatting>
  <conditionalFormatting sqref="BI49">
    <cfRule type="cellIs" dxfId="12599" priority="1679" operator="lessThan">
      <formula>$C$4</formula>
    </cfRule>
  </conditionalFormatting>
  <conditionalFormatting sqref="BI50">
    <cfRule type="cellIs" dxfId="12598" priority="1680" operator="lessThan">
      <formula>$C$4</formula>
    </cfRule>
  </conditionalFormatting>
  <conditionalFormatting sqref="BJ11">
    <cfRule type="cellIs" dxfId="12597" priority="1681" operator="lessThan">
      <formula>$C$4</formula>
    </cfRule>
  </conditionalFormatting>
  <conditionalFormatting sqref="BJ12">
    <cfRule type="cellIs" dxfId="12596" priority="1682" operator="lessThan">
      <formula>$C$4</formula>
    </cfRule>
  </conditionalFormatting>
  <conditionalFormatting sqref="BJ13">
    <cfRule type="cellIs" dxfId="12595" priority="1683" operator="lessThan">
      <formula>$C$4</formula>
    </cfRule>
  </conditionalFormatting>
  <conditionalFormatting sqref="BJ14">
    <cfRule type="cellIs" dxfId="12594" priority="1684" operator="lessThan">
      <formula>$C$4</formula>
    </cfRule>
  </conditionalFormatting>
  <conditionalFormatting sqref="BJ15">
    <cfRule type="cellIs" dxfId="12593" priority="1685" operator="lessThan">
      <formula>$C$4</formula>
    </cfRule>
  </conditionalFormatting>
  <conditionalFormatting sqref="BJ16">
    <cfRule type="cellIs" dxfId="12592" priority="1686" operator="lessThan">
      <formula>$C$4</formula>
    </cfRule>
  </conditionalFormatting>
  <conditionalFormatting sqref="BJ17">
    <cfRule type="cellIs" dxfId="12591" priority="1687" operator="lessThan">
      <formula>$C$4</formula>
    </cfRule>
  </conditionalFormatting>
  <conditionalFormatting sqref="BJ18">
    <cfRule type="cellIs" dxfId="12590" priority="1688" operator="lessThan">
      <formula>$C$4</formula>
    </cfRule>
  </conditionalFormatting>
  <conditionalFormatting sqref="BJ19">
    <cfRule type="cellIs" dxfId="12589" priority="1689" operator="lessThan">
      <formula>$C$4</formula>
    </cfRule>
  </conditionalFormatting>
  <conditionalFormatting sqref="BJ20">
    <cfRule type="cellIs" dxfId="12588" priority="1690" operator="lessThan">
      <formula>$C$4</formula>
    </cfRule>
  </conditionalFormatting>
  <conditionalFormatting sqref="BJ21">
    <cfRule type="cellIs" dxfId="12587" priority="1691" operator="lessThan">
      <formula>$C$4</formula>
    </cfRule>
  </conditionalFormatting>
  <conditionalFormatting sqref="BJ22">
    <cfRule type="cellIs" dxfId="12586" priority="1692" operator="lessThan">
      <formula>$C$4</formula>
    </cfRule>
  </conditionalFormatting>
  <conditionalFormatting sqref="BJ23">
    <cfRule type="cellIs" dxfId="12585" priority="1693" operator="lessThan">
      <formula>$C$4</formula>
    </cfRule>
  </conditionalFormatting>
  <conditionalFormatting sqref="BJ24">
    <cfRule type="cellIs" dxfId="12584" priority="1694" operator="lessThan">
      <formula>$C$4</formula>
    </cfRule>
  </conditionalFormatting>
  <conditionalFormatting sqref="BJ25">
    <cfRule type="cellIs" dxfId="12583" priority="1695" operator="lessThan">
      <formula>$C$4</formula>
    </cfRule>
  </conditionalFormatting>
  <conditionalFormatting sqref="BJ26">
    <cfRule type="cellIs" dxfId="12582" priority="1696" operator="lessThan">
      <formula>$C$4</formula>
    </cfRule>
  </conditionalFormatting>
  <conditionalFormatting sqref="BJ27">
    <cfRule type="cellIs" dxfId="12581" priority="1697" operator="lessThan">
      <formula>$C$4</formula>
    </cfRule>
  </conditionalFormatting>
  <conditionalFormatting sqref="BJ28">
    <cfRule type="cellIs" dxfId="12580" priority="1698" operator="lessThan">
      <formula>$C$4</formula>
    </cfRule>
  </conditionalFormatting>
  <conditionalFormatting sqref="BJ29">
    <cfRule type="cellIs" dxfId="12579" priority="1699" operator="lessThan">
      <formula>$C$4</formula>
    </cfRule>
  </conditionalFormatting>
  <conditionalFormatting sqref="BJ30">
    <cfRule type="cellIs" dxfId="12578" priority="1700" operator="lessThan">
      <formula>$C$4</formula>
    </cfRule>
  </conditionalFormatting>
  <conditionalFormatting sqref="BJ31">
    <cfRule type="cellIs" dxfId="12577" priority="1701" operator="lessThan">
      <formula>$C$4</formula>
    </cfRule>
  </conditionalFormatting>
  <conditionalFormatting sqref="BJ32">
    <cfRule type="cellIs" dxfId="12576" priority="1702" operator="lessThan">
      <formula>$C$4</formula>
    </cfRule>
  </conditionalFormatting>
  <conditionalFormatting sqref="BJ33">
    <cfRule type="cellIs" dxfId="12575" priority="1703" operator="lessThan">
      <formula>$C$4</formula>
    </cfRule>
  </conditionalFormatting>
  <conditionalFormatting sqref="BJ34">
    <cfRule type="cellIs" dxfId="12574" priority="1704" operator="lessThan">
      <formula>$C$4</formula>
    </cfRule>
  </conditionalFormatting>
  <conditionalFormatting sqref="BJ35">
    <cfRule type="cellIs" dxfId="12573" priority="1705" operator="lessThan">
      <formula>$C$4</formula>
    </cfRule>
  </conditionalFormatting>
  <conditionalFormatting sqref="BJ36">
    <cfRule type="cellIs" dxfId="12572" priority="1706" operator="lessThan">
      <formula>$C$4</formula>
    </cfRule>
  </conditionalFormatting>
  <conditionalFormatting sqref="BJ37">
    <cfRule type="cellIs" dxfId="12571" priority="1707" operator="lessThan">
      <formula>$C$4</formula>
    </cfRule>
  </conditionalFormatting>
  <conditionalFormatting sqref="BJ38">
    <cfRule type="cellIs" dxfId="12570" priority="1708" operator="lessThan">
      <formula>$C$4</formula>
    </cfRule>
  </conditionalFormatting>
  <conditionalFormatting sqref="BJ39">
    <cfRule type="cellIs" dxfId="12569" priority="1709" operator="lessThan">
      <formula>$C$4</formula>
    </cfRule>
  </conditionalFormatting>
  <conditionalFormatting sqref="BJ40">
    <cfRule type="cellIs" dxfId="12568" priority="1710" operator="lessThan">
      <formula>$C$4</formula>
    </cfRule>
  </conditionalFormatting>
  <conditionalFormatting sqref="BJ41">
    <cfRule type="cellIs" dxfId="12567" priority="1711" operator="lessThan">
      <formula>$C$4</formula>
    </cfRule>
  </conditionalFormatting>
  <conditionalFormatting sqref="BJ42">
    <cfRule type="cellIs" dxfId="12566" priority="1712" operator="lessThan">
      <formula>$C$4</formula>
    </cfRule>
  </conditionalFormatting>
  <conditionalFormatting sqref="BJ43">
    <cfRule type="cellIs" dxfId="12565" priority="1713" operator="lessThan">
      <formula>$C$4</formula>
    </cfRule>
  </conditionalFormatting>
  <conditionalFormatting sqref="BJ44">
    <cfRule type="cellIs" dxfId="12564" priority="1714" operator="lessThan">
      <formula>$C$4</formula>
    </cfRule>
  </conditionalFormatting>
  <conditionalFormatting sqref="BJ45">
    <cfRule type="cellIs" dxfId="12563" priority="1715" operator="lessThan">
      <formula>$C$4</formula>
    </cfRule>
  </conditionalFormatting>
  <conditionalFormatting sqref="BJ46">
    <cfRule type="cellIs" dxfId="12562" priority="1716" operator="lessThan">
      <formula>$C$4</formula>
    </cfRule>
  </conditionalFormatting>
  <conditionalFormatting sqref="BJ47">
    <cfRule type="cellIs" dxfId="12561" priority="1717" operator="lessThan">
      <formula>$C$4</formula>
    </cfRule>
  </conditionalFormatting>
  <conditionalFormatting sqref="BJ48">
    <cfRule type="cellIs" dxfId="12560" priority="1718" operator="lessThan">
      <formula>$C$4</formula>
    </cfRule>
  </conditionalFormatting>
  <conditionalFormatting sqref="BJ49">
    <cfRule type="cellIs" dxfId="12559" priority="1719" operator="lessThan">
      <formula>$C$4</formula>
    </cfRule>
  </conditionalFormatting>
  <conditionalFormatting sqref="BJ50">
    <cfRule type="cellIs" dxfId="12558" priority="1720" operator="lessThan">
      <formula>$C$4</formula>
    </cfRule>
  </conditionalFormatting>
  <conditionalFormatting sqref="BK11">
    <cfRule type="cellIs" dxfId="12557" priority="1721" operator="lessThan">
      <formula>$C$4</formula>
    </cfRule>
  </conditionalFormatting>
  <conditionalFormatting sqref="BK12">
    <cfRule type="cellIs" dxfId="12556" priority="1722" operator="lessThan">
      <formula>$C$4</formula>
    </cfRule>
  </conditionalFormatting>
  <conditionalFormatting sqref="BK13">
    <cfRule type="cellIs" dxfId="12555" priority="1723" operator="lessThan">
      <formula>$C$4</formula>
    </cfRule>
  </conditionalFormatting>
  <conditionalFormatting sqref="BK14">
    <cfRule type="cellIs" dxfId="12554" priority="1724" operator="lessThan">
      <formula>$C$4</formula>
    </cfRule>
  </conditionalFormatting>
  <conditionalFormatting sqref="BK15">
    <cfRule type="cellIs" dxfId="12553" priority="1725" operator="lessThan">
      <formula>$C$4</formula>
    </cfRule>
  </conditionalFormatting>
  <conditionalFormatting sqref="BK16">
    <cfRule type="cellIs" dxfId="12552" priority="1726" operator="lessThan">
      <formula>$C$4</formula>
    </cfRule>
  </conditionalFormatting>
  <conditionalFormatting sqref="BK17">
    <cfRule type="cellIs" dxfId="12551" priority="1727" operator="lessThan">
      <formula>$C$4</formula>
    </cfRule>
  </conditionalFormatting>
  <conditionalFormatting sqref="BK18">
    <cfRule type="cellIs" dxfId="12550" priority="1728" operator="lessThan">
      <formula>$C$4</formula>
    </cfRule>
  </conditionalFormatting>
  <conditionalFormatting sqref="BK19">
    <cfRule type="cellIs" dxfId="12549" priority="1729" operator="lessThan">
      <formula>$C$4</formula>
    </cfRule>
  </conditionalFormatting>
  <conditionalFormatting sqref="BK20">
    <cfRule type="cellIs" dxfId="12548" priority="1730" operator="lessThan">
      <formula>$C$4</formula>
    </cfRule>
  </conditionalFormatting>
  <conditionalFormatting sqref="BK21">
    <cfRule type="cellIs" dxfId="12547" priority="1731" operator="lessThan">
      <formula>$C$4</formula>
    </cfRule>
  </conditionalFormatting>
  <conditionalFormatting sqref="BK22">
    <cfRule type="cellIs" dxfId="12546" priority="1732" operator="lessThan">
      <formula>$C$4</formula>
    </cfRule>
  </conditionalFormatting>
  <conditionalFormatting sqref="BK23">
    <cfRule type="cellIs" dxfId="12545" priority="1733" operator="lessThan">
      <formula>$C$4</formula>
    </cfRule>
  </conditionalFormatting>
  <conditionalFormatting sqref="BK24">
    <cfRule type="cellIs" dxfId="12544" priority="1734" operator="lessThan">
      <formula>$C$4</formula>
    </cfRule>
  </conditionalFormatting>
  <conditionalFormatting sqref="BK25">
    <cfRule type="cellIs" dxfId="12543" priority="1735" operator="lessThan">
      <formula>$C$4</formula>
    </cfRule>
  </conditionalFormatting>
  <conditionalFormatting sqref="BK26">
    <cfRule type="cellIs" dxfId="12542" priority="1736" operator="lessThan">
      <formula>$C$4</formula>
    </cfRule>
  </conditionalFormatting>
  <conditionalFormatting sqref="BK27">
    <cfRule type="cellIs" dxfId="12541" priority="1737" operator="lessThan">
      <formula>$C$4</formula>
    </cfRule>
  </conditionalFormatting>
  <conditionalFormatting sqref="BK28">
    <cfRule type="cellIs" dxfId="12540" priority="1738" operator="lessThan">
      <formula>$C$4</formula>
    </cfRule>
  </conditionalFormatting>
  <conditionalFormatting sqref="BK29">
    <cfRule type="cellIs" dxfId="12539" priority="1739" operator="lessThan">
      <formula>$C$4</formula>
    </cfRule>
  </conditionalFormatting>
  <conditionalFormatting sqref="BK30">
    <cfRule type="cellIs" dxfId="12538" priority="1740" operator="lessThan">
      <formula>$C$4</formula>
    </cfRule>
  </conditionalFormatting>
  <conditionalFormatting sqref="BK31">
    <cfRule type="cellIs" dxfId="12537" priority="1741" operator="lessThan">
      <formula>$C$4</formula>
    </cfRule>
  </conditionalFormatting>
  <conditionalFormatting sqref="BK32">
    <cfRule type="cellIs" dxfId="12536" priority="1742" operator="lessThan">
      <formula>$C$4</formula>
    </cfRule>
  </conditionalFormatting>
  <conditionalFormatting sqref="BK33">
    <cfRule type="cellIs" dxfId="12535" priority="1743" operator="lessThan">
      <formula>$C$4</formula>
    </cfRule>
  </conditionalFormatting>
  <conditionalFormatting sqref="BK34">
    <cfRule type="cellIs" dxfId="12534" priority="1744" operator="lessThan">
      <formula>$C$4</formula>
    </cfRule>
  </conditionalFormatting>
  <conditionalFormatting sqref="BK35">
    <cfRule type="cellIs" dxfId="12533" priority="1745" operator="lessThan">
      <formula>$C$4</formula>
    </cfRule>
  </conditionalFormatting>
  <conditionalFormatting sqref="BK36">
    <cfRule type="cellIs" dxfId="12532" priority="1746" operator="lessThan">
      <formula>$C$4</formula>
    </cfRule>
  </conditionalFormatting>
  <conditionalFormatting sqref="BK37">
    <cfRule type="cellIs" dxfId="12531" priority="1747" operator="lessThan">
      <formula>$C$4</formula>
    </cfRule>
  </conditionalFormatting>
  <conditionalFormatting sqref="BK38">
    <cfRule type="cellIs" dxfId="12530" priority="1748" operator="lessThan">
      <formula>$C$4</formula>
    </cfRule>
  </conditionalFormatting>
  <conditionalFormatting sqref="BK39">
    <cfRule type="cellIs" dxfId="12529" priority="1749" operator="lessThan">
      <formula>$C$4</formula>
    </cfRule>
  </conditionalFormatting>
  <conditionalFormatting sqref="BK40">
    <cfRule type="cellIs" dxfId="12528" priority="1750" operator="lessThan">
      <formula>$C$4</formula>
    </cfRule>
  </conditionalFormatting>
  <conditionalFormatting sqref="BK41">
    <cfRule type="cellIs" dxfId="12527" priority="1751" operator="lessThan">
      <formula>$C$4</formula>
    </cfRule>
  </conditionalFormatting>
  <conditionalFormatting sqref="BK42">
    <cfRule type="cellIs" dxfId="12526" priority="1752" operator="lessThan">
      <formula>$C$4</formula>
    </cfRule>
  </conditionalFormatting>
  <conditionalFormatting sqref="BK43">
    <cfRule type="cellIs" dxfId="12525" priority="1753" operator="lessThan">
      <formula>$C$4</formula>
    </cfRule>
  </conditionalFormatting>
  <conditionalFormatting sqref="BK44">
    <cfRule type="cellIs" dxfId="12524" priority="1754" operator="lessThan">
      <formula>$C$4</formula>
    </cfRule>
  </conditionalFormatting>
  <conditionalFormatting sqref="BK45">
    <cfRule type="cellIs" dxfId="12523" priority="1755" operator="lessThan">
      <formula>$C$4</formula>
    </cfRule>
  </conditionalFormatting>
  <conditionalFormatting sqref="BK46">
    <cfRule type="cellIs" dxfId="12522" priority="1756" operator="lessThan">
      <formula>$C$4</formula>
    </cfRule>
  </conditionalFormatting>
  <conditionalFormatting sqref="BK47">
    <cfRule type="cellIs" dxfId="12521" priority="1757" operator="lessThan">
      <formula>$C$4</formula>
    </cfRule>
  </conditionalFormatting>
  <conditionalFormatting sqref="BK48">
    <cfRule type="cellIs" dxfId="12520" priority="1758" operator="lessThan">
      <formula>$C$4</formula>
    </cfRule>
  </conditionalFormatting>
  <conditionalFormatting sqref="BK49">
    <cfRule type="cellIs" dxfId="12519" priority="1759" operator="lessThan">
      <formula>$C$4</formula>
    </cfRule>
  </conditionalFormatting>
  <conditionalFormatting sqref="BK50">
    <cfRule type="cellIs" dxfId="12518" priority="1760" operator="lessThan">
      <formula>$C$4</formula>
    </cfRule>
  </conditionalFormatting>
  <conditionalFormatting sqref="BL11">
    <cfRule type="cellIs" dxfId="12517" priority="1761" operator="lessThan">
      <formula>$C$4</formula>
    </cfRule>
  </conditionalFormatting>
  <conditionalFormatting sqref="BL12">
    <cfRule type="cellIs" dxfId="12516" priority="1762" operator="lessThan">
      <formula>$C$4</formula>
    </cfRule>
  </conditionalFormatting>
  <conditionalFormatting sqref="BL13">
    <cfRule type="cellIs" dxfId="12515" priority="1763" operator="lessThan">
      <formula>$C$4</formula>
    </cfRule>
  </conditionalFormatting>
  <conditionalFormatting sqref="BL14">
    <cfRule type="cellIs" dxfId="12514" priority="1764" operator="lessThan">
      <formula>$C$4</formula>
    </cfRule>
  </conditionalFormatting>
  <conditionalFormatting sqref="BL15">
    <cfRule type="cellIs" dxfId="12513" priority="1765" operator="lessThan">
      <formula>$C$4</formula>
    </cfRule>
  </conditionalFormatting>
  <conditionalFormatting sqref="BL16">
    <cfRule type="cellIs" dxfId="12512" priority="1766" operator="lessThan">
      <formula>$C$4</formula>
    </cfRule>
  </conditionalFormatting>
  <conditionalFormatting sqref="BL17">
    <cfRule type="cellIs" dxfId="12511" priority="1767" operator="lessThan">
      <formula>$C$4</formula>
    </cfRule>
  </conditionalFormatting>
  <conditionalFormatting sqref="BL18">
    <cfRule type="cellIs" dxfId="12510" priority="1768" operator="lessThan">
      <formula>$C$4</formula>
    </cfRule>
  </conditionalFormatting>
  <conditionalFormatting sqref="BL19">
    <cfRule type="cellIs" dxfId="12509" priority="1769" operator="lessThan">
      <formula>$C$4</formula>
    </cfRule>
  </conditionalFormatting>
  <conditionalFormatting sqref="BL20">
    <cfRule type="cellIs" dxfId="12508" priority="1770" operator="lessThan">
      <formula>$C$4</formula>
    </cfRule>
  </conditionalFormatting>
  <conditionalFormatting sqref="BL21">
    <cfRule type="cellIs" dxfId="12507" priority="1771" operator="lessThan">
      <formula>$C$4</formula>
    </cfRule>
  </conditionalFormatting>
  <conditionalFormatting sqref="BL22">
    <cfRule type="cellIs" dxfId="12506" priority="1772" operator="lessThan">
      <formula>$C$4</formula>
    </cfRule>
  </conditionalFormatting>
  <conditionalFormatting sqref="BL23">
    <cfRule type="cellIs" dxfId="12505" priority="1773" operator="lessThan">
      <formula>$C$4</formula>
    </cfRule>
  </conditionalFormatting>
  <conditionalFormatting sqref="BL24">
    <cfRule type="cellIs" dxfId="12504" priority="1774" operator="lessThan">
      <formula>$C$4</formula>
    </cfRule>
  </conditionalFormatting>
  <conditionalFormatting sqref="BL25">
    <cfRule type="cellIs" dxfId="12503" priority="1775" operator="lessThan">
      <formula>$C$4</formula>
    </cfRule>
  </conditionalFormatting>
  <conditionalFormatting sqref="BL26">
    <cfRule type="cellIs" dxfId="12502" priority="1776" operator="lessThan">
      <formula>$C$4</formula>
    </cfRule>
  </conditionalFormatting>
  <conditionalFormatting sqref="BL27">
    <cfRule type="cellIs" dxfId="12501" priority="1777" operator="lessThan">
      <formula>$C$4</formula>
    </cfRule>
  </conditionalFormatting>
  <conditionalFormatting sqref="BL28">
    <cfRule type="cellIs" dxfId="12500" priority="1778" operator="lessThan">
      <formula>$C$4</formula>
    </cfRule>
  </conditionalFormatting>
  <conditionalFormatting sqref="BL29">
    <cfRule type="cellIs" dxfId="12499" priority="1779" operator="lessThan">
      <formula>$C$4</formula>
    </cfRule>
  </conditionalFormatting>
  <conditionalFormatting sqref="BL30">
    <cfRule type="cellIs" dxfId="12498" priority="1780" operator="lessThan">
      <formula>$C$4</formula>
    </cfRule>
  </conditionalFormatting>
  <conditionalFormatting sqref="BL31">
    <cfRule type="cellIs" dxfId="12497" priority="1781" operator="lessThan">
      <formula>$C$4</formula>
    </cfRule>
  </conditionalFormatting>
  <conditionalFormatting sqref="BL32">
    <cfRule type="cellIs" dxfId="12496" priority="1782" operator="lessThan">
      <formula>$C$4</formula>
    </cfRule>
  </conditionalFormatting>
  <conditionalFormatting sqref="BL33">
    <cfRule type="cellIs" dxfId="12495" priority="1783" operator="lessThan">
      <formula>$C$4</formula>
    </cfRule>
  </conditionalFormatting>
  <conditionalFormatting sqref="BL34">
    <cfRule type="cellIs" dxfId="12494" priority="1784" operator="lessThan">
      <formula>$C$4</formula>
    </cfRule>
  </conditionalFormatting>
  <conditionalFormatting sqref="BL35">
    <cfRule type="cellIs" dxfId="12493" priority="1785" operator="lessThan">
      <formula>$C$4</formula>
    </cfRule>
  </conditionalFormatting>
  <conditionalFormatting sqref="BL36">
    <cfRule type="cellIs" dxfId="12492" priority="1786" operator="lessThan">
      <formula>$C$4</formula>
    </cfRule>
  </conditionalFormatting>
  <conditionalFormatting sqref="BL37">
    <cfRule type="cellIs" dxfId="12491" priority="1787" operator="lessThan">
      <formula>$C$4</formula>
    </cfRule>
  </conditionalFormatting>
  <conditionalFormatting sqref="BL38">
    <cfRule type="cellIs" dxfId="12490" priority="1788" operator="lessThan">
      <formula>$C$4</formula>
    </cfRule>
  </conditionalFormatting>
  <conditionalFormatting sqref="BL39">
    <cfRule type="cellIs" dxfId="12489" priority="1789" operator="lessThan">
      <formula>$C$4</formula>
    </cfRule>
  </conditionalFormatting>
  <conditionalFormatting sqref="BL40">
    <cfRule type="cellIs" dxfId="12488" priority="1790" operator="lessThan">
      <formula>$C$4</formula>
    </cfRule>
  </conditionalFormatting>
  <conditionalFormatting sqref="BL41">
    <cfRule type="cellIs" dxfId="12487" priority="1791" operator="lessThan">
      <formula>$C$4</formula>
    </cfRule>
  </conditionalFormatting>
  <conditionalFormatting sqref="BL42">
    <cfRule type="cellIs" dxfId="12486" priority="1792" operator="lessThan">
      <formula>$C$4</formula>
    </cfRule>
  </conditionalFormatting>
  <conditionalFormatting sqref="BL43">
    <cfRule type="cellIs" dxfId="12485" priority="1793" operator="lessThan">
      <formula>$C$4</formula>
    </cfRule>
  </conditionalFormatting>
  <conditionalFormatting sqref="BL44">
    <cfRule type="cellIs" dxfId="12484" priority="1794" operator="lessThan">
      <formula>$C$4</formula>
    </cfRule>
  </conditionalFormatting>
  <conditionalFormatting sqref="BL45">
    <cfRule type="cellIs" dxfId="12483" priority="1795" operator="lessThan">
      <formula>$C$4</formula>
    </cfRule>
  </conditionalFormatting>
  <conditionalFormatting sqref="BL46">
    <cfRule type="cellIs" dxfId="12482" priority="1796" operator="lessThan">
      <formula>$C$4</formula>
    </cfRule>
  </conditionalFormatting>
  <conditionalFormatting sqref="BL47">
    <cfRule type="cellIs" dxfId="12481" priority="1797" operator="lessThan">
      <formula>$C$4</formula>
    </cfRule>
  </conditionalFormatting>
  <conditionalFormatting sqref="BL48">
    <cfRule type="cellIs" dxfId="12480" priority="1798" operator="lessThan">
      <formula>$C$4</formula>
    </cfRule>
  </conditionalFormatting>
  <conditionalFormatting sqref="BL49">
    <cfRule type="cellIs" dxfId="12479" priority="1799" operator="lessThan">
      <formula>$C$4</formula>
    </cfRule>
  </conditionalFormatting>
  <conditionalFormatting sqref="BL50">
    <cfRule type="cellIs" dxfId="12478" priority="1800" operator="lessThan">
      <formula>$C$4</formula>
    </cfRule>
  </conditionalFormatting>
  <conditionalFormatting sqref="BM11">
    <cfRule type="cellIs" dxfId="12477" priority="1801" operator="lessThan">
      <formula>$C$4</formula>
    </cfRule>
  </conditionalFormatting>
  <conditionalFormatting sqref="BM12">
    <cfRule type="cellIs" dxfId="12476" priority="1802" operator="lessThan">
      <formula>$C$4</formula>
    </cfRule>
  </conditionalFormatting>
  <conditionalFormatting sqref="BM13">
    <cfRule type="cellIs" dxfId="12475" priority="1803" operator="lessThan">
      <formula>$C$4</formula>
    </cfRule>
  </conditionalFormatting>
  <conditionalFormatting sqref="BM14">
    <cfRule type="cellIs" dxfId="12474" priority="1804" operator="lessThan">
      <formula>$C$4</formula>
    </cfRule>
  </conditionalFormatting>
  <conditionalFormatting sqref="BM15">
    <cfRule type="cellIs" dxfId="12473" priority="1805" operator="lessThan">
      <formula>$C$4</formula>
    </cfRule>
  </conditionalFormatting>
  <conditionalFormatting sqref="BM16">
    <cfRule type="cellIs" dxfId="12472" priority="1806" operator="lessThan">
      <formula>$C$4</formula>
    </cfRule>
  </conditionalFormatting>
  <conditionalFormatting sqref="BM17">
    <cfRule type="cellIs" dxfId="12471" priority="1807" operator="lessThan">
      <formula>$C$4</formula>
    </cfRule>
  </conditionalFormatting>
  <conditionalFormatting sqref="BM18">
    <cfRule type="cellIs" dxfId="12470" priority="1808" operator="lessThan">
      <formula>$C$4</formula>
    </cfRule>
  </conditionalFormatting>
  <conditionalFormatting sqref="BM19">
    <cfRule type="cellIs" dxfId="12469" priority="1809" operator="lessThan">
      <formula>$C$4</formula>
    </cfRule>
  </conditionalFormatting>
  <conditionalFormatting sqref="BM20">
    <cfRule type="cellIs" dxfId="12468" priority="1810" operator="lessThan">
      <formula>$C$4</formula>
    </cfRule>
  </conditionalFormatting>
  <conditionalFormatting sqref="BM21">
    <cfRule type="cellIs" dxfId="12467" priority="1811" operator="lessThan">
      <formula>$C$4</formula>
    </cfRule>
  </conditionalFormatting>
  <conditionalFormatting sqref="BM22">
    <cfRule type="cellIs" dxfId="12466" priority="1812" operator="lessThan">
      <formula>$C$4</formula>
    </cfRule>
  </conditionalFormatting>
  <conditionalFormatting sqref="BM23">
    <cfRule type="cellIs" dxfId="12465" priority="1813" operator="lessThan">
      <formula>$C$4</formula>
    </cfRule>
  </conditionalFormatting>
  <conditionalFormatting sqref="BM24">
    <cfRule type="cellIs" dxfId="12464" priority="1814" operator="lessThan">
      <formula>$C$4</formula>
    </cfRule>
  </conditionalFormatting>
  <conditionalFormatting sqref="BM25">
    <cfRule type="cellIs" dxfId="12463" priority="1815" operator="lessThan">
      <formula>$C$4</formula>
    </cfRule>
  </conditionalFormatting>
  <conditionalFormatting sqref="BM26">
    <cfRule type="cellIs" dxfId="12462" priority="1816" operator="lessThan">
      <formula>$C$4</formula>
    </cfRule>
  </conditionalFormatting>
  <conditionalFormatting sqref="BM27">
    <cfRule type="cellIs" dxfId="12461" priority="1817" operator="lessThan">
      <formula>$C$4</formula>
    </cfRule>
  </conditionalFormatting>
  <conditionalFormatting sqref="BM28">
    <cfRule type="cellIs" dxfId="12460" priority="1818" operator="lessThan">
      <formula>$C$4</formula>
    </cfRule>
  </conditionalFormatting>
  <conditionalFormatting sqref="BM29">
    <cfRule type="cellIs" dxfId="12459" priority="1819" operator="lessThan">
      <formula>$C$4</formula>
    </cfRule>
  </conditionalFormatting>
  <conditionalFormatting sqref="BM30">
    <cfRule type="cellIs" dxfId="12458" priority="1820" operator="lessThan">
      <formula>$C$4</formula>
    </cfRule>
  </conditionalFormatting>
  <conditionalFormatting sqref="BM31">
    <cfRule type="cellIs" dxfId="12457" priority="1821" operator="lessThan">
      <formula>$C$4</formula>
    </cfRule>
  </conditionalFormatting>
  <conditionalFormatting sqref="BM32">
    <cfRule type="cellIs" dxfId="12456" priority="1822" operator="lessThan">
      <formula>$C$4</formula>
    </cfRule>
  </conditionalFormatting>
  <conditionalFormatting sqref="BM33">
    <cfRule type="cellIs" dxfId="12455" priority="1823" operator="lessThan">
      <formula>$C$4</formula>
    </cfRule>
  </conditionalFormatting>
  <conditionalFormatting sqref="BM34">
    <cfRule type="cellIs" dxfId="12454" priority="1824" operator="lessThan">
      <formula>$C$4</formula>
    </cfRule>
  </conditionalFormatting>
  <conditionalFormatting sqref="BM35">
    <cfRule type="cellIs" dxfId="12453" priority="1825" operator="lessThan">
      <formula>$C$4</formula>
    </cfRule>
  </conditionalFormatting>
  <conditionalFormatting sqref="BM36">
    <cfRule type="cellIs" dxfId="12452" priority="1826" operator="lessThan">
      <formula>$C$4</formula>
    </cfRule>
  </conditionalFormatting>
  <conditionalFormatting sqref="BM37">
    <cfRule type="cellIs" dxfId="12451" priority="1827" operator="lessThan">
      <formula>$C$4</formula>
    </cfRule>
  </conditionalFormatting>
  <conditionalFormatting sqref="BM38">
    <cfRule type="cellIs" dxfId="12450" priority="1828" operator="lessThan">
      <formula>$C$4</formula>
    </cfRule>
  </conditionalFormatting>
  <conditionalFormatting sqref="BM39">
    <cfRule type="cellIs" dxfId="12449" priority="1829" operator="lessThan">
      <formula>$C$4</formula>
    </cfRule>
  </conditionalFormatting>
  <conditionalFormatting sqref="BM40">
    <cfRule type="cellIs" dxfId="12448" priority="1830" operator="lessThan">
      <formula>$C$4</formula>
    </cfRule>
  </conditionalFormatting>
  <conditionalFormatting sqref="BM41">
    <cfRule type="cellIs" dxfId="12447" priority="1831" operator="lessThan">
      <formula>$C$4</formula>
    </cfRule>
  </conditionalFormatting>
  <conditionalFormatting sqref="BM42">
    <cfRule type="cellIs" dxfId="12446" priority="1832" operator="lessThan">
      <formula>$C$4</formula>
    </cfRule>
  </conditionalFormatting>
  <conditionalFormatting sqref="BM43">
    <cfRule type="cellIs" dxfId="12445" priority="1833" operator="lessThan">
      <formula>$C$4</formula>
    </cfRule>
  </conditionalFormatting>
  <conditionalFormatting sqref="BM44">
    <cfRule type="cellIs" dxfId="12444" priority="1834" operator="lessThan">
      <formula>$C$4</formula>
    </cfRule>
  </conditionalFormatting>
  <conditionalFormatting sqref="BM45">
    <cfRule type="cellIs" dxfId="12443" priority="1835" operator="lessThan">
      <formula>$C$4</formula>
    </cfRule>
  </conditionalFormatting>
  <conditionalFormatting sqref="BM46">
    <cfRule type="cellIs" dxfId="12442" priority="1836" operator="lessThan">
      <formula>$C$4</formula>
    </cfRule>
  </conditionalFormatting>
  <conditionalFormatting sqref="BM47">
    <cfRule type="cellIs" dxfId="12441" priority="1837" operator="lessThan">
      <formula>$C$4</formula>
    </cfRule>
  </conditionalFormatting>
  <conditionalFormatting sqref="BM48">
    <cfRule type="cellIs" dxfId="12440" priority="1838" operator="lessThan">
      <formula>$C$4</formula>
    </cfRule>
  </conditionalFormatting>
  <conditionalFormatting sqref="BM49">
    <cfRule type="cellIs" dxfId="12439" priority="1839" operator="lessThan">
      <formula>$C$4</formula>
    </cfRule>
  </conditionalFormatting>
  <conditionalFormatting sqref="BM50">
    <cfRule type="cellIs" dxfId="12438" priority="1840" operator="lessThan">
      <formula>$C$4</formula>
    </cfRule>
  </conditionalFormatting>
  <conditionalFormatting sqref="BN11">
    <cfRule type="cellIs" dxfId="12437" priority="1841" operator="lessThan">
      <formula>$C$4</formula>
    </cfRule>
  </conditionalFormatting>
  <conditionalFormatting sqref="BN12">
    <cfRule type="cellIs" dxfId="12436" priority="1842" operator="lessThan">
      <formula>$C$4</formula>
    </cfRule>
  </conditionalFormatting>
  <conditionalFormatting sqref="BN13">
    <cfRule type="cellIs" dxfId="12435" priority="1843" operator="lessThan">
      <formula>$C$4</formula>
    </cfRule>
  </conditionalFormatting>
  <conditionalFormatting sqref="BN14">
    <cfRule type="cellIs" dxfId="12434" priority="1844" operator="lessThan">
      <formula>$C$4</formula>
    </cfRule>
  </conditionalFormatting>
  <conditionalFormatting sqref="BN15">
    <cfRule type="cellIs" dxfId="12433" priority="1845" operator="lessThan">
      <formula>$C$4</formula>
    </cfRule>
  </conditionalFormatting>
  <conditionalFormatting sqref="BN16">
    <cfRule type="cellIs" dxfId="12432" priority="1846" operator="lessThan">
      <formula>$C$4</formula>
    </cfRule>
  </conditionalFormatting>
  <conditionalFormatting sqref="BN17">
    <cfRule type="cellIs" dxfId="12431" priority="1847" operator="lessThan">
      <formula>$C$4</formula>
    </cfRule>
  </conditionalFormatting>
  <conditionalFormatting sqref="BN18">
    <cfRule type="cellIs" dxfId="12430" priority="1848" operator="lessThan">
      <formula>$C$4</formula>
    </cfRule>
  </conditionalFormatting>
  <conditionalFormatting sqref="BN19">
    <cfRule type="cellIs" dxfId="12429" priority="1849" operator="lessThan">
      <formula>$C$4</formula>
    </cfRule>
  </conditionalFormatting>
  <conditionalFormatting sqref="BN20">
    <cfRule type="cellIs" dxfId="12428" priority="1850" operator="lessThan">
      <formula>$C$4</formula>
    </cfRule>
  </conditionalFormatting>
  <conditionalFormatting sqref="BN21">
    <cfRule type="cellIs" dxfId="12427" priority="1851" operator="lessThan">
      <formula>$C$4</formula>
    </cfRule>
  </conditionalFormatting>
  <conditionalFormatting sqref="BN22">
    <cfRule type="cellIs" dxfId="12426" priority="1852" operator="lessThan">
      <formula>$C$4</formula>
    </cfRule>
  </conditionalFormatting>
  <conditionalFormatting sqref="BN23">
    <cfRule type="cellIs" dxfId="12425" priority="1853" operator="lessThan">
      <formula>$C$4</formula>
    </cfRule>
  </conditionalFormatting>
  <conditionalFormatting sqref="BN24">
    <cfRule type="cellIs" dxfId="12424" priority="1854" operator="lessThan">
      <formula>$C$4</formula>
    </cfRule>
  </conditionalFormatting>
  <conditionalFormatting sqref="BN25">
    <cfRule type="cellIs" dxfId="12423" priority="1855" operator="lessThan">
      <formula>$C$4</formula>
    </cfRule>
  </conditionalFormatting>
  <conditionalFormatting sqref="BN26">
    <cfRule type="cellIs" dxfId="12422" priority="1856" operator="lessThan">
      <formula>$C$4</formula>
    </cfRule>
  </conditionalFormatting>
  <conditionalFormatting sqref="BN27">
    <cfRule type="cellIs" dxfId="12421" priority="1857" operator="lessThan">
      <formula>$C$4</formula>
    </cfRule>
  </conditionalFormatting>
  <conditionalFormatting sqref="BN28">
    <cfRule type="cellIs" dxfId="12420" priority="1858" operator="lessThan">
      <formula>$C$4</formula>
    </cfRule>
  </conditionalFormatting>
  <conditionalFormatting sqref="BN29">
    <cfRule type="cellIs" dxfId="12419" priority="1859" operator="lessThan">
      <formula>$C$4</formula>
    </cfRule>
  </conditionalFormatting>
  <conditionalFormatting sqref="BN30">
    <cfRule type="cellIs" dxfId="12418" priority="1860" operator="lessThan">
      <formula>$C$4</formula>
    </cfRule>
  </conditionalFormatting>
  <conditionalFormatting sqref="BN31">
    <cfRule type="cellIs" dxfId="12417" priority="1861" operator="lessThan">
      <formula>$C$4</formula>
    </cfRule>
  </conditionalFormatting>
  <conditionalFormatting sqref="BN32">
    <cfRule type="cellIs" dxfId="12416" priority="1862" operator="lessThan">
      <formula>$C$4</formula>
    </cfRule>
  </conditionalFormatting>
  <conditionalFormatting sqref="BN33">
    <cfRule type="cellIs" dxfId="12415" priority="1863" operator="lessThan">
      <formula>$C$4</formula>
    </cfRule>
  </conditionalFormatting>
  <conditionalFormatting sqref="BN34">
    <cfRule type="cellIs" dxfId="12414" priority="1864" operator="lessThan">
      <formula>$C$4</formula>
    </cfRule>
  </conditionalFormatting>
  <conditionalFormatting sqref="BN35">
    <cfRule type="cellIs" dxfId="12413" priority="1865" operator="lessThan">
      <formula>$C$4</formula>
    </cfRule>
  </conditionalFormatting>
  <conditionalFormatting sqref="BN36">
    <cfRule type="cellIs" dxfId="12412" priority="1866" operator="lessThan">
      <formula>$C$4</formula>
    </cfRule>
  </conditionalFormatting>
  <conditionalFormatting sqref="BN37">
    <cfRule type="cellIs" dxfId="12411" priority="1867" operator="lessThan">
      <formula>$C$4</formula>
    </cfRule>
  </conditionalFormatting>
  <conditionalFormatting sqref="BN38">
    <cfRule type="cellIs" dxfId="12410" priority="1868" operator="lessThan">
      <formula>$C$4</formula>
    </cfRule>
  </conditionalFormatting>
  <conditionalFormatting sqref="BN39">
    <cfRule type="cellIs" dxfId="12409" priority="1869" operator="lessThan">
      <formula>$C$4</formula>
    </cfRule>
  </conditionalFormatting>
  <conditionalFormatting sqref="BN40">
    <cfRule type="cellIs" dxfId="12408" priority="1870" operator="lessThan">
      <formula>$C$4</formula>
    </cfRule>
  </conditionalFormatting>
  <conditionalFormatting sqref="BN41">
    <cfRule type="cellIs" dxfId="12407" priority="1871" operator="lessThan">
      <formula>$C$4</formula>
    </cfRule>
  </conditionalFormatting>
  <conditionalFormatting sqref="BN42">
    <cfRule type="cellIs" dxfId="12406" priority="1872" operator="lessThan">
      <formula>$C$4</formula>
    </cfRule>
  </conditionalFormatting>
  <conditionalFormatting sqref="BN43">
    <cfRule type="cellIs" dxfId="12405" priority="1873" operator="lessThan">
      <formula>$C$4</formula>
    </cfRule>
  </conditionalFormatting>
  <conditionalFormatting sqref="BN44">
    <cfRule type="cellIs" dxfId="12404" priority="1874" operator="lessThan">
      <formula>$C$4</formula>
    </cfRule>
  </conditionalFormatting>
  <conditionalFormatting sqref="BN45">
    <cfRule type="cellIs" dxfId="12403" priority="1875" operator="lessThan">
      <formula>$C$4</formula>
    </cfRule>
  </conditionalFormatting>
  <conditionalFormatting sqref="BN46">
    <cfRule type="cellIs" dxfId="12402" priority="1876" operator="lessThan">
      <formula>$C$4</formula>
    </cfRule>
  </conditionalFormatting>
  <conditionalFormatting sqref="BN47">
    <cfRule type="cellIs" dxfId="12401" priority="1877" operator="lessThan">
      <formula>$C$4</formula>
    </cfRule>
  </conditionalFormatting>
  <conditionalFormatting sqref="BN48">
    <cfRule type="cellIs" dxfId="12400" priority="1878" operator="lessThan">
      <formula>$C$4</formula>
    </cfRule>
  </conditionalFormatting>
  <conditionalFormatting sqref="BN49">
    <cfRule type="cellIs" dxfId="12399" priority="1879" operator="lessThan">
      <formula>$C$4</formula>
    </cfRule>
  </conditionalFormatting>
  <conditionalFormatting sqref="BN50">
    <cfRule type="cellIs" dxfId="12398" priority="1880" operator="lessThan">
      <formula>$C$4</formula>
    </cfRule>
  </conditionalFormatting>
  <conditionalFormatting sqref="BO11">
    <cfRule type="cellIs" dxfId="12397" priority="1881" operator="lessThan">
      <formula>$C$4</formula>
    </cfRule>
  </conditionalFormatting>
  <conditionalFormatting sqref="BO12">
    <cfRule type="cellIs" dxfId="12396" priority="1882" operator="lessThan">
      <formula>$C$4</formula>
    </cfRule>
  </conditionalFormatting>
  <conditionalFormatting sqref="BO13">
    <cfRule type="cellIs" dxfId="12395" priority="1883" operator="lessThan">
      <formula>$C$4</formula>
    </cfRule>
  </conditionalFormatting>
  <conditionalFormatting sqref="BO14">
    <cfRule type="cellIs" dxfId="12394" priority="1884" operator="lessThan">
      <formula>$C$4</formula>
    </cfRule>
  </conditionalFormatting>
  <conditionalFormatting sqref="BO15">
    <cfRule type="cellIs" dxfId="12393" priority="1885" operator="lessThan">
      <formula>$C$4</formula>
    </cfRule>
  </conditionalFormatting>
  <conditionalFormatting sqref="BO16">
    <cfRule type="cellIs" dxfId="12392" priority="1886" operator="lessThan">
      <formula>$C$4</formula>
    </cfRule>
  </conditionalFormatting>
  <conditionalFormatting sqref="BO17">
    <cfRule type="cellIs" dxfId="12391" priority="1887" operator="lessThan">
      <formula>$C$4</formula>
    </cfRule>
  </conditionalFormatting>
  <conditionalFormatting sqref="BO18">
    <cfRule type="cellIs" dxfId="12390" priority="1888" operator="lessThan">
      <formula>$C$4</formula>
    </cfRule>
  </conditionalFormatting>
  <conditionalFormatting sqref="BO19">
    <cfRule type="cellIs" dxfId="12389" priority="1889" operator="lessThan">
      <formula>$C$4</formula>
    </cfRule>
  </conditionalFormatting>
  <conditionalFormatting sqref="BO20">
    <cfRule type="cellIs" dxfId="12388" priority="1890" operator="lessThan">
      <formula>$C$4</formula>
    </cfRule>
  </conditionalFormatting>
  <conditionalFormatting sqref="BO21">
    <cfRule type="cellIs" dxfId="12387" priority="1891" operator="lessThan">
      <formula>$C$4</formula>
    </cfRule>
  </conditionalFormatting>
  <conditionalFormatting sqref="BO22">
    <cfRule type="cellIs" dxfId="12386" priority="1892" operator="lessThan">
      <formula>$C$4</formula>
    </cfRule>
  </conditionalFormatting>
  <conditionalFormatting sqref="BO23">
    <cfRule type="cellIs" dxfId="12385" priority="1893" operator="lessThan">
      <formula>$C$4</formula>
    </cfRule>
  </conditionalFormatting>
  <conditionalFormatting sqref="BO24">
    <cfRule type="cellIs" dxfId="12384" priority="1894" operator="lessThan">
      <formula>$C$4</formula>
    </cfRule>
  </conditionalFormatting>
  <conditionalFormatting sqref="BO25">
    <cfRule type="cellIs" dxfId="12383" priority="1895" operator="lessThan">
      <formula>$C$4</formula>
    </cfRule>
  </conditionalFormatting>
  <conditionalFormatting sqref="BO26">
    <cfRule type="cellIs" dxfId="12382" priority="1896" operator="lessThan">
      <formula>$C$4</formula>
    </cfRule>
  </conditionalFormatting>
  <conditionalFormatting sqref="BO27">
    <cfRule type="cellIs" dxfId="12381" priority="1897" operator="lessThan">
      <formula>$C$4</formula>
    </cfRule>
  </conditionalFormatting>
  <conditionalFormatting sqref="BO28">
    <cfRule type="cellIs" dxfId="12380" priority="1898" operator="lessThan">
      <formula>$C$4</formula>
    </cfRule>
  </conditionalFormatting>
  <conditionalFormatting sqref="BO29">
    <cfRule type="cellIs" dxfId="12379" priority="1899" operator="lessThan">
      <formula>$C$4</formula>
    </cfRule>
  </conditionalFormatting>
  <conditionalFormatting sqref="BO30">
    <cfRule type="cellIs" dxfId="12378" priority="1900" operator="lessThan">
      <formula>$C$4</formula>
    </cfRule>
  </conditionalFormatting>
  <conditionalFormatting sqref="BO31">
    <cfRule type="cellIs" dxfId="12377" priority="1901" operator="lessThan">
      <formula>$C$4</formula>
    </cfRule>
  </conditionalFormatting>
  <conditionalFormatting sqref="BO32">
    <cfRule type="cellIs" dxfId="12376" priority="1902" operator="lessThan">
      <formula>$C$4</formula>
    </cfRule>
  </conditionalFormatting>
  <conditionalFormatting sqref="BO33">
    <cfRule type="cellIs" dxfId="12375" priority="1903" operator="lessThan">
      <formula>$C$4</formula>
    </cfRule>
  </conditionalFormatting>
  <conditionalFormatting sqref="BO34">
    <cfRule type="cellIs" dxfId="12374" priority="1904" operator="lessThan">
      <formula>$C$4</formula>
    </cfRule>
  </conditionalFormatting>
  <conditionalFormatting sqref="BO35">
    <cfRule type="cellIs" dxfId="12373" priority="1905" operator="lessThan">
      <formula>$C$4</formula>
    </cfRule>
  </conditionalFormatting>
  <conditionalFormatting sqref="BO36">
    <cfRule type="cellIs" dxfId="12372" priority="1906" operator="lessThan">
      <formula>$C$4</formula>
    </cfRule>
  </conditionalFormatting>
  <conditionalFormatting sqref="BO37">
    <cfRule type="cellIs" dxfId="12371" priority="1907" operator="lessThan">
      <formula>$C$4</formula>
    </cfRule>
  </conditionalFormatting>
  <conditionalFormatting sqref="BO38">
    <cfRule type="cellIs" dxfId="12370" priority="1908" operator="lessThan">
      <formula>$C$4</formula>
    </cfRule>
  </conditionalFormatting>
  <conditionalFormatting sqref="BO39">
    <cfRule type="cellIs" dxfId="12369" priority="1909" operator="lessThan">
      <formula>$C$4</formula>
    </cfRule>
  </conditionalFormatting>
  <conditionalFormatting sqref="BO40">
    <cfRule type="cellIs" dxfId="12368" priority="1910" operator="lessThan">
      <formula>$C$4</formula>
    </cfRule>
  </conditionalFormatting>
  <conditionalFormatting sqref="BO41">
    <cfRule type="cellIs" dxfId="12367" priority="1911" operator="lessThan">
      <formula>$C$4</formula>
    </cfRule>
  </conditionalFormatting>
  <conditionalFormatting sqref="BO42">
    <cfRule type="cellIs" dxfId="12366" priority="1912" operator="lessThan">
      <formula>$C$4</formula>
    </cfRule>
  </conditionalFormatting>
  <conditionalFormatting sqref="BO43">
    <cfRule type="cellIs" dxfId="12365" priority="1913" operator="lessThan">
      <formula>$C$4</formula>
    </cfRule>
  </conditionalFormatting>
  <conditionalFormatting sqref="BO44">
    <cfRule type="cellIs" dxfId="12364" priority="1914" operator="lessThan">
      <formula>$C$4</formula>
    </cfRule>
  </conditionalFormatting>
  <conditionalFormatting sqref="BO45">
    <cfRule type="cellIs" dxfId="12363" priority="1915" operator="lessThan">
      <formula>$C$4</formula>
    </cfRule>
  </conditionalFormatting>
  <conditionalFormatting sqref="BO46">
    <cfRule type="cellIs" dxfId="12362" priority="1916" operator="lessThan">
      <formula>$C$4</formula>
    </cfRule>
  </conditionalFormatting>
  <conditionalFormatting sqref="BO47">
    <cfRule type="cellIs" dxfId="12361" priority="1917" operator="lessThan">
      <formula>$C$4</formula>
    </cfRule>
  </conditionalFormatting>
  <conditionalFormatting sqref="BO48">
    <cfRule type="cellIs" dxfId="12360" priority="1918" operator="lessThan">
      <formula>$C$4</formula>
    </cfRule>
  </conditionalFormatting>
  <conditionalFormatting sqref="BO49">
    <cfRule type="cellIs" dxfId="12359" priority="1919" operator="lessThan">
      <formula>$C$4</formula>
    </cfRule>
  </conditionalFormatting>
  <conditionalFormatting sqref="BO50">
    <cfRule type="cellIs" dxfId="12358" priority="1920" operator="lessThan">
      <formula>$C$4</formula>
    </cfRule>
  </conditionalFormatting>
  <conditionalFormatting sqref="BP11">
    <cfRule type="cellIs" dxfId="12357" priority="1921" operator="lessThan">
      <formula>$C$4</formula>
    </cfRule>
  </conditionalFormatting>
  <conditionalFormatting sqref="BP12">
    <cfRule type="cellIs" dxfId="12356" priority="1922" operator="lessThan">
      <formula>$C$4</formula>
    </cfRule>
  </conditionalFormatting>
  <conditionalFormatting sqref="BP13">
    <cfRule type="cellIs" dxfId="12355" priority="1923" operator="lessThan">
      <formula>$C$4</formula>
    </cfRule>
  </conditionalFormatting>
  <conditionalFormatting sqref="BP14">
    <cfRule type="cellIs" dxfId="12354" priority="1924" operator="lessThan">
      <formula>$C$4</formula>
    </cfRule>
  </conditionalFormatting>
  <conditionalFormatting sqref="BP15">
    <cfRule type="cellIs" dxfId="12353" priority="1925" operator="lessThan">
      <formula>$C$4</formula>
    </cfRule>
  </conditionalFormatting>
  <conditionalFormatting sqref="BP16">
    <cfRule type="cellIs" dxfId="12352" priority="1926" operator="lessThan">
      <formula>$C$4</formula>
    </cfRule>
  </conditionalFormatting>
  <conditionalFormatting sqref="BP17">
    <cfRule type="cellIs" dxfId="12351" priority="1927" operator="lessThan">
      <formula>$C$4</formula>
    </cfRule>
  </conditionalFormatting>
  <conditionalFormatting sqref="BP18">
    <cfRule type="cellIs" dxfId="12350" priority="1928" operator="lessThan">
      <formula>$C$4</formula>
    </cfRule>
  </conditionalFormatting>
  <conditionalFormatting sqref="BP19">
    <cfRule type="cellIs" dxfId="12349" priority="1929" operator="lessThan">
      <formula>$C$4</formula>
    </cfRule>
  </conditionalFormatting>
  <conditionalFormatting sqref="BP20">
    <cfRule type="cellIs" dxfId="12348" priority="1930" operator="lessThan">
      <formula>$C$4</formula>
    </cfRule>
  </conditionalFormatting>
  <conditionalFormatting sqref="BP21">
    <cfRule type="cellIs" dxfId="12347" priority="1931" operator="lessThan">
      <formula>$C$4</formula>
    </cfRule>
  </conditionalFormatting>
  <conditionalFormatting sqref="BP22">
    <cfRule type="cellIs" dxfId="12346" priority="1932" operator="lessThan">
      <formula>$C$4</formula>
    </cfRule>
  </conditionalFormatting>
  <conditionalFormatting sqref="BP23">
    <cfRule type="cellIs" dxfId="12345" priority="1933" operator="lessThan">
      <formula>$C$4</formula>
    </cfRule>
  </conditionalFormatting>
  <conditionalFormatting sqref="BP24">
    <cfRule type="cellIs" dxfId="12344" priority="1934" operator="lessThan">
      <formula>$C$4</formula>
    </cfRule>
  </conditionalFormatting>
  <conditionalFormatting sqref="BP25">
    <cfRule type="cellIs" dxfId="12343" priority="1935" operator="lessThan">
      <formula>$C$4</formula>
    </cfRule>
  </conditionalFormatting>
  <conditionalFormatting sqref="BP26">
    <cfRule type="cellIs" dxfId="12342" priority="1936" operator="lessThan">
      <formula>$C$4</formula>
    </cfRule>
  </conditionalFormatting>
  <conditionalFormatting sqref="BP27">
    <cfRule type="cellIs" dxfId="12341" priority="1937" operator="lessThan">
      <formula>$C$4</formula>
    </cfRule>
  </conditionalFormatting>
  <conditionalFormatting sqref="BP28">
    <cfRule type="cellIs" dxfId="12340" priority="1938" operator="lessThan">
      <formula>$C$4</formula>
    </cfRule>
  </conditionalFormatting>
  <conditionalFormatting sqref="BP29">
    <cfRule type="cellIs" dxfId="12339" priority="1939" operator="lessThan">
      <formula>$C$4</formula>
    </cfRule>
  </conditionalFormatting>
  <conditionalFormatting sqref="BP30">
    <cfRule type="cellIs" dxfId="12338" priority="1940" operator="lessThan">
      <formula>$C$4</formula>
    </cfRule>
  </conditionalFormatting>
  <conditionalFormatting sqref="BP31">
    <cfRule type="cellIs" dxfId="12337" priority="1941" operator="lessThan">
      <formula>$C$4</formula>
    </cfRule>
  </conditionalFormatting>
  <conditionalFormatting sqref="BP32">
    <cfRule type="cellIs" dxfId="12336" priority="1942" operator="lessThan">
      <formula>$C$4</formula>
    </cfRule>
  </conditionalFormatting>
  <conditionalFormatting sqref="BP33">
    <cfRule type="cellIs" dxfId="12335" priority="1943" operator="lessThan">
      <formula>$C$4</formula>
    </cfRule>
  </conditionalFormatting>
  <conditionalFormatting sqref="BP34">
    <cfRule type="cellIs" dxfId="12334" priority="1944" operator="lessThan">
      <formula>$C$4</formula>
    </cfRule>
  </conditionalFormatting>
  <conditionalFormatting sqref="BP35">
    <cfRule type="cellIs" dxfId="12333" priority="1945" operator="lessThan">
      <formula>$C$4</formula>
    </cfRule>
  </conditionalFormatting>
  <conditionalFormatting sqref="BP36">
    <cfRule type="cellIs" dxfId="12332" priority="1946" operator="lessThan">
      <formula>$C$4</formula>
    </cfRule>
  </conditionalFormatting>
  <conditionalFormatting sqref="BP37">
    <cfRule type="cellIs" dxfId="12331" priority="1947" operator="lessThan">
      <formula>$C$4</formula>
    </cfRule>
  </conditionalFormatting>
  <conditionalFormatting sqref="BP38">
    <cfRule type="cellIs" dxfId="12330" priority="1948" operator="lessThan">
      <formula>$C$4</formula>
    </cfRule>
  </conditionalFormatting>
  <conditionalFormatting sqref="BP39">
    <cfRule type="cellIs" dxfId="12329" priority="1949" operator="lessThan">
      <formula>$C$4</formula>
    </cfRule>
  </conditionalFormatting>
  <conditionalFormatting sqref="BP40">
    <cfRule type="cellIs" dxfId="12328" priority="1950" operator="lessThan">
      <formula>$C$4</formula>
    </cfRule>
  </conditionalFormatting>
  <conditionalFormatting sqref="BP41">
    <cfRule type="cellIs" dxfId="12327" priority="1951" operator="lessThan">
      <formula>$C$4</formula>
    </cfRule>
  </conditionalFormatting>
  <conditionalFormatting sqref="BP42">
    <cfRule type="cellIs" dxfId="12326" priority="1952" operator="lessThan">
      <formula>$C$4</formula>
    </cfRule>
  </conditionalFormatting>
  <conditionalFormatting sqref="BP43">
    <cfRule type="cellIs" dxfId="12325" priority="1953" operator="lessThan">
      <formula>$C$4</formula>
    </cfRule>
  </conditionalFormatting>
  <conditionalFormatting sqref="BP44">
    <cfRule type="cellIs" dxfId="12324" priority="1954" operator="lessThan">
      <formula>$C$4</formula>
    </cfRule>
  </conditionalFormatting>
  <conditionalFormatting sqref="BP45">
    <cfRule type="cellIs" dxfId="12323" priority="1955" operator="lessThan">
      <formula>$C$4</formula>
    </cfRule>
  </conditionalFormatting>
  <conditionalFormatting sqref="BP46">
    <cfRule type="cellIs" dxfId="12322" priority="1956" operator="lessThan">
      <formula>$C$4</formula>
    </cfRule>
  </conditionalFormatting>
  <conditionalFormatting sqref="BP47">
    <cfRule type="cellIs" dxfId="12321" priority="1957" operator="lessThan">
      <formula>$C$4</formula>
    </cfRule>
  </conditionalFormatting>
  <conditionalFormatting sqref="BP48">
    <cfRule type="cellIs" dxfId="12320" priority="1958" operator="lessThan">
      <formula>$C$4</formula>
    </cfRule>
  </conditionalFormatting>
  <conditionalFormatting sqref="BP49">
    <cfRule type="cellIs" dxfId="12319" priority="1959" operator="lessThan">
      <formula>$C$4</formula>
    </cfRule>
  </conditionalFormatting>
  <conditionalFormatting sqref="BP50">
    <cfRule type="cellIs" dxfId="12318" priority="1960" operator="lessThan">
      <formula>$C$4</formula>
    </cfRule>
  </conditionalFormatting>
  <conditionalFormatting sqref="BQ11">
    <cfRule type="cellIs" dxfId="12317" priority="1961" operator="lessThan">
      <formula>$C$4</formula>
    </cfRule>
  </conditionalFormatting>
  <conditionalFormatting sqref="BQ12">
    <cfRule type="cellIs" dxfId="12316" priority="1962" operator="lessThan">
      <formula>$C$4</formula>
    </cfRule>
  </conditionalFormatting>
  <conditionalFormatting sqref="BQ13">
    <cfRule type="cellIs" dxfId="12315" priority="1963" operator="lessThan">
      <formula>$C$4</formula>
    </cfRule>
  </conditionalFormatting>
  <conditionalFormatting sqref="BQ14">
    <cfRule type="cellIs" dxfId="12314" priority="1964" operator="lessThan">
      <formula>$C$4</formula>
    </cfRule>
  </conditionalFormatting>
  <conditionalFormatting sqref="BQ15">
    <cfRule type="cellIs" dxfId="12313" priority="1965" operator="lessThan">
      <formula>$C$4</formula>
    </cfRule>
  </conditionalFormatting>
  <conditionalFormatting sqref="BQ16">
    <cfRule type="cellIs" dxfId="12312" priority="1966" operator="lessThan">
      <formula>$C$4</formula>
    </cfRule>
  </conditionalFormatting>
  <conditionalFormatting sqref="BQ17">
    <cfRule type="cellIs" dxfId="12311" priority="1967" operator="lessThan">
      <formula>$C$4</formula>
    </cfRule>
  </conditionalFormatting>
  <conditionalFormatting sqref="BQ18">
    <cfRule type="cellIs" dxfId="12310" priority="1968" operator="lessThan">
      <formula>$C$4</formula>
    </cfRule>
  </conditionalFormatting>
  <conditionalFormatting sqref="BQ19">
    <cfRule type="cellIs" dxfId="12309" priority="1969" operator="lessThan">
      <formula>$C$4</formula>
    </cfRule>
  </conditionalFormatting>
  <conditionalFormatting sqref="BQ20">
    <cfRule type="cellIs" dxfId="12308" priority="1970" operator="lessThan">
      <formula>$C$4</formula>
    </cfRule>
  </conditionalFormatting>
  <conditionalFormatting sqref="BQ21">
    <cfRule type="cellIs" dxfId="12307" priority="1971" operator="lessThan">
      <formula>$C$4</formula>
    </cfRule>
  </conditionalFormatting>
  <conditionalFormatting sqref="BQ22">
    <cfRule type="cellIs" dxfId="12306" priority="1972" operator="lessThan">
      <formula>$C$4</formula>
    </cfRule>
  </conditionalFormatting>
  <conditionalFormatting sqref="BQ23">
    <cfRule type="cellIs" dxfId="12305" priority="1973" operator="lessThan">
      <formula>$C$4</formula>
    </cfRule>
  </conditionalFormatting>
  <conditionalFormatting sqref="BQ24">
    <cfRule type="cellIs" dxfId="12304" priority="1974" operator="lessThan">
      <formula>$C$4</formula>
    </cfRule>
  </conditionalFormatting>
  <conditionalFormatting sqref="BQ25">
    <cfRule type="cellIs" dxfId="12303" priority="1975" operator="lessThan">
      <formula>$C$4</formula>
    </cfRule>
  </conditionalFormatting>
  <conditionalFormatting sqref="BQ26">
    <cfRule type="cellIs" dxfId="12302" priority="1976" operator="lessThan">
      <formula>$C$4</formula>
    </cfRule>
  </conditionalFormatting>
  <conditionalFormatting sqref="BQ27">
    <cfRule type="cellIs" dxfId="12301" priority="1977" operator="lessThan">
      <formula>$C$4</formula>
    </cfRule>
  </conditionalFormatting>
  <conditionalFormatting sqref="BQ28">
    <cfRule type="cellIs" dxfId="12300" priority="1978" operator="lessThan">
      <formula>$C$4</formula>
    </cfRule>
  </conditionalFormatting>
  <conditionalFormatting sqref="BQ29">
    <cfRule type="cellIs" dxfId="12299" priority="1979" operator="lessThan">
      <formula>$C$4</formula>
    </cfRule>
  </conditionalFormatting>
  <conditionalFormatting sqref="BQ30">
    <cfRule type="cellIs" dxfId="12298" priority="1980" operator="lessThan">
      <formula>$C$4</formula>
    </cfRule>
  </conditionalFormatting>
  <conditionalFormatting sqref="BQ31">
    <cfRule type="cellIs" dxfId="12297" priority="1981" operator="lessThan">
      <formula>$C$4</formula>
    </cfRule>
  </conditionalFormatting>
  <conditionalFormatting sqref="BQ32">
    <cfRule type="cellIs" dxfId="12296" priority="1982" operator="lessThan">
      <formula>$C$4</formula>
    </cfRule>
  </conditionalFormatting>
  <conditionalFormatting sqref="BQ33">
    <cfRule type="cellIs" dxfId="12295" priority="1983" operator="lessThan">
      <formula>$C$4</formula>
    </cfRule>
  </conditionalFormatting>
  <conditionalFormatting sqref="BQ34">
    <cfRule type="cellIs" dxfId="12294" priority="1984" operator="lessThan">
      <formula>$C$4</formula>
    </cfRule>
  </conditionalFormatting>
  <conditionalFormatting sqref="BQ35">
    <cfRule type="cellIs" dxfId="12293" priority="1985" operator="lessThan">
      <formula>$C$4</formula>
    </cfRule>
  </conditionalFormatting>
  <conditionalFormatting sqref="BQ36">
    <cfRule type="cellIs" dxfId="12292" priority="1986" operator="lessThan">
      <formula>$C$4</formula>
    </cfRule>
  </conditionalFormatting>
  <conditionalFormatting sqref="BQ37">
    <cfRule type="cellIs" dxfId="12291" priority="1987" operator="lessThan">
      <formula>$C$4</formula>
    </cfRule>
  </conditionalFormatting>
  <conditionalFormatting sqref="BQ38">
    <cfRule type="cellIs" dxfId="12290" priority="1988" operator="lessThan">
      <formula>$C$4</formula>
    </cfRule>
  </conditionalFormatting>
  <conditionalFormatting sqref="BQ39">
    <cfRule type="cellIs" dxfId="12289" priority="1989" operator="lessThan">
      <formula>$C$4</formula>
    </cfRule>
  </conditionalFormatting>
  <conditionalFormatting sqref="BQ40">
    <cfRule type="cellIs" dxfId="12288" priority="1990" operator="lessThan">
      <formula>$C$4</formula>
    </cfRule>
  </conditionalFormatting>
  <conditionalFormatting sqref="BQ41">
    <cfRule type="cellIs" dxfId="12287" priority="1991" operator="lessThan">
      <formula>$C$4</formula>
    </cfRule>
  </conditionalFormatting>
  <conditionalFormatting sqref="BQ42">
    <cfRule type="cellIs" dxfId="12286" priority="1992" operator="lessThan">
      <formula>$C$4</formula>
    </cfRule>
  </conditionalFormatting>
  <conditionalFormatting sqref="BQ43">
    <cfRule type="cellIs" dxfId="12285" priority="1993" operator="lessThan">
      <formula>$C$4</formula>
    </cfRule>
  </conditionalFormatting>
  <conditionalFormatting sqref="BQ44">
    <cfRule type="cellIs" dxfId="12284" priority="1994" operator="lessThan">
      <formula>$C$4</formula>
    </cfRule>
  </conditionalFormatting>
  <conditionalFormatting sqref="BQ45">
    <cfRule type="cellIs" dxfId="12283" priority="1995" operator="lessThan">
      <formula>$C$4</formula>
    </cfRule>
  </conditionalFormatting>
  <conditionalFormatting sqref="BQ46">
    <cfRule type="cellIs" dxfId="12282" priority="1996" operator="lessThan">
      <formula>$C$4</formula>
    </cfRule>
  </conditionalFormatting>
  <conditionalFormatting sqref="BQ47">
    <cfRule type="cellIs" dxfId="12281" priority="1997" operator="lessThan">
      <formula>$C$4</formula>
    </cfRule>
  </conditionalFormatting>
  <conditionalFormatting sqref="BQ48">
    <cfRule type="cellIs" dxfId="12280" priority="1998" operator="lessThan">
      <formula>$C$4</formula>
    </cfRule>
  </conditionalFormatting>
  <conditionalFormatting sqref="BQ49">
    <cfRule type="cellIs" dxfId="12279" priority="1999" operator="lessThan">
      <formula>$C$4</formula>
    </cfRule>
  </conditionalFormatting>
  <conditionalFormatting sqref="BQ50">
    <cfRule type="cellIs" dxfId="12278" priority="2000" operator="lessThan">
      <formula>$C$4</formula>
    </cfRule>
  </conditionalFormatting>
  <conditionalFormatting sqref="BR11">
    <cfRule type="cellIs" dxfId="12277" priority="2001" operator="lessThan">
      <formula>$C$4</formula>
    </cfRule>
  </conditionalFormatting>
  <conditionalFormatting sqref="BR12">
    <cfRule type="cellIs" dxfId="12276" priority="2002" operator="lessThan">
      <formula>$C$4</formula>
    </cfRule>
  </conditionalFormatting>
  <conditionalFormatting sqref="BR13">
    <cfRule type="cellIs" dxfId="12275" priority="2003" operator="lessThan">
      <formula>$C$4</formula>
    </cfRule>
  </conditionalFormatting>
  <conditionalFormatting sqref="BR14">
    <cfRule type="cellIs" dxfId="12274" priority="2004" operator="lessThan">
      <formula>$C$4</formula>
    </cfRule>
  </conditionalFormatting>
  <conditionalFormatting sqref="BR15">
    <cfRule type="cellIs" dxfId="12273" priority="2005" operator="lessThan">
      <formula>$C$4</formula>
    </cfRule>
  </conditionalFormatting>
  <conditionalFormatting sqref="BR16">
    <cfRule type="cellIs" dxfId="12272" priority="2006" operator="lessThan">
      <formula>$C$4</formula>
    </cfRule>
  </conditionalFormatting>
  <conditionalFormatting sqref="BR17">
    <cfRule type="cellIs" dxfId="12271" priority="2007" operator="lessThan">
      <formula>$C$4</formula>
    </cfRule>
  </conditionalFormatting>
  <conditionalFormatting sqref="BR18">
    <cfRule type="cellIs" dxfId="12270" priority="2008" operator="lessThan">
      <formula>$C$4</formula>
    </cfRule>
  </conditionalFormatting>
  <conditionalFormatting sqref="BR19">
    <cfRule type="cellIs" dxfId="12269" priority="2009" operator="lessThan">
      <formula>$C$4</formula>
    </cfRule>
  </conditionalFormatting>
  <conditionalFormatting sqref="BR20">
    <cfRule type="cellIs" dxfId="12268" priority="2010" operator="lessThan">
      <formula>$C$4</formula>
    </cfRule>
  </conditionalFormatting>
  <conditionalFormatting sqref="BR21">
    <cfRule type="cellIs" dxfId="12267" priority="2011" operator="lessThan">
      <formula>$C$4</formula>
    </cfRule>
  </conditionalFormatting>
  <conditionalFormatting sqref="BR22">
    <cfRule type="cellIs" dxfId="12266" priority="2012" operator="lessThan">
      <formula>$C$4</formula>
    </cfRule>
  </conditionalFormatting>
  <conditionalFormatting sqref="BR23">
    <cfRule type="cellIs" dxfId="12265" priority="2013" operator="lessThan">
      <formula>$C$4</formula>
    </cfRule>
  </conditionalFormatting>
  <conditionalFormatting sqref="BR24">
    <cfRule type="cellIs" dxfId="12264" priority="2014" operator="lessThan">
      <formula>$C$4</formula>
    </cfRule>
  </conditionalFormatting>
  <conditionalFormatting sqref="BR25">
    <cfRule type="cellIs" dxfId="12263" priority="2015" operator="lessThan">
      <formula>$C$4</formula>
    </cfRule>
  </conditionalFormatting>
  <conditionalFormatting sqref="BR26">
    <cfRule type="cellIs" dxfId="12262" priority="2016" operator="lessThan">
      <formula>$C$4</formula>
    </cfRule>
  </conditionalFormatting>
  <conditionalFormatting sqref="BR27">
    <cfRule type="cellIs" dxfId="12261" priority="2017" operator="lessThan">
      <formula>$C$4</formula>
    </cfRule>
  </conditionalFormatting>
  <conditionalFormatting sqref="BR28">
    <cfRule type="cellIs" dxfId="12260" priority="2018" operator="lessThan">
      <formula>$C$4</formula>
    </cfRule>
  </conditionalFormatting>
  <conditionalFormatting sqref="BR29">
    <cfRule type="cellIs" dxfId="12259" priority="2019" operator="lessThan">
      <formula>$C$4</formula>
    </cfRule>
  </conditionalFormatting>
  <conditionalFormatting sqref="BR30">
    <cfRule type="cellIs" dxfId="12258" priority="2020" operator="lessThan">
      <formula>$C$4</formula>
    </cfRule>
  </conditionalFormatting>
  <conditionalFormatting sqref="BR31">
    <cfRule type="cellIs" dxfId="12257" priority="2021" operator="lessThan">
      <formula>$C$4</formula>
    </cfRule>
  </conditionalFormatting>
  <conditionalFormatting sqref="BR32">
    <cfRule type="cellIs" dxfId="12256" priority="2022" operator="lessThan">
      <formula>$C$4</formula>
    </cfRule>
  </conditionalFormatting>
  <conditionalFormatting sqref="BR33">
    <cfRule type="cellIs" dxfId="12255" priority="2023" operator="lessThan">
      <formula>$C$4</formula>
    </cfRule>
  </conditionalFormatting>
  <conditionalFormatting sqref="BR34">
    <cfRule type="cellIs" dxfId="12254" priority="2024" operator="lessThan">
      <formula>$C$4</formula>
    </cfRule>
  </conditionalFormatting>
  <conditionalFormatting sqref="BR35">
    <cfRule type="cellIs" dxfId="12253" priority="2025" operator="lessThan">
      <formula>$C$4</formula>
    </cfRule>
  </conditionalFormatting>
  <conditionalFormatting sqref="BR36">
    <cfRule type="cellIs" dxfId="12252" priority="2026" operator="lessThan">
      <formula>$C$4</formula>
    </cfRule>
  </conditionalFormatting>
  <conditionalFormatting sqref="BR37">
    <cfRule type="cellIs" dxfId="12251" priority="2027" operator="lessThan">
      <formula>$C$4</formula>
    </cfRule>
  </conditionalFormatting>
  <conditionalFormatting sqref="BR38">
    <cfRule type="cellIs" dxfId="12250" priority="2028" operator="lessThan">
      <formula>$C$4</formula>
    </cfRule>
  </conditionalFormatting>
  <conditionalFormatting sqref="BR39">
    <cfRule type="cellIs" dxfId="12249" priority="2029" operator="lessThan">
      <formula>$C$4</formula>
    </cfRule>
  </conditionalFormatting>
  <conditionalFormatting sqref="BR40">
    <cfRule type="cellIs" dxfId="12248" priority="2030" operator="lessThan">
      <formula>$C$4</formula>
    </cfRule>
  </conditionalFormatting>
  <conditionalFormatting sqref="BR41">
    <cfRule type="cellIs" dxfId="12247" priority="2031" operator="lessThan">
      <formula>$C$4</formula>
    </cfRule>
  </conditionalFormatting>
  <conditionalFormatting sqref="BR42">
    <cfRule type="cellIs" dxfId="12246" priority="2032" operator="lessThan">
      <formula>$C$4</formula>
    </cfRule>
  </conditionalFormatting>
  <conditionalFormatting sqref="BR43">
    <cfRule type="cellIs" dxfId="12245" priority="2033" operator="lessThan">
      <formula>$C$4</formula>
    </cfRule>
  </conditionalFormatting>
  <conditionalFormatting sqref="BR44">
    <cfRule type="cellIs" dxfId="12244" priority="2034" operator="lessThan">
      <formula>$C$4</formula>
    </cfRule>
  </conditionalFormatting>
  <conditionalFormatting sqref="BR45">
    <cfRule type="cellIs" dxfId="12243" priority="2035" operator="lessThan">
      <formula>$C$4</formula>
    </cfRule>
  </conditionalFormatting>
  <conditionalFormatting sqref="BR46">
    <cfRule type="cellIs" dxfId="12242" priority="2036" operator="lessThan">
      <formula>$C$4</formula>
    </cfRule>
  </conditionalFormatting>
  <conditionalFormatting sqref="BR47">
    <cfRule type="cellIs" dxfId="12241" priority="2037" operator="lessThan">
      <formula>$C$4</formula>
    </cfRule>
  </conditionalFormatting>
  <conditionalFormatting sqref="BR48">
    <cfRule type="cellIs" dxfId="12240" priority="2038" operator="lessThan">
      <formula>$C$4</formula>
    </cfRule>
  </conditionalFormatting>
  <conditionalFormatting sqref="BR49">
    <cfRule type="cellIs" dxfId="12239" priority="2039" operator="lessThan">
      <formula>$C$4</formula>
    </cfRule>
  </conditionalFormatting>
  <conditionalFormatting sqref="BR50">
    <cfRule type="cellIs" dxfId="12238" priority="2040" operator="lessThan">
      <formula>$C$4</formula>
    </cfRule>
  </conditionalFormatting>
  <conditionalFormatting sqref="BS11">
    <cfRule type="cellIs" dxfId="12237" priority="2041" operator="lessThan">
      <formula>$C$4</formula>
    </cfRule>
  </conditionalFormatting>
  <conditionalFormatting sqref="BS12">
    <cfRule type="cellIs" dxfId="12236" priority="2042" operator="lessThan">
      <formula>$C$4</formula>
    </cfRule>
  </conditionalFormatting>
  <conditionalFormatting sqref="BS13">
    <cfRule type="cellIs" dxfId="12235" priority="2043" operator="lessThan">
      <formula>$C$4</formula>
    </cfRule>
  </conditionalFormatting>
  <conditionalFormatting sqref="BS14">
    <cfRule type="cellIs" dxfId="12234" priority="2044" operator="lessThan">
      <formula>$C$4</formula>
    </cfRule>
  </conditionalFormatting>
  <conditionalFormatting sqref="BS15">
    <cfRule type="cellIs" dxfId="12233" priority="2045" operator="lessThan">
      <formula>$C$4</formula>
    </cfRule>
  </conditionalFormatting>
  <conditionalFormatting sqref="BS16">
    <cfRule type="cellIs" dxfId="12232" priority="2046" operator="lessThan">
      <formula>$C$4</formula>
    </cfRule>
  </conditionalFormatting>
  <conditionalFormatting sqref="BS17">
    <cfRule type="cellIs" dxfId="12231" priority="2047" operator="lessThan">
      <formula>$C$4</formula>
    </cfRule>
  </conditionalFormatting>
  <conditionalFormatting sqref="BS18">
    <cfRule type="cellIs" dxfId="12230" priority="2048" operator="lessThan">
      <formula>$C$4</formula>
    </cfRule>
  </conditionalFormatting>
  <conditionalFormatting sqref="BS19">
    <cfRule type="cellIs" dxfId="12229" priority="2049" operator="lessThan">
      <formula>$C$4</formula>
    </cfRule>
  </conditionalFormatting>
  <conditionalFormatting sqref="BS20">
    <cfRule type="cellIs" dxfId="12228" priority="2050" operator="lessThan">
      <formula>$C$4</formula>
    </cfRule>
  </conditionalFormatting>
  <conditionalFormatting sqref="BS21">
    <cfRule type="cellIs" dxfId="12227" priority="2051" operator="lessThan">
      <formula>$C$4</formula>
    </cfRule>
  </conditionalFormatting>
  <conditionalFormatting sqref="BS22">
    <cfRule type="cellIs" dxfId="12226" priority="2052" operator="lessThan">
      <formula>$C$4</formula>
    </cfRule>
  </conditionalFormatting>
  <conditionalFormatting sqref="BS23">
    <cfRule type="cellIs" dxfId="12225" priority="2053" operator="lessThan">
      <formula>$C$4</formula>
    </cfRule>
  </conditionalFormatting>
  <conditionalFormatting sqref="BS24">
    <cfRule type="cellIs" dxfId="12224" priority="2054" operator="lessThan">
      <formula>$C$4</formula>
    </cfRule>
  </conditionalFormatting>
  <conditionalFormatting sqref="BS25">
    <cfRule type="cellIs" dxfId="12223" priority="2055" operator="lessThan">
      <formula>$C$4</formula>
    </cfRule>
  </conditionalFormatting>
  <conditionalFormatting sqref="BS26">
    <cfRule type="cellIs" dxfId="12222" priority="2056" operator="lessThan">
      <formula>$C$4</formula>
    </cfRule>
  </conditionalFormatting>
  <conditionalFormatting sqref="BS27">
    <cfRule type="cellIs" dxfId="12221" priority="2057" operator="lessThan">
      <formula>$C$4</formula>
    </cfRule>
  </conditionalFormatting>
  <conditionalFormatting sqref="BS28">
    <cfRule type="cellIs" dxfId="12220" priority="2058" operator="lessThan">
      <formula>$C$4</formula>
    </cfRule>
  </conditionalFormatting>
  <conditionalFormatting sqref="BS29">
    <cfRule type="cellIs" dxfId="12219" priority="2059" operator="lessThan">
      <formula>$C$4</formula>
    </cfRule>
  </conditionalFormatting>
  <conditionalFormatting sqref="BS30">
    <cfRule type="cellIs" dxfId="12218" priority="2060" operator="lessThan">
      <formula>$C$4</formula>
    </cfRule>
  </conditionalFormatting>
  <conditionalFormatting sqref="BS31">
    <cfRule type="cellIs" dxfId="12217" priority="2061" operator="lessThan">
      <formula>$C$4</formula>
    </cfRule>
  </conditionalFormatting>
  <conditionalFormatting sqref="BS32">
    <cfRule type="cellIs" dxfId="12216" priority="2062" operator="lessThan">
      <formula>$C$4</formula>
    </cfRule>
  </conditionalFormatting>
  <conditionalFormatting sqref="BS33">
    <cfRule type="cellIs" dxfId="12215" priority="2063" operator="lessThan">
      <formula>$C$4</formula>
    </cfRule>
  </conditionalFormatting>
  <conditionalFormatting sqref="BS34">
    <cfRule type="cellIs" dxfId="12214" priority="2064" operator="lessThan">
      <formula>$C$4</formula>
    </cfRule>
  </conditionalFormatting>
  <conditionalFormatting sqref="BS35">
    <cfRule type="cellIs" dxfId="12213" priority="2065" operator="lessThan">
      <formula>$C$4</formula>
    </cfRule>
  </conditionalFormatting>
  <conditionalFormatting sqref="BS36">
    <cfRule type="cellIs" dxfId="12212" priority="2066" operator="lessThan">
      <formula>$C$4</formula>
    </cfRule>
  </conditionalFormatting>
  <conditionalFormatting sqref="BS37">
    <cfRule type="cellIs" dxfId="12211" priority="2067" operator="lessThan">
      <formula>$C$4</formula>
    </cfRule>
  </conditionalFormatting>
  <conditionalFormatting sqref="BS38">
    <cfRule type="cellIs" dxfId="12210" priority="2068" operator="lessThan">
      <formula>$C$4</formula>
    </cfRule>
  </conditionalFormatting>
  <conditionalFormatting sqref="BS39">
    <cfRule type="cellIs" dxfId="12209" priority="2069" operator="lessThan">
      <formula>$C$4</formula>
    </cfRule>
  </conditionalFormatting>
  <conditionalFormatting sqref="BS40">
    <cfRule type="cellIs" dxfId="12208" priority="2070" operator="lessThan">
      <formula>$C$4</formula>
    </cfRule>
  </conditionalFormatting>
  <conditionalFormatting sqref="BS41">
    <cfRule type="cellIs" dxfId="12207" priority="2071" operator="lessThan">
      <formula>$C$4</formula>
    </cfRule>
  </conditionalFormatting>
  <conditionalFormatting sqref="BS42">
    <cfRule type="cellIs" dxfId="12206" priority="2072" operator="lessThan">
      <formula>$C$4</formula>
    </cfRule>
  </conditionalFormatting>
  <conditionalFormatting sqref="BS43">
    <cfRule type="cellIs" dxfId="12205" priority="2073" operator="lessThan">
      <formula>$C$4</formula>
    </cfRule>
  </conditionalFormatting>
  <conditionalFormatting sqref="BS44">
    <cfRule type="cellIs" dxfId="12204" priority="2074" operator="lessThan">
      <formula>$C$4</formula>
    </cfRule>
  </conditionalFormatting>
  <conditionalFormatting sqref="BS45">
    <cfRule type="cellIs" dxfId="12203" priority="2075" operator="lessThan">
      <formula>$C$4</formula>
    </cfRule>
  </conditionalFormatting>
  <conditionalFormatting sqref="BS46">
    <cfRule type="cellIs" dxfId="12202" priority="2076" operator="lessThan">
      <formula>$C$4</formula>
    </cfRule>
  </conditionalFormatting>
  <conditionalFormatting sqref="BS47">
    <cfRule type="cellIs" dxfId="12201" priority="2077" operator="lessThan">
      <formula>$C$4</formula>
    </cfRule>
  </conditionalFormatting>
  <conditionalFormatting sqref="BS48">
    <cfRule type="cellIs" dxfId="12200" priority="2078" operator="lessThan">
      <formula>$C$4</formula>
    </cfRule>
  </conditionalFormatting>
  <conditionalFormatting sqref="BS49">
    <cfRule type="cellIs" dxfId="12199" priority="2079" operator="lessThan">
      <formula>$C$4</formula>
    </cfRule>
  </conditionalFormatting>
  <conditionalFormatting sqref="BS50">
    <cfRule type="cellIs" dxfId="12198" priority="2080" operator="lessThan">
      <formula>$C$4</formula>
    </cfRule>
  </conditionalFormatting>
  <conditionalFormatting sqref="BT11">
    <cfRule type="cellIs" dxfId="12197" priority="2081" operator="lessThan">
      <formula>$C$4</formula>
    </cfRule>
  </conditionalFormatting>
  <conditionalFormatting sqref="BT12">
    <cfRule type="cellIs" dxfId="12196" priority="2082" operator="lessThan">
      <formula>$C$4</formula>
    </cfRule>
  </conditionalFormatting>
  <conditionalFormatting sqref="BT13">
    <cfRule type="cellIs" dxfId="12195" priority="2083" operator="lessThan">
      <formula>$C$4</formula>
    </cfRule>
  </conditionalFormatting>
  <conditionalFormatting sqref="BT14">
    <cfRule type="cellIs" dxfId="12194" priority="2084" operator="lessThan">
      <formula>$C$4</formula>
    </cfRule>
  </conditionalFormatting>
  <conditionalFormatting sqref="BT15">
    <cfRule type="cellIs" dxfId="12193" priority="2085" operator="lessThan">
      <formula>$C$4</formula>
    </cfRule>
  </conditionalFormatting>
  <conditionalFormatting sqref="BT16">
    <cfRule type="cellIs" dxfId="12192" priority="2086" operator="lessThan">
      <formula>$C$4</formula>
    </cfRule>
  </conditionalFormatting>
  <conditionalFormatting sqref="BT17">
    <cfRule type="cellIs" dxfId="12191" priority="2087" operator="lessThan">
      <formula>$C$4</formula>
    </cfRule>
  </conditionalFormatting>
  <conditionalFormatting sqref="BT18">
    <cfRule type="cellIs" dxfId="12190" priority="2088" operator="lessThan">
      <formula>$C$4</formula>
    </cfRule>
  </conditionalFormatting>
  <conditionalFormatting sqref="BT19">
    <cfRule type="cellIs" dxfId="12189" priority="2089" operator="lessThan">
      <formula>$C$4</formula>
    </cfRule>
  </conditionalFormatting>
  <conditionalFormatting sqref="BT20">
    <cfRule type="cellIs" dxfId="12188" priority="2090" operator="lessThan">
      <formula>$C$4</formula>
    </cfRule>
  </conditionalFormatting>
  <conditionalFormatting sqref="BT21">
    <cfRule type="cellIs" dxfId="12187" priority="2091" operator="lessThan">
      <formula>$C$4</formula>
    </cfRule>
  </conditionalFormatting>
  <conditionalFormatting sqref="BT22">
    <cfRule type="cellIs" dxfId="12186" priority="2092" operator="lessThan">
      <formula>$C$4</formula>
    </cfRule>
  </conditionalFormatting>
  <conditionalFormatting sqref="BT23">
    <cfRule type="cellIs" dxfId="12185" priority="2093" operator="lessThan">
      <formula>$C$4</formula>
    </cfRule>
  </conditionalFormatting>
  <conditionalFormatting sqref="BT24">
    <cfRule type="cellIs" dxfId="12184" priority="2094" operator="lessThan">
      <formula>$C$4</formula>
    </cfRule>
  </conditionalFormatting>
  <conditionalFormatting sqref="BT25">
    <cfRule type="cellIs" dxfId="12183" priority="2095" operator="lessThan">
      <formula>$C$4</formula>
    </cfRule>
  </conditionalFormatting>
  <conditionalFormatting sqref="BT26">
    <cfRule type="cellIs" dxfId="12182" priority="2096" operator="lessThan">
      <formula>$C$4</formula>
    </cfRule>
  </conditionalFormatting>
  <conditionalFormatting sqref="BT27">
    <cfRule type="cellIs" dxfId="12181" priority="2097" operator="lessThan">
      <formula>$C$4</formula>
    </cfRule>
  </conditionalFormatting>
  <conditionalFormatting sqref="BT28">
    <cfRule type="cellIs" dxfId="12180" priority="2098" operator="lessThan">
      <formula>$C$4</formula>
    </cfRule>
  </conditionalFormatting>
  <conditionalFormatting sqref="BT29">
    <cfRule type="cellIs" dxfId="12179" priority="2099" operator="lessThan">
      <formula>$C$4</formula>
    </cfRule>
  </conditionalFormatting>
  <conditionalFormatting sqref="BT30">
    <cfRule type="cellIs" dxfId="12178" priority="2100" operator="lessThan">
      <formula>$C$4</formula>
    </cfRule>
  </conditionalFormatting>
  <conditionalFormatting sqref="BT31">
    <cfRule type="cellIs" dxfId="12177" priority="2101" operator="lessThan">
      <formula>$C$4</formula>
    </cfRule>
  </conditionalFormatting>
  <conditionalFormatting sqref="BT32">
    <cfRule type="cellIs" dxfId="12176" priority="2102" operator="lessThan">
      <formula>$C$4</formula>
    </cfRule>
  </conditionalFormatting>
  <conditionalFormatting sqref="BT33">
    <cfRule type="cellIs" dxfId="12175" priority="2103" operator="lessThan">
      <formula>$C$4</formula>
    </cfRule>
  </conditionalFormatting>
  <conditionalFormatting sqref="BT34">
    <cfRule type="cellIs" dxfId="12174" priority="2104" operator="lessThan">
      <formula>$C$4</formula>
    </cfRule>
  </conditionalFormatting>
  <conditionalFormatting sqref="BT35">
    <cfRule type="cellIs" dxfId="12173" priority="2105" operator="lessThan">
      <formula>$C$4</formula>
    </cfRule>
  </conditionalFormatting>
  <conditionalFormatting sqref="BT36">
    <cfRule type="cellIs" dxfId="12172" priority="2106" operator="lessThan">
      <formula>$C$4</formula>
    </cfRule>
  </conditionalFormatting>
  <conditionalFormatting sqref="BT37">
    <cfRule type="cellIs" dxfId="12171" priority="2107" operator="lessThan">
      <formula>$C$4</formula>
    </cfRule>
  </conditionalFormatting>
  <conditionalFormatting sqref="BT38">
    <cfRule type="cellIs" dxfId="12170" priority="2108" operator="lessThan">
      <formula>$C$4</formula>
    </cfRule>
  </conditionalFormatting>
  <conditionalFormatting sqref="BT39">
    <cfRule type="cellIs" dxfId="12169" priority="2109" operator="lessThan">
      <formula>$C$4</formula>
    </cfRule>
  </conditionalFormatting>
  <conditionalFormatting sqref="BT40">
    <cfRule type="cellIs" dxfId="12168" priority="2110" operator="lessThan">
      <formula>$C$4</formula>
    </cfRule>
  </conditionalFormatting>
  <conditionalFormatting sqref="BT41">
    <cfRule type="cellIs" dxfId="12167" priority="2111" operator="lessThan">
      <formula>$C$4</formula>
    </cfRule>
  </conditionalFormatting>
  <conditionalFormatting sqref="BT42">
    <cfRule type="cellIs" dxfId="12166" priority="2112" operator="lessThan">
      <formula>$C$4</formula>
    </cfRule>
  </conditionalFormatting>
  <conditionalFormatting sqref="BT43">
    <cfRule type="cellIs" dxfId="12165" priority="2113" operator="lessThan">
      <formula>$C$4</formula>
    </cfRule>
  </conditionalFormatting>
  <conditionalFormatting sqref="BT44">
    <cfRule type="cellIs" dxfId="12164" priority="2114" operator="lessThan">
      <formula>$C$4</formula>
    </cfRule>
  </conditionalFormatting>
  <conditionalFormatting sqref="BT45">
    <cfRule type="cellIs" dxfId="12163" priority="2115" operator="lessThan">
      <formula>$C$4</formula>
    </cfRule>
  </conditionalFormatting>
  <conditionalFormatting sqref="BT46">
    <cfRule type="cellIs" dxfId="12162" priority="2116" operator="lessThan">
      <formula>$C$4</formula>
    </cfRule>
  </conditionalFormatting>
  <conditionalFormatting sqref="BT47">
    <cfRule type="cellIs" dxfId="12161" priority="2117" operator="lessThan">
      <formula>$C$4</formula>
    </cfRule>
  </conditionalFormatting>
  <conditionalFormatting sqref="BT48">
    <cfRule type="cellIs" dxfId="12160" priority="2118" operator="lessThan">
      <formula>$C$4</formula>
    </cfRule>
  </conditionalFormatting>
  <conditionalFormatting sqref="BT49">
    <cfRule type="cellIs" dxfId="12159" priority="2119" operator="lessThan">
      <formula>$C$4</formula>
    </cfRule>
  </conditionalFormatting>
  <conditionalFormatting sqref="BT50">
    <cfRule type="cellIs" dxfId="12158" priority="2120" operator="lessThan">
      <formula>$C$4</formula>
    </cfRule>
  </conditionalFormatting>
  <conditionalFormatting sqref="BU11">
    <cfRule type="cellIs" dxfId="12157" priority="2121" operator="lessThan">
      <formula>$C$4</formula>
    </cfRule>
  </conditionalFormatting>
  <conditionalFormatting sqref="BU12">
    <cfRule type="cellIs" dxfId="12156" priority="2122" operator="lessThan">
      <formula>$C$4</formula>
    </cfRule>
  </conditionalFormatting>
  <conditionalFormatting sqref="BU13">
    <cfRule type="cellIs" dxfId="12155" priority="2123" operator="lessThan">
      <formula>$C$4</formula>
    </cfRule>
  </conditionalFormatting>
  <conditionalFormatting sqref="BU14">
    <cfRule type="cellIs" dxfId="12154" priority="2124" operator="lessThan">
      <formula>$C$4</formula>
    </cfRule>
  </conditionalFormatting>
  <conditionalFormatting sqref="BU15">
    <cfRule type="cellIs" dxfId="12153" priority="2125" operator="lessThan">
      <formula>$C$4</formula>
    </cfRule>
  </conditionalFormatting>
  <conditionalFormatting sqref="BU16">
    <cfRule type="cellIs" dxfId="12152" priority="2126" operator="lessThan">
      <formula>$C$4</formula>
    </cfRule>
  </conditionalFormatting>
  <conditionalFormatting sqref="BU17">
    <cfRule type="cellIs" dxfId="12151" priority="2127" operator="lessThan">
      <formula>$C$4</formula>
    </cfRule>
  </conditionalFormatting>
  <conditionalFormatting sqref="BU18">
    <cfRule type="cellIs" dxfId="12150" priority="2128" operator="lessThan">
      <formula>$C$4</formula>
    </cfRule>
  </conditionalFormatting>
  <conditionalFormatting sqref="BU19">
    <cfRule type="cellIs" dxfId="12149" priority="2129" operator="lessThan">
      <formula>$C$4</formula>
    </cfRule>
  </conditionalFormatting>
  <conditionalFormatting sqref="BU20">
    <cfRule type="cellIs" dxfId="12148" priority="2130" operator="lessThan">
      <formula>$C$4</formula>
    </cfRule>
  </conditionalFormatting>
  <conditionalFormatting sqref="BU21">
    <cfRule type="cellIs" dxfId="12147" priority="2131" operator="lessThan">
      <formula>$C$4</formula>
    </cfRule>
  </conditionalFormatting>
  <conditionalFormatting sqref="BU22">
    <cfRule type="cellIs" dxfId="12146" priority="2132" operator="lessThan">
      <formula>$C$4</formula>
    </cfRule>
  </conditionalFormatting>
  <conditionalFormatting sqref="BU23">
    <cfRule type="cellIs" dxfId="12145" priority="2133" operator="lessThan">
      <formula>$C$4</formula>
    </cfRule>
  </conditionalFormatting>
  <conditionalFormatting sqref="BU24">
    <cfRule type="cellIs" dxfId="12144" priority="2134" operator="lessThan">
      <formula>$C$4</formula>
    </cfRule>
  </conditionalFormatting>
  <conditionalFormatting sqref="BU25">
    <cfRule type="cellIs" dxfId="12143" priority="2135" operator="lessThan">
      <formula>$C$4</formula>
    </cfRule>
  </conditionalFormatting>
  <conditionalFormatting sqref="BU26">
    <cfRule type="cellIs" dxfId="12142" priority="2136" operator="lessThan">
      <formula>$C$4</formula>
    </cfRule>
  </conditionalFormatting>
  <conditionalFormatting sqref="BU27">
    <cfRule type="cellIs" dxfId="12141" priority="2137" operator="lessThan">
      <formula>$C$4</formula>
    </cfRule>
  </conditionalFormatting>
  <conditionalFormatting sqref="BU28">
    <cfRule type="cellIs" dxfId="12140" priority="2138" operator="lessThan">
      <formula>$C$4</formula>
    </cfRule>
  </conditionalFormatting>
  <conditionalFormatting sqref="BU29">
    <cfRule type="cellIs" dxfId="12139" priority="2139" operator="lessThan">
      <formula>$C$4</formula>
    </cfRule>
  </conditionalFormatting>
  <conditionalFormatting sqref="BU30">
    <cfRule type="cellIs" dxfId="12138" priority="2140" operator="lessThan">
      <formula>$C$4</formula>
    </cfRule>
  </conditionalFormatting>
  <conditionalFormatting sqref="BU31">
    <cfRule type="cellIs" dxfId="12137" priority="2141" operator="lessThan">
      <formula>$C$4</formula>
    </cfRule>
  </conditionalFormatting>
  <conditionalFormatting sqref="BU32">
    <cfRule type="cellIs" dxfId="12136" priority="2142" operator="lessThan">
      <formula>$C$4</formula>
    </cfRule>
  </conditionalFormatting>
  <conditionalFormatting sqref="BU33">
    <cfRule type="cellIs" dxfId="12135" priority="2143" operator="lessThan">
      <formula>$C$4</formula>
    </cfRule>
  </conditionalFormatting>
  <conditionalFormatting sqref="BU34">
    <cfRule type="cellIs" dxfId="12134" priority="2144" operator="lessThan">
      <formula>$C$4</formula>
    </cfRule>
  </conditionalFormatting>
  <conditionalFormatting sqref="BU35">
    <cfRule type="cellIs" dxfId="12133" priority="2145" operator="lessThan">
      <formula>$C$4</formula>
    </cfRule>
  </conditionalFormatting>
  <conditionalFormatting sqref="BU36">
    <cfRule type="cellIs" dxfId="12132" priority="2146" operator="lessThan">
      <formula>$C$4</formula>
    </cfRule>
  </conditionalFormatting>
  <conditionalFormatting sqref="BU37">
    <cfRule type="cellIs" dxfId="12131" priority="2147" operator="lessThan">
      <formula>$C$4</formula>
    </cfRule>
  </conditionalFormatting>
  <conditionalFormatting sqref="BU38">
    <cfRule type="cellIs" dxfId="12130" priority="2148" operator="lessThan">
      <formula>$C$4</formula>
    </cfRule>
  </conditionalFormatting>
  <conditionalFormatting sqref="BU39">
    <cfRule type="cellIs" dxfId="12129" priority="2149" operator="lessThan">
      <formula>$C$4</formula>
    </cfRule>
  </conditionalFormatting>
  <conditionalFormatting sqref="BU40">
    <cfRule type="cellIs" dxfId="12128" priority="2150" operator="lessThan">
      <formula>$C$4</formula>
    </cfRule>
  </conditionalFormatting>
  <conditionalFormatting sqref="BU41">
    <cfRule type="cellIs" dxfId="12127" priority="2151" operator="lessThan">
      <formula>$C$4</formula>
    </cfRule>
  </conditionalFormatting>
  <conditionalFormatting sqref="BU42">
    <cfRule type="cellIs" dxfId="12126" priority="2152" operator="lessThan">
      <formula>$C$4</formula>
    </cfRule>
  </conditionalFormatting>
  <conditionalFormatting sqref="BU43">
    <cfRule type="cellIs" dxfId="12125" priority="2153" operator="lessThan">
      <formula>$C$4</formula>
    </cfRule>
  </conditionalFormatting>
  <conditionalFormatting sqref="BU44">
    <cfRule type="cellIs" dxfId="12124" priority="2154" operator="lessThan">
      <formula>$C$4</formula>
    </cfRule>
  </conditionalFormatting>
  <conditionalFormatting sqref="BU45">
    <cfRule type="cellIs" dxfId="12123" priority="2155" operator="lessThan">
      <formula>$C$4</formula>
    </cfRule>
  </conditionalFormatting>
  <conditionalFormatting sqref="BU46">
    <cfRule type="cellIs" dxfId="12122" priority="2156" operator="lessThan">
      <formula>$C$4</formula>
    </cfRule>
  </conditionalFormatting>
  <conditionalFormatting sqref="BU47">
    <cfRule type="cellIs" dxfId="12121" priority="2157" operator="lessThan">
      <formula>$C$4</formula>
    </cfRule>
  </conditionalFormatting>
  <conditionalFormatting sqref="BU48">
    <cfRule type="cellIs" dxfId="12120" priority="2158" operator="lessThan">
      <formula>$C$4</formula>
    </cfRule>
  </conditionalFormatting>
  <conditionalFormatting sqref="BU49">
    <cfRule type="cellIs" dxfId="12119" priority="2159" operator="lessThan">
      <formula>$C$4</formula>
    </cfRule>
  </conditionalFormatting>
  <conditionalFormatting sqref="BU50">
    <cfRule type="cellIs" dxfId="12118" priority="2160" operator="lessThan">
      <formula>$C$4</formula>
    </cfRule>
  </conditionalFormatting>
  <conditionalFormatting sqref="BV11">
    <cfRule type="cellIs" dxfId="12117" priority="2161" operator="lessThan">
      <formula>$C$4</formula>
    </cfRule>
  </conditionalFormatting>
  <conditionalFormatting sqref="BV12">
    <cfRule type="cellIs" dxfId="12116" priority="2162" operator="lessThan">
      <formula>$C$4</formula>
    </cfRule>
  </conditionalFormatting>
  <conditionalFormatting sqref="BV13">
    <cfRule type="cellIs" dxfId="12115" priority="2163" operator="lessThan">
      <formula>$C$4</formula>
    </cfRule>
  </conditionalFormatting>
  <conditionalFormatting sqref="BV14">
    <cfRule type="cellIs" dxfId="12114" priority="2164" operator="lessThan">
      <formula>$C$4</formula>
    </cfRule>
  </conditionalFormatting>
  <conditionalFormatting sqref="BV15">
    <cfRule type="cellIs" dxfId="12113" priority="2165" operator="lessThan">
      <formula>$C$4</formula>
    </cfRule>
  </conditionalFormatting>
  <conditionalFormatting sqref="BV16">
    <cfRule type="cellIs" dxfId="12112" priority="2166" operator="lessThan">
      <formula>$C$4</formula>
    </cfRule>
  </conditionalFormatting>
  <conditionalFormatting sqref="BV17">
    <cfRule type="cellIs" dxfId="12111" priority="2167" operator="lessThan">
      <formula>$C$4</formula>
    </cfRule>
  </conditionalFormatting>
  <conditionalFormatting sqref="BV18">
    <cfRule type="cellIs" dxfId="12110" priority="2168" operator="lessThan">
      <formula>$C$4</formula>
    </cfRule>
  </conditionalFormatting>
  <conditionalFormatting sqref="BV19">
    <cfRule type="cellIs" dxfId="12109" priority="2169" operator="lessThan">
      <formula>$C$4</formula>
    </cfRule>
  </conditionalFormatting>
  <conditionalFormatting sqref="BV20">
    <cfRule type="cellIs" dxfId="12108" priority="2170" operator="lessThan">
      <formula>$C$4</formula>
    </cfRule>
  </conditionalFormatting>
  <conditionalFormatting sqref="BV21">
    <cfRule type="cellIs" dxfId="12107" priority="2171" operator="lessThan">
      <formula>$C$4</formula>
    </cfRule>
  </conditionalFormatting>
  <conditionalFormatting sqref="BV22">
    <cfRule type="cellIs" dxfId="12106" priority="2172" operator="lessThan">
      <formula>$C$4</formula>
    </cfRule>
  </conditionalFormatting>
  <conditionalFormatting sqref="BV23">
    <cfRule type="cellIs" dxfId="12105" priority="2173" operator="lessThan">
      <formula>$C$4</formula>
    </cfRule>
  </conditionalFormatting>
  <conditionalFormatting sqref="BV24">
    <cfRule type="cellIs" dxfId="12104" priority="2174" operator="lessThan">
      <formula>$C$4</formula>
    </cfRule>
  </conditionalFormatting>
  <conditionalFormatting sqref="BV25">
    <cfRule type="cellIs" dxfId="12103" priority="2175" operator="lessThan">
      <formula>$C$4</formula>
    </cfRule>
  </conditionalFormatting>
  <conditionalFormatting sqref="BV26">
    <cfRule type="cellIs" dxfId="12102" priority="2176" operator="lessThan">
      <formula>$C$4</formula>
    </cfRule>
  </conditionalFormatting>
  <conditionalFormatting sqref="BV27">
    <cfRule type="cellIs" dxfId="12101" priority="2177" operator="lessThan">
      <formula>$C$4</formula>
    </cfRule>
  </conditionalFormatting>
  <conditionalFormatting sqref="BV28">
    <cfRule type="cellIs" dxfId="12100" priority="2178" operator="lessThan">
      <formula>$C$4</formula>
    </cfRule>
  </conditionalFormatting>
  <conditionalFormatting sqref="BV29">
    <cfRule type="cellIs" dxfId="12099" priority="2179" operator="lessThan">
      <formula>$C$4</formula>
    </cfRule>
  </conditionalFormatting>
  <conditionalFormatting sqref="BV30">
    <cfRule type="cellIs" dxfId="12098" priority="2180" operator="lessThan">
      <formula>$C$4</formula>
    </cfRule>
  </conditionalFormatting>
  <conditionalFormatting sqref="BV31">
    <cfRule type="cellIs" dxfId="12097" priority="2181" operator="lessThan">
      <formula>$C$4</formula>
    </cfRule>
  </conditionalFormatting>
  <conditionalFormatting sqref="BV32">
    <cfRule type="cellIs" dxfId="12096" priority="2182" operator="lessThan">
      <formula>$C$4</formula>
    </cfRule>
  </conditionalFormatting>
  <conditionalFormatting sqref="BV33">
    <cfRule type="cellIs" dxfId="12095" priority="2183" operator="lessThan">
      <formula>$C$4</formula>
    </cfRule>
  </conditionalFormatting>
  <conditionalFormatting sqref="BV34">
    <cfRule type="cellIs" dxfId="12094" priority="2184" operator="lessThan">
      <formula>$C$4</formula>
    </cfRule>
  </conditionalFormatting>
  <conditionalFormatting sqref="BV35">
    <cfRule type="cellIs" dxfId="12093" priority="2185" operator="lessThan">
      <formula>$C$4</formula>
    </cfRule>
  </conditionalFormatting>
  <conditionalFormatting sqref="BV36">
    <cfRule type="cellIs" dxfId="12092" priority="2186" operator="lessThan">
      <formula>$C$4</formula>
    </cfRule>
  </conditionalFormatting>
  <conditionalFormatting sqref="BV37">
    <cfRule type="cellIs" dxfId="12091" priority="2187" operator="lessThan">
      <formula>$C$4</formula>
    </cfRule>
  </conditionalFormatting>
  <conditionalFormatting sqref="BV38">
    <cfRule type="cellIs" dxfId="12090" priority="2188" operator="lessThan">
      <formula>$C$4</formula>
    </cfRule>
  </conditionalFormatting>
  <conditionalFormatting sqref="BV39">
    <cfRule type="cellIs" dxfId="12089" priority="2189" operator="lessThan">
      <formula>$C$4</formula>
    </cfRule>
  </conditionalFormatting>
  <conditionalFormatting sqref="BV40">
    <cfRule type="cellIs" dxfId="12088" priority="2190" operator="lessThan">
      <formula>$C$4</formula>
    </cfRule>
  </conditionalFormatting>
  <conditionalFormatting sqref="BV41">
    <cfRule type="cellIs" dxfId="12087" priority="2191" operator="lessThan">
      <formula>$C$4</formula>
    </cfRule>
  </conditionalFormatting>
  <conditionalFormatting sqref="BV42">
    <cfRule type="cellIs" dxfId="12086" priority="2192" operator="lessThan">
      <formula>$C$4</formula>
    </cfRule>
  </conditionalFormatting>
  <conditionalFormatting sqref="BV43">
    <cfRule type="cellIs" dxfId="12085" priority="2193" operator="lessThan">
      <formula>$C$4</formula>
    </cfRule>
  </conditionalFormatting>
  <conditionalFormatting sqref="BV44">
    <cfRule type="cellIs" dxfId="12084" priority="2194" operator="lessThan">
      <formula>$C$4</formula>
    </cfRule>
  </conditionalFormatting>
  <conditionalFormatting sqref="BV45">
    <cfRule type="cellIs" dxfId="12083" priority="2195" operator="lessThan">
      <formula>$C$4</formula>
    </cfRule>
  </conditionalFormatting>
  <conditionalFormatting sqref="BV46">
    <cfRule type="cellIs" dxfId="12082" priority="2196" operator="lessThan">
      <formula>$C$4</formula>
    </cfRule>
  </conditionalFormatting>
  <conditionalFormatting sqref="BV47">
    <cfRule type="cellIs" dxfId="12081" priority="2197" operator="lessThan">
      <formula>$C$4</formula>
    </cfRule>
  </conditionalFormatting>
  <conditionalFormatting sqref="BV48">
    <cfRule type="cellIs" dxfId="12080" priority="2198" operator="lessThan">
      <formula>$C$4</formula>
    </cfRule>
  </conditionalFormatting>
  <conditionalFormatting sqref="BV49">
    <cfRule type="cellIs" dxfId="12079" priority="2199" operator="lessThan">
      <formula>$C$4</formula>
    </cfRule>
  </conditionalFormatting>
  <conditionalFormatting sqref="BV50">
    <cfRule type="cellIs" dxfId="12078" priority="2200" operator="lessThan">
      <formula>$C$4</formula>
    </cfRule>
  </conditionalFormatting>
  <conditionalFormatting sqref="BW11:BW46">
    <cfRule type="cellIs" dxfId="12077" priority="2201" operator="lessThan">
      <formula>$C$4</formula>
    </cfRule>
  </conditionalFormatting>
  <conditionalFormatting sqref="BW47">
    <cfRule type="cellIs" dxfId="12076" priority="2237" operator="lessThan">
      <formula>$C$4</formula>
    </cfRule>
  </conditionalFormatting>
  <conditionalFormatting sqref="BW48">
    <cfRule type="cellIs" dxfId="12075" priority="2238" operator="lessThan">
      <formula>$C$4</formula>
    </cfRule>
  </conditionalFormatting>
  <conditionalFormatting sqref="BW49">
    <cfRule type="cellIs" dxfId="12074" priority="2239" operator="lessThan">
      <formula>$C$4</formula>
    </cfRule>
  </conditionalFormatting>
  <conditionalFormatting sqref="BW50">
    <cfRule type="cellIs" dxfId="12073" priority="2240" operator="lessThan">
      <formula>$C$4</formula>
    </cfRule>
  </conditionalFormatting>
  <conditionalFormatting sqref="BX11">
    <cfRule type="cellIs" dxfId="12072" priority="2241" operator="lessThan">
      <formula>$C$4</formula>
    </cfRule>
  </conditionalFormatting>
  <conditionalFormatting sqref="BX12">
    <cfRule type="cellIs" dxfId="12071" priority="2242" operator="lessThan">
      <formula>$C$4</formula>
    </cfRule>
  </conditionalFormatting>
  <conditionalFormatting sqref="BX13">
    <cfRule type="cellIs" dxfId="12070" priority="2243" operator="lessThan">
      <formula>$C$4</formula>
    </cfRule>
  </conditionalFormatting>
  <conditionalFormatting sqref="BX14">
    <cfRule type="cellIs" dxfId="12069" priority="2244" operator="lessThan">
      <formula>$C$4</formula>
    </cfRule>
  </conditionalFormatting>
  <conditionalFormatting sqref="BX15">
    <cfRule type="cellIs" dxfId="12068" priority="2245" operator="lessThan">
      <formula>$C$4</formula>
    </cfRule>
  </conditionalFormatting>
  <conditionalFormatting sqref="BX16">
    <cfRule type="cellIs" dxfId="12067" priority="2246" operator="lessThan">
      <formula>$C$4</formula>
    </cfRule>
  </conditionalFormatting>
  <conditionalFormatting sqref="BX17">
    <cfRule type="cellIs" dxfId="12066" priority="2247" operator="lessThan">
      <formula>$C$4</formula>
    </cfRule>
  </conditionalFormatting>
  <conditionalFormatting sqref="BX18">
    <cfRule type="cellIs" dxfId="12065" priority="2248" operator="lessThan">
      <formula>$C$4</formula>
    </cfRule>
  </conditionalFormatting>
  <conditionalFormatting sqref="BX19">
    <cfRule type="cellIs" dxfId="12064" priority="2249" operator="lessThan">
      <formula>$C$4</formula>
    </cfRule>
  </conditionalFormatting>
  <conditionalFormatting sqref="BX20">
    <cfRule type="cellIs" dxfId="12063" priority="2250" operator="lessThan">
      <formula>$C$4</formula>
    </cfRule>
  </conditionalFormatting>
  <conditionalFormatting sqref="BX21">
    <cfRule type="cellIs" dxfId="12062" priority="2251" operator="lessThan">
      <formula>$C$4</formula>
    </cfRule>
  </conditionalFormatting>
  <conditionalFormatting sqref="BX22">
    <cfRule type="cellIs" dxfId="12061" priority="2252" operator="lessThan">
      <formula>$C$4</formula>
    </cfRule>
  </conditionalFormatting>
  <conditionalFormatting sqref="BX23">
    <cfRule type="cellIs" dxfId="12060" priority="2253" operator="lessThan">
      <formula>$C$4</formula>
    </cfRule>
  </conditionalFormatting>
  <conditionalFormatting sqref="BX24">
    <cfRule type="cellIs" dxfId="12059" priority="2254" operator="lessThan">
      <formula>$C$4</formula>
    </cfRule>
  </conditionalFormatting>
  <conditionalFormatting sqref="BX25">
    <cfRule type="cellIs" dxfId="12058" priority="2255" operator="lessThan">
      <formula>$C$4</formula>
    </cfRule>
  </conditionalFormatting>
  <conditionalFormatting sqref="BX26">
    <cfRule type="cellIs" dxfId="12057" priority="2256" operator="lessThan">
      <formula>$C$4</formula>
    </cfRule>
  </conditionalFormatting>
  <conditionalFormatting sqref="BX27">
    <cfRule type="cellIs" dxfId="12056" priority="2257" operator="lessThan">
      <formula>$C$4</formula>
    </cfRule>
  </conditionalFormatting>
  <conditionalFormatting sqref="BX28">
    <cfRule type="cellIs" dxfId="12055" priority="2258" operator="lessThan">
      <formula>$C$4</formula>
    </cfRule>
  </conditionalFormatting>
  <conditionalFormatting sqref="BX29">
    <cfRule type="cellIs" dxfId="12054" priority="2259" operator="lessThan">
      <formula>$C$4</formula>
    </cfRule>
  </conditionalFormatting>
  <conditionalFormatting sqref="BX30">
    <cfRule type="cellIs" dxfId="12053" priority="2260" operator="lessThan">
      <formula>$C$4</formula>
    </cfRule>
  </conditionalFormatting>
  <conditionalFormatting sqref="BX31">
    <cfRule type="cellIs" dxfId="12052" priority="2261" operator="lessThan">
      <formula>$C$4</formula>
    </cfRule>
  </conditionalFormatting>
  <conditionalFormatting sqref="BX32">
    <cfRule type="cellIs" dxfId="12051" priority="2262" operator="lessThan">
      <formula>$C$4</formula>
    </cfRule>
  </conditionalFormatting>
  <conditionalFormatting sqref="BX33">
    <cfRule type="cellIs" dxfId="12050" priority="2263" operator="lessThan">
      <formula>$C$4</formula>
    </cfRule>
  </conditionalFormatting>
  <conditionalFormatting sqref="BX34">
    <cfRule type="cellIs" dxfId="12049" priority="2264" operator="lessThan">
      <formula>$C$4</formula>
    </cfRule>
  </conditionalFormatting>
  <conditionalFormatting sqref="BX35">
    <cfRule type="cellIs" dxfId="12048" priority="2265" operator="lessThan">
      <formula>$C$4</formula>
    </cfRule>
  </conditionalFormatting>
  <conditionalFormatting sqref="BX36">
    <cfRule type="cellIs" dxfId="12047" priority="2266" operator="lessThan">
      <formula>$C$4</formula>
    </cfRule>
  </conditionalFormatting>
  <conditionalFormatting sqref="BX37">
    <cfRule type="cellIs" dxfId="12046" priority="2267" operator="lessThan">
      <formula>$C$4</formula>
    </cfRule>
  </conditionalFormatting>
  <conditionalFormatting sqref="BX38">
    <cfRule type="cellIs" dxfId="12045" priority="2268" operator="lessThan">
      <formula>$C$4</formula>
    </cfRule>
  </conditionalFormatting>
  <conditionalFormatting sqref="BX39">
    <cfRule type="cellIs" dxfId="12044" priority="2269" operator="lessThan">
      <formula>$C$4</formula>
    </cfRule>
  </conditionalFormatting>
  <conditionalFormatting sqref="BX40">
    <cfRule type="cellIs" dxfId="12043" priority="2270" operator="lessThan">
      <formula>$C$4</formula>
    </cfRule>
  </conditionalFormatting>
  <conditionalFormatting sqref="BX41">
    <cfRule type="cellIs" dxfId="12042" priority="2271" operator="lessThan">
      <formula>$C$4</formula>
    </cfRule>
  </conditionalFormatting>
  <conditionalFormatting sqref="BX42">
    <cfRule type="cellIs" dxfId="12041" priority="2272" operator="lessThan">
      <formula>$C$4</formula>
    </cfRule>
  </conditionalFormatting>
  <conditionalFormatting sqref="BX43">
    <cfRule type="cellIs" dxfId="12040" priority="2273" operator="lessThan">
      <formula>$C$4</formula>
    </cfRule>
  </conditionalFormatting>
  <conditionalFormatting sqref="BX44">
    <cfRule type="cellIs" dxfId="12039" priority="2274" operator="lessThan">
      <formula>$C$4</formula>
    </cfRule>
  </conditionalFormatting>
  <conditionalFormatting sqref="BX45">
    <cfRule type="cellIs" dxfId="12038" priority="2275" operator="lessThan">
      <formula>$C$4</formula>
    </cfRule>
  </conditionalFormatting>
  <conditionalFormatting sqref="BX46">
    <cfRule type="cellIs" dxfId="12037" priority="2276" operator="lessThan">
      <formula>$C$4</formula>
    </cfRule>
  </conditionalFormatting>
  <conditionalFormatting sqref="BX47">
    <cfRule type="cellIs" dxfId="12036" priority="2277" operator="lessThan">
      <formula>$C$4</formula>
    </cfRule>
  </conditionalFormatting>
  <conditionalFormatting sqref="BX48">
    <cfRule type="cellIs" dxfId="12035" priority="2278" operator="lessThan">
      <formula>$C$4</formula>
    </cfRule>
  </conditionalFormatting>
  <conditionalFormatting sqref="BX49">
    <cfRule type="cellIs" dxfId="12034" priority="2279" operator="lessThan">
      <formula>$C$4</formula>
    </cfRule>
  </conditionalFormatting>
  <conditionalFormatting sqref="BX50">
    <cfRule type="cellIs" dxfId="12033" priority="2280" operator="lessThan">
      <formula>$C$4</formula>
    </cfRule>
  </conditionalFormatting>
  <conditionalFormatting sqref="BY11">
    <cfRule type="cellIs" dxfId="12032" priority="2281" operator="lessThan">
      <formula>$C$4</formula>
    </cfRule>
  </conditionalFormatting>
  <conditionalFormatting sqref="BY12">
    <cfRule type="cellIs" dxfId="12031" priority="2282" operator="lessThan">
      <formula>$C$4</formula>
    </cfRule>
  </conditionalFormatting>
  <conditionalFormatting sqref="BY13">
    <cfRule type="cellIs" dxfId="12030" priority="2283" operator="lessThan">
      <formula>$C$4</formula>
    </cfRule>
  </conditionalFormatting>
  <conditionalFormatting sqref="BY14">
    <cfRule type="cellIs" dxfId="12029" priority="2284" operator="lessThan">
      <formula>$C$4</formula>
    </cfRule>
  </conditionalFormatting>
  <conditionalFormatting sqref="BY15">
    <cfRule type="cellIs" dxfId="12028" priority="2285" operator="lessThan">
      <formula>$C$4</formula>
    </cfRule>
  </conditionalFormatting>
  <conditionalFormatting sqref="BY16">
    <cfRule type="cellIs" dxfId="12027" priority="2286" operator="lessThan">
      <formula>$C$4</formula>
    </cfRule>
  </conditionalFormatting>
  <conditionalFormatting sqref="BY17">
    <cfRule type="cellIs" dxfId="12026" priority="2287" operator="lessThan">
      <formula>$C$4</formula>
    </cfRule>
  </conditionalFormatting>
  <conditionalFormatting sqref="BY18">
    <cfRule type="cellIs" dxfId="12025" priority="2288" operator="lessThan">
      <formula>$C$4</formula>
    </cfRule>
  </conditionalFormatting>
  <conditionalFormatting sqref="BY19">
    <cfRule type="cellIs" dxfId="12024" priority="2289" operator="lessThan">
      <formula>$C$4</formula>
    </cfRule>
  </conditionalFormatting>
  <conditionalFormatting sqref="BY20">
    <cfRule type="cellIs" dxfId="12023" priority="2290" operator="lessThan">
      <formula>$C$4</formula>
    </cfRule>
  </conditionalFormatting>
  <conditionalFormatting sqref="BY21">
    <cfRule type="cellIs" dxfId="12022" priority="2291" operator="lessThan">
      <formula>$C$4</formula>
    </cfRule>
  </conditionalFormatting>
  <conditionalFormatting sqref="BY22">
    <cfRule type="cellIs" dxfId="12021" priority="2292" operator="lessThan">
      <formula>$C$4</formula>
    </cfRule>
  </conditionalFormatting>
  <conditionalFormatting sqref="BY23">
    <cfRule type="cellIs" dxfId="12020" priority="2293" operator="lessThan">
      <formula>$C$4</formula>
    </cfRule>
  </conditionalFormatting>
  <conditionalFormatting sqref="BY24">
    <cfRule type="cellIs" dxfId="12019" priority="2294" operator="lessThan">
      <formula>$C$4</formula>
    </cfRule>
  </conditionalFormatting>
  <conditionalFormatting sqref="BY25">
    <cfRule type="cellIs" dxfId="12018" priority="2295" operator="lessThan">
      <formula>$C$4</formula>
    </cfRule>
  </conditionalFormatting>
  <conditionalFormatting sqref="BY26">
    <cfRule type="cellIs" dxfId="12017" priority="2296" operator="lessThan">
      <formula>$C$4</formula>
    </cfRule>
  </conditionalFormatting>
  <conditionalFormatting sqref="BY27">
    <cfRule type="cellIs" dxfId="12016" priority="2297" operator="lessThan">
      <formula>$C$4</formula>
    </cfRule>
  </conditionalFormatting>
  <conditionalFormatting sqref="BY28">
    <cfRule type="cellIs" dxfId="12015" priority="2298" operator="lessThan">
      <formula>$C$4</formula>
    </cfRule>
  </conditionalFormatting>
  <conditionalFormatting sqref="BY29">
    <cfRule type="cellIs" dxfId="12014" priority="2299" operator="lessThan">
      <formula>$C$4</formula>
    </cfRule>
  </conditionalFormatting>
  <conditionalFormatting sqref="BY30">
    <cfRule type="cellIs" dxfId="12013" priority="2300" operator="lessThan">
      <formula>$C$4</formula>
    </cfRule>
  </conditionalFormatting>
  <conditionalFormatting sqref="BY31">
    <cfRule type="cellIs" dxfId="12012" priority="2301" operator="lessThan">
      <formula>$C$4</formula>
    </cfRule>
  </conditionalFormatting>
  <conditionalFormatting sqref="BY32">
    <cfRule type="cellIs" dxfId="12011" priority="2302" operator="lessThan">
      <formula>$C$4</formula>
    </cfRule>
  </conditionalFormatting>
  <conditionalFormatting sqref="BY33">
    <cfRule type="cellIs" dxfId="12010" priority="2303" operator="lessThan">
      <formula>$C$4</formula>
    </cfRule>
  </conditionalFormatting>
  <conditionalFormatting sqref="BY34">
    <cfRule type="cellIs" dxfId="12009" priority="2304" operator="lessThan">
      <formula>$C$4</formula>
    </cfRule>
  </conditionalFormatting>
  <conditionalFormatting sqref="BY35">
    <cfRule type="cellIs" dxfId="12008" priority="2305" operator="lessThan">
      <formula>$C$4</formula>
    </cfRule>
  </conditionalFormatting>
  <conditionalFormatting sqref="BY36">
    <cfRule type="cellIs" dxfId="12007" priority="2306" operator="lessThan">
      <formula>$C$4</formula>
    </cfRule>
  </conditionalFormatting>
  <conditionalFormatting sqref="BY37">
    <cfRule type="cellIs" dxfId="12006" priority="2307" operator="lessThan">
      <formula>$C$4</formula>
    </cfRule>
  </conditionalFormatting>
  <conditionalFormatting sqref="BY38">
    <cfRule type="cellIs" dxfId="12005" priority="2308" operator="lessThan">
      <formula>$C$4</formula>
    </cfRule>
  </conditionalFormatting>
  <conditionalFormatting sqref="BY39">
    <cfRule type="cellIs" dxfId="12004" priority="2309" operator="lessThan">
      <formula>$C$4</formula>
    </cfRule>
  </conditionalFormatting>
  <conditionalFormatting sqref="BY40">
    <cfRule type="cellIs" dxfId="12003" priority="2310" operator="lessThan">
      <formula>$C$4</formula>
    </cfRule>
  </conditionalFormatting>
  <conditionalFormatting sqref="BY41">
    <cfRule type="cellIs" dxfId="12002" priority="2311" operator="lessThan">
      <formula>$C$4</formula>
    </cfRule>
  </conditionalFormatting>
  <conditionalFormatting sqref="BY42">
    <cfRule type="cellIs" dxfId="12001" priority="2312" operator="lessThan">
      <formula>$C$4</formula>
    </cfRule>
  </conditionalFormatting>
  <conditionalFormatting sqref="BY43">
    <cfRule type="cellIs" dxfId="12000" priority="2313" operator="lessThan">
      <formula>$C$4</formula>
    </cfRule>
  </conditionalFormatting>
  <conditionalFormatting sqref="BY44">
    <cfRule type="cellIs" dxfId="11999" priority="2314" operator="lessThan">
      <formula>$C$4</formula>
    </cfRule>
  </conditionalFormatting>
  <conditionalFormatting sqref="BY45">
    <cfRule type="cellIs" dxfId="11998" priority="2315" operator="lessThan">
      <formula>$C$4</formula>
    </cfRule>
  </conditionalFormatting>
  <conditionalFormatting sqref="BY46">
    <cfRule type="cellIs" dxfId="11997" priority="2316" operator="lessThan">
      <formula>$C$4</formula>
    </cfRule>
  </conditionalFormatting>
  <conditionalFormatting sqref="BY47">
    <cfRule type="cellIs" dxfId="11996" priority="2317" operator="lessThan">
      <formula>$C$4</formula>
    </cfRule>
  </conditionalFormatting>
  <conditionalFormatting sqref="BY48">
    <cfRule type="cellIs" dxfId="11995" priority="2318" operator="lessThan">
      <formula>$C$4</formula>
    </cfRule>
  </conditionalFormatting>
  <conditionalFormatting sqref="BY49">
    <cfRule type="cellIs" dxfId="11994" priority="2319" operator="lessThan">
      <formula>$C$4</formula>
    </cfRule>
  </conditionalFormatting>
  <conditionalFormatting sqref="BY50">
    <cfRule type="cellIs" dxfId="11993" priority="2320" operator="lessThan">
      <formula>$C$4</formula>
    </cfRule>
  </conditionalFormatting>
  <conditionalFormatting sqref="BZ11">
    <cfRule type="cellIs" dxfId="11992" priority="2321" operator="lessThan">
      <formula>$C$4</formula>
    </cfRule>
  </conditionalFormatting>
  <conditionalFormatting sqref="BZ12">
    <cfRule type="cellIs" dxfId="11991" priority="2322" operator="lessThan">
      <formula>$C$4</formula>
    </cfRule>
  </conditionalFormatting>
  <conditionalFormatting sqref="BZ13">
    <cfRule type="cellIs" dxfId="11990" priority="2323" operator="lessThan">
      <formula>$C$4</formula>
    </cfRule>
  </conditionalFormatting>
  <conditionalFormatting sqref="BZ14">
    <cfRule type="cellIs" dxfId="11989" priority="2324" operator="lessThan">
      <formula>$C$4</formula>
    </cfRule>
  </conditionalFormatting>
  <conditionalFormatting sqref="BZ15">
    <cfRule type="cellIs" dxfId="11988" priority="2325" operator="lessThan">
      <formula>$C$4</formula>
    </cfRule>
  </conditionalFormatting>
  <conditionalFormatting sqref="BZ16">
    <cfRule type="cellIs" dxfId="11987" priority="2326" operator="lessThan">
      <formula>$C$4</formula>
    </cfRule>
  </conditionalFormatting>
  <conditionalFormatting sqref="BZ17">
    <cfRule type="cellIs" dxfId="11986" priority="2327" operator="lessThan">
      <formula>$C$4</formula>
    </cfRule>
  </conditionalFormatting>
  <conditionalFormatting sqref="BZ18">
    <cfRule type="cellIs" dxfId="11985" priority="2328" operator="lessThan">
      <formula>$C$4</formula>
    </cfRule>
  </conditionalFormatting>
  <conditionalFormatting sqref="BZ19">
    <cfRule type="cellIs" dxfId="11984" priority="2329" operator="lessThan">
      <formula>$C$4</formula>
    </cfRule>
  </conditionalFormatting>
  <conditionalFormatting sqref="BZ20">
    <cfRule type="cellIs" dxfId="11983" priority="2330" operator="lessThan">
      <formula>$C$4</formula>
    </cfRule>
  </conditionalFormatting>
  <conditionalFormatting sqref="BZ21">
    <cfRule type="cellIs" dxfId="11982" priority="2331" operator="lessThan">
      <formula>$C$4</formula>
    </cfRule>
  </conditionalFormatting>
  <conditionalFormatting sqref="BZ22">
    <cfRule type="cellIs" dxfId="11981" priority="2332" operator="lessThan">
      <formula>$C$4</formula>
    </cfRule>
  </conditionalFormatting>
  <conditionalFormatting sqref="BZ23">
    <cfRule type="cellIs" dxfId="11980" priority="2333" operator="lessThan">
      <formula>$C$4</formula>
    </cfRule>
  </conditionalFormatting>
  <conditionalFormatting sqref="BZ24">
    <cfRule type="cellIs" dxfId="11979" priority="2334" operator="lessThan">
      <formula>$C$4</formula>
    </cfRule>
  </conditionalFormatting>
  <conditionalFormatting sqref="BZ25">
    <cfRule type="cellIs" dxfId="11978" priority="2335" operator="lessThan">
      <formula>$C$4</formula>
    </cfRule>
  </conditionalFormatting>
  <conditionalFormatting sqref="BZ26">
    <cfRule type="cellIs" dxfId="11977" priority="2336" operator="lessThan">
      <formula>$C$4</formula>
    </cfRule>
  </conditionalFormatting>
  <conditionalFormatting sqref="BZ27">
    <cfRule type="cellIs" dxfId="11976" priority="2337" operator="lessThan">
      <formula>$C$4</formula>
    </cfRule>
  </conditionalFormatting>
  <conditionalFormatting sqref="BZ28">
    <cfRule type="cellIs" dxfId="11975" priority="2338" operator="lessThan">
      <formula>$C$4</formula>
    </cfRule>
  </conditionalFormatting>
  <conditionalFormatting sqref="BZ29">
    <cfRule type="cellIs" dxfId="11974" priority="2339" operator="lessThan">
      <formula>$C$4</formula>
    </cfRule>
  </conditionalFormatting>
  <conditionalFormatting sqref="BZ30">
    <cfRule type="cellIs" dxfId="11973" priority="2340" operator="lessThan">
      <formula>$C$4</formula>
    </cfRule>
  </conditionalFormatting>
  <conditionalFormatting sqref="BZ31">
    <cfRule type="cellIs" dxfId="11972" priority="2341" operator="lessThan">
      <formula>$C$4</formula>
    </cfRule>
  </conditionalFormatting>
  <conditionalFormatting sqref="BZ32">
    <cfRule type="cellIs" dxfId="11971" priority="2342" operator="lessThan">
      <formula>$C$4</formula>
    </cfRule>
  </conditionalFormatting>
  <conditionalFormatting sqref="BZ33">
    <cfRule type="cellIs" dxfId="11970" priority="2343" operator="lessThan">
      <formula>$C$4</formula>
    </cfRule>
  </conditionalFormatting>
  <conditionalFormatting sqref="BZ34">
    <cfRule type="cellIs" dxfId="11969" priority="2344" operator="lessThan">
      <formula>$C$4</formula>
    </cfRule>
  </conditionalFormatting>
  <conditionalFormatting sqref="BZ35">
    <cfRule type="cellIs" dxfId="11968" priority="2345" operator="lessThan">
      <formula>$C$4</formula>
    </cfRule>
  </conditionalFormatting>
  <conditionalFormatting sqref="BZ36">
    <cfRule type="cellIs" dxfId="11967" priority="2346" operator="lessThan">
      <formula>$C$4</formula>
    </cfRule>
  </conditionalFormatting>
  <conditionalFormatting sqref="BZ37">
    <cfRule type="cellIs" dxfId="11966" priority="2347" operator="lessThan">
      <formula>$C$4</formula>
    </cfRule>
  </conditionalFormatting>
  <conditionalFormatting sqref="BZ38">
    <cfRule type="cellIs" dxfId="11965" priority="2348" operator="lessThan">
      <formula>$C$4</formula>
    </cfRule>
  </conditionalFormatting>
  <conditionalFormatting sqref="BZ39">
    <cfRule type="cellIs" dxfId="11964" priority="2349" operator="lessThan">
      <formula>$C$4</formula>
    </cfRule>
  </conditionalFormatting>
  <conditionalFormatting sqref="BZ40">
    <cfRule type="cellIs" dxfId="11963" priority="2350" operator="lessThan">
      <formula>$C$4</formula>
    </cfRule>
  </conditionalFormatting>
  <conditionalFormatting sqref="BZ41">
    <cfRule type="cellIs" dxfId="11962" priority="2351" operator="lessThan">
      <formula>$C$4</formula>
    </cfRule>
  </conditionalFormatting>
  <conditionalFormatting sqref="BZ42">
    <cfRule type="cellIs" dxfId="11961" priority="2352" operator="lessThan">
      <formula>$C$4</formula>
    </cfRule>
  </conditionalFormatting>
  <conditionalFormatting sqref="BZ43">
    <cfRule type="cellIs" dxfId="11960" priority="2353" operator="lessThan">
      <formula>$C$4</formula>
    </cfRule>
  </conditionalFormatting>
  <conditionalFormatting sqref="BZ44">
    <cfRule type="cellIs" dxfId="11959" priority="2354" operator="lessThan">
      <formula>$C$4</formula>
    </cfRule>
  </conditionalFormatting>
  <conditionalFormatting sqref="BZ45">
    <cfRule type="cellIs" dxfId="11958" priority="2355" operator="lessThan">
      <formula>$C$4</formula>
    </cfRule>
  </conditionalFormatting>
  <conditionalFormatting sqref="BZ46">
    <cfRule type="cellIs" dxfId="11957" priority="2356" operator="lessThan">
      <formula>$C$4</formula>
    </cfRule>
  </conditionalFormatting>
  <conditionalFormatting sqref="BZ47">
    <cfRule type="cellIs" dxfId="11956" priority="2357" operator="lessThan">
      <formula>$C$4</formula>
    </cfRule>
  </conditionalFormatting>
  <conditionalFormatting sqref="BZ48">
    <cfRule type="cellIs" dxfId="11955" priority="2358" operator="lessThan">
      <formula>$C$4</formula>
    </cfRule>
  </conditionalFormatting>
  <conditionalFormatting sqref="BZ49">
    <cfRule type="cellIs" dxfId="11954" priority="2359" operator="lessThan">
      <formula>$C$4</formula>
    </cfRule>
  </conditionalFormatting>
  <conditionalFormatting sqref="BZ50">
    <cfRule type="cellIs" dxfId="11953" priority="2360" operator="lessThan">
      <formula>$C$4</formula>
    </cfRule>
  </conditionalFormatting>
  <conditionalFormatting sqref="CA11">
    <cfRule type="cellIs" dxfId="11952" priority="2361" operator="lessThan">
      <formula>$C$4</formula>
    </cfRule>
  </conditionalFormatting>
  <conditionalFormatting sqref="CA12">
    <cfRule type="cellIs" dxfId="11951" priority="2362" operator="lessThan">
      <formula>$C$4</formula>
    </cfRule>
  </conditionalFormatting>
  <conditionalFormatting sqref="CA13">
    <cfRule type="cellIs" dxfId="11950" priority="2363" operator="lessThan">
      <formula>$C$4</formula>
    </cfRule>
  </conditionalFormatting>
  <conditionalFormatting sqref="CA14">
    <cfRule type="cellIs" dxfId="11949" priority="2364" operator="lessThan">
      <formula>$C$4</formula>
    </cfRule>
  </conditionalFormatting>
  <conditionalFormatting sqref="CA15">
    <cfRule type="cellIs" dxfId="11948" priority="2365" operator="lessThan">
      <formula>$C$4</formula>
    </cfRule>
  </conditionalFormatting>
  <conditionalFormatting sqref="CA16">
    <cfRule type="cellIs" dxfId="11947" priority="2366" operator="lessThan">
      <formula>$C$4</formula>
    </cfRule>
  </conditionalFormatting>
  <conditionalFormatting sqref="CA17">
    <cfRule type="cellIs" dxfId="11946" priority="2367" operator="lessThan">
      <formula>$C$4</formula>
    </cfRule>
  </conditionalFormatting>
  <conditionalFormatting sqref="CA18">
    <cfRule type="cellIs" dxfId="11945" priority="2368" operator="lessThan">
      <formula>$C$4</formula>
    </cfRule>
  </conditionalFormatting>
  <conditionalFormatting sqref="CA19">
    <cfRule type="cellIs" dxfId="11944" priority="2369" operator="lessThan">
      <formula>$C$4</formula>
    </cfRule>
  </conditionalFormatting>
  <conditionalFormatting sqref="CA20">
    <cfRule type="cellIs" dxfId="11943" priority="2370" operator="lessThan">
      <formula>$C$4</formula>
    </cfRule>
  </conditionalFormatting>
  <conditionalFormatting sqref="CA21">
    <cfRule type="cellIs" dxfId="11942" priority="2371" operator="lessThan">
      <formula>$C$4</formula>
    </cfRule>
  </conditionalFormatting>
  <conditionalFormatting sqref="CA22">
    <cfRule type="cellIs" dxfId="11941" priority="2372" operator="lessThan">
      <formula>$C$4</formula>
    </cfRule>
  </conditionalFormatting>
  <conditionalFormatting sqref="CA23">
    <cfRule type="cellIs" dxfId="11940" priority="2373" operator="lessThan">
      <formula>$C$4</formula>
    </cfRule>
  </conditionalFormatting>
  <conditionalFormatting sqref="CA24">
    <cfRule type="cellIs" dxfId="11939" priority="2374" operator="lessThan">
      <formula>$C$4</formula>
    </cfRule>
  </conditionalFormatting>
  <conditionalFormatting sqref="CA25">
    <cfRule type="cellIs" dxfId="11938" priority="2375" operator="lessThan">
      <formula>$C$4</formula>
    </cfRule>
  </conditionalFormatting>
  <conditionalFormatting sqref="CA26">
    <cfRule type="cellIs" dxfId="11937" priority="2376" operator="lessThan">
      <formula>$C$4</formula>
    </cfRule>
  </conditionalFormatting>
  <conditionalFormatting sqref="CA27">
    <cfRule type="cellIs" dxfId="11936" priority="2377" operator="lessThan">
      <formula>$C$4</formula>
    </cfRule>
  </conditionalFormatting>
  <conditionalFormatting sqref="CA28">
    <cfRule type="cellIs" dxfId="11935" priority="2378" operator="lessThan">
      <formula>$C$4</formula>
    </cfRule>
  </conditionalFormatting>
  <conditionalFormatting sqref="CA29">
    <cfRule type="cellIs" dxfId="11934" priority="2379" operator="lessThan">
      <formula>$C$4</formula>
    </cfRule>
  </conditionalFormatting>
  <conditionalFormatting sqref="CA30">
    <cfRule type="cellIs" dxfId="11933" priority="2380" operator="lessThan">
      <formula>$C$4</formula>
    </cfRule>
  </conditionalFormatting>
  <conditionalFormatting sqref="CA31">
    <cfRule type="cellIs" dxfId="11932" priority="2381" operator="lessThan">
      <formula>$C$4</formula>
    </cfRule>
  </conditionalFormatting>
  <conditionalFormatting sqref="CA32">
    <cfRule type="cellIs" dxfId="11931" priority="2382" operator="lessThan">
      <formula>$C$4</formula>
    </cfRule>
  </conditionalFormatting>
  <conditionalFormatting sqref="CA33">
    <cfRule type="cellIs" dxfId="11930" priority="2383" operator="lessThan">
      <formula>$C$4</formula>
    </cfRule>
  </conditionalFormatting>
  <conditionalFormatting sqref="CA34">
    <cfRule type="cellIs" dxfId="11929" priority="2384" operator="lessThan">
      <formula>$C$4</formula>
    </cfRule>
  </conditionalFormatting>
  <conditionalFormatting sqref="CA35">
    <cfRule type="cellIs" dxfId="11928" priority="2385" operator="lessThan">
      <formula>$C$4</formula>
    </cfRule>
  </conditionalFormatting>
  <conditionalFormatting sqref="CA36">
    <cfRule type="cellIs" dxfId="11927" priority="2386" operator="lessThan">
      <formula>$C$4</formula>
    </cfRule>
  </conditionalFormatting>
  <conditionalFormatting sqref="CA37">
    <cfRule type="cellIs" dxfId="11926" priority="2387" operator="lessThan">
      <formula>$C$4</formula>
    </cfRule>
  </conditionalFormatting>
  <conditionalFormatting sqref="CA38">
    <cfRule type="cellIs" dxfId="11925" priority="2388" operator="lessThan">
      <formula>$C$4</formula>
    </cfRule>
  </conditionalFormatting>
  <conditionalFormatting sqref="CA39">
    <cfRule type="cellIs" dxfId="11924" priority="2389" operator="lessThan">
      <formula>$C$4</formula>
    </cfRule>
  </conditionalFormatting>
  <conditionalFormatting sqref="CA40">
    <cfRule type="cellIs" dxfId="11923" priority="2390" operator="lessThan">
      <formula>$C$4</formula>
    </cfRule>
  </conditionalFormatting>
  <conditionalFormatting sqref="CA41">
    <cfRule type="cellIs" dxfId="11922" priority="2391" operator="lessThan">
      <formula>$C$4</formula>
    </cfRule>
  </conditionalFormatting>
  <conditionalFormatting sqref="CA42">
    <cfRule type="cellIs" dxfId="11921" priority="2392" operator="lessThan">
      <formula>$C$4</formula>
    </cfRule>
  </conditionalFormatting>
  <conditionalFormatting sqref="CA43">
    <cfRule type="cellIs" dxfId="11920" priority="2393" operator="lessThan">
      <formula>$C$4</formula>
    </cfRule>
  </conditionalFormatting>
  <conditionalFormatting sqref="CA44">
    <cfRule type="cellIs" dxfId="11919" priority="2394" operator="lessThan">
      <formula>$C$4</formula>
    </cfRule>
  </conditionalFormatting>
  <conditionalFormatting sqref="CA45">
    <cfRule type="cellIs" dxfId="11918" priority="2395" operator="lessThan">
      <formula>$C$4</formula>
    </cfRule>
  </conditionalFormatting>
  <conditionalFormatting sqref="CA46">
    <cfRule type="cellIs" dxfId="11917" priority="2396" operator="lessThan">
      <formula>$C$4</formula>
    </cfRule>
  </conditionalFormatting>
  <conditionalFormatting sqref="CA47">
    <cfRule type="cellIs" dxfId="11916" priority="2397" operator="lessThan">
      <formula>$C$4</formula>
    </cfRule>
  </conditionalFormatting>
  <conditionalFormatting sqref="CA48">
    <cfRule type="cellIs" dxfId="11915" priority="2398" operator="lessThan">
      <formula>$C$4</formula>
    </cfRule>
  </conditionalFormatting>
  <conditionalFormatting sqref="CA49">
    <cfRule type="cellIs" dxfId="11914" priority="2399" operator="lessThan">
      <formula>$C$4</formula>
    </cfRule>
  </conditionalFormatting>
  <conditionalFormatting sqref="CA50">
    <cfRule type="cellIs" dxfId="11913" priority="2400" operator="lessThan">
      <formula>$C$4</formula>
    </cfRule>
  </conditionalFormatting>
  <conditionalFormatting sqref="CB11">
    <cfRule type="cellIs" dxfId="11912" priority="2401" operator="lessThan">
      <formula>$C$4</formula>
    </cfRule>
  </conditionalFormatting>
  <conditionalFormatting sqref="CB12">
    <cfRule type="cellIs" dxfId="11911" priority="2402" operator="lessThan">
      <formula>$C$4</formula>
    </cfRule>
  </conditionalFormatting>
  <conditionalFormatting sqref="CB13">
    <cfRule type="cellIs" dxfId="11910" priority="2403" operator="lessThan">
      <formula>$C$4</formula>
    </cfRule>
  </conditionalFormatting>
  <conditionalFormatting sqref="CB14">
    <cfRule type="cellIs" dxfId="11909" priority="2404" operator="lessThan">
      <formula>$C$4</formula>
    </cfRule>
  </conditionalFormatting>
  <conditionalFormatting sqref="CB15">
    <cfRule type="cellIs" dxfId="11908" priority="2405" operator="lessThan">
      <formula>$C$4</formula>
    </cfRule>
  </conditionalFormatting>
  <conditionalFormatting sqref="CB16">
    <cfRule type="cellIs" dxfId="11907" priority="2406" operator="lessThan">
      <formula>$C$4</formula>
    </cfRule>
  </conditionalFormatting>
  <conditionalFormatting sqref="CB17">
    <cfRule type="cellIs" dxfId="11906" priority="2407" operator="lessThan">
      <formula>$C$4</formula>
    </cfRule>
  </conditionalFormatting>
  <conditionalFormatting sqref="CB18">
    <cfRule type="cellIs" dxfId="11905" priority="2408" operator="lessThan">
      <formula>$C$4</formula>
    </cfRule>
  </conditionalFormatting>
  <conditionalFormatting sqref="CB19">
    <cfRule type="cellIs" dxfId="11904" priority="2409" operator="lessThan">
      <formula>$C$4</formula>
    </cfRule>
  </conditionalFormatting>
  <conditionalFormatting sqref="CB20">
    <cfRule type="cellIs" dxfId="11903" priority="2410" operator="lessThan">
      <formula>$C$4</formula>
    </cfRule>
  </conditionalFormatting>
  <conditionalFormatting sqref="CB21">
    <cfRule type="cellIs" dxfId="11902" priority="2411" operator="lessThan">
      <formula>$C$4</formula>
    </cfRule>
  </conditionalFormatting>
  <conditionalFormatting sqref="CB22">
    <cfRule type="cellIs" dxfId="11901" priority="2412" operator="lessThan">
      <formula>$C$4</formula>
    </cfRule>
  </conditionalFormatting>
  <conditionalFormatting sqref="CB23">
    <cfRule type="cellIs" dxfId="11900" priority="2413" operator="lessThan">
      <formula>$C$4</formula>
    </cfRule>
  </conditionalFormatting>
  <conditionalFormatting sqref="CB24">
    <cfRule type="cellIs" dxfId="11899" priority="2414" operator="lessThan">
      <formula>$C$4</formula>
    </cfRule>
  </conditionalFormatting>
  <conditionalFormatting sqref="CB25">
    <cfRule type="cellIs" dxfId="11898" priority="2415" operator="lessThan">
      <formula>$C$4</formula>
    </cfRule>
  </conditionalFormatting>
  <conditionalFormatting sqref="CB26">
    <cfRule type="cellIs" dxfId="11897" priority="2416" operator="lessThan">
      <formula>$C$4</formula>
    </cfRule>
  </conditionalFormatting>
  <conditionalFormatting sqref="CB27">
    <cfRule type="cellIs" dxfId="11896" priority="2417" operator="lessThan">
      <formula>$C$4</formula>
    </cfRule>
  </conditionalFormatting>
  <conditionalFormatting sqref="CB28">
    <cfRule type="cellIs" dxfId="11895" priority="2418" operator="lessThan">
      <formula>$C$4</formula>
    </cfRule>
  </conditionalFormatting>
  <conditionalFormatting sqref="CB29">
    <cfRule type="cellIs" dxfId="11894" priority="2419" operator="lessThan">
      <formula>$C$4</formula>
    </cfRule>
  </conditionalFormatting>
  <conditionalFormatting sqref="CB30">
    <cfRule type="cellIs" dxfId="11893" priority="2420" operator="lessThan">
      <formula>$C$4</formula>
    </cfRule>
  </conditionalFormatting>
  <conditionalFormatting sqref="CB31">
    <cfRule type="cellIs" dxfId="11892" priority="2421" operator="lessThan">
      <formula>$C$4</formula>
    </cfRule>
  </conditionalFormatting>
  <conditionalFormatting sqref="CB32">
    <cfRule type="cellIs" dxfId="11891" priority="2422" operator="lessThan">
      <formula>$C$4</formula>
    </cfRule>
  </conditionalFormatting>
  <conditionalFormatting sqref="CB33">
    <cfRule type="cellIs" dxfId="11890" priority="2423" operator="lessThan">
      <formula>$C$4</formula>
    </cfRule>
  </conditionalFormatting>
  <conditionalFormatting sqref="CB34">
    <cfRule type="cellIs" dxfId="11889" priority="2424" operator="lessThan">
      <formula>$C$4</formula>
    </cfRule>
  </conditionalFormatting>
  <conditionalFormatting sqref="CB35">
    <cfRule type="cellIs" dxfId="11888" priority="2425" operator="lessThan">
      <formula>$C$4</formula>
    </cfRule>
  </conditionalFormatting>
  <conditionalFormatting sqref="CB36">
    <cfRule type="cellIs" dxfId="11887" priority="2426" operator="lessThan">
      <formula>$C$4</formula>
    </cfRule>
  </conditionalFormatting>
  <conditionalFormatting sqref="CB37">
    <cfRule type="cellIs" dxfId="11886" priority="2427" operator="lessThan">
      <formula>$C$4</formula>
    </cfRule>
  </conditionalFormatting>
  <conditionalFormatting sqref="CB38">
    <cfRule type="cellIs" dxfId="11885" priority="2428" operator="lessThan">
      <formula>$C$4</formula>
    </cfRule>
  </conditionalFormatting>
  <conditionalFormatting sqref="CB39">
    <cfRule type="cellIs" dxfId="11884" priority="2429" operator="lessThan">
      <formula>$C$4</formula>
    </cfRule>
  </conditionalFormatting>
  <conditionalFormatting sqref="CB40">
    <cfRule type="cellIs" dxfId="11883" priority="2430" operator="lessThan">
      <formula>$C$4</formula>
    </cfRule>
  </conditionalFormatting>
  <conditionalFormatting sqref="CB41">
    <cfRule type="cellIs" dxfId="11882" priority="2431" operator="lessThan">
      <formula>$C$4</formula>
    </cfRule>
  </conditionalFormatting>
  <conditionalFormatting sqref="CB42">
    <cfRule type="cellIs" dxfId="11881" priority="2432" operator="lessThan">
      <formula>$C$4</formula>
    </cfRule>
  </conditionalFormatting>
  <conditionalFormatting sqref="CB43">
    <cfRule type="cellIs" dxfId="11880" priority="2433" operator="lessThan">
      <formula>$C$4</formula>
    </cfRule>
  </conditionalFormatting>
  <conditionalFormatting sqref="CB44">
    <cfRule type="cellIs" dxfId="11879" priority="2434" operator="lessThan">
      <formula>$C$4</formula>
    </cfRule>
  </conditionalFormatting>
  <conditionalFormatting sqref="CB45">
    <cfRule type="cellIs" dxfId="11878" priority="2435" operator="lessThan">
      <formula>$C$4</formula>
    </cfRule>
  </conditionalFormatting>
  <conditionalFormatting sqref="CB46">
    <cfRule type="cellIs" dxfId="11877" priority="2436" operator="lessThan">
      <formula>$C$4</formula>
    </cfRule>
  </conditionalFormatting>
  <conditionalFormatting sqref="CB47">
    <cfRule type="cellIs" dxfId="11876" priority="2437" operator="lessThan">
      <formula>$C$4</formula>
    </cfRule>
  </conditionalFormatting>
  <conditionalFormatting sqref="CB48">
    <cfRule type="cellIs" dxfId="11875" priority="2438" operator="lessThan">
      <formula>$C$4</formula>
    </cfRule>
  </conditionalFormatting>
  <conditionalFormatting sqref="CB49">
    <cfRule type="cellIs" dxfId="11874" priority="2439" operator="lessThan">
      <formula>$C$4</formula>
    </cfRule>
  </conditionalFormatting>
  <conditionalFormatting sqref="CB50">
    <cfRule type="cellIs" dxfId="11873" priority="2440" operator="lessThan">
      <formula>$C$4</formula>
    </cfRule>
  </conditionalFormatting>
  <conditionalFormatting sqref="CC11">
    <cfRule type="cellIs" dxfId="11872" priority="2441" operator="lessThan">
      <formula>$C$4</formula>
    </cfRule>
  </conditionalFormatting>
  <conditionalFormatting sqref="CC12">
    <cfRule type="cellIs" dxfId="11871" priority="2442" operator="lessThan">
      <formula>$C$4</formula>
    </cfRule>
  </conditionalFormatting>
  <conditionalFormatting sqref="CC13">
    <cfRule type="cellIs" dxfId="11870" priority="2443" operator="lessThan">
      <formula>$C$4</formula>
    </cfRule>
  </conditionalFormatting>
  <conditionalFormatting sqref="CC14">
    <cfRule type="cellIs" dxfId="11869" priority="2444" operator="lessThan">
      <formula>$C$4</formula>
    </cfRule>
  </conditionalFormatting>
  <conditionalFormatting sqref="CC15">
    <cfRule type="cellIs" dxfId="11868" priority="2445" operator="lessThan">
      <formula>$C$4</formula>
    </cfRule>
  </conditionalFormatting>
  <conditionalFormatting sqref="CC16">
    <cfRule type="cellIs" dxfId="11867" priority="2446" operator="lessThan">
      <formula>$C$4</formula>
    </cfRule>
  </conditionalFormatting>
  <conditionalFormatting sqref="CC17">
    <cfRule type="cellIs" dxfId="11866" priority="2447" operator="lessThan">
      <formula>$C$4</formula>
    </cfRule>
  </conditionalFormatting>
  <conditionalFormatting sqref="CC18">
    <cfRule type="cellIs" dxfId="11865" priority="2448" operator="lessThan">
      <formula>$C$4</formula>
    </cfRule>
  </conditionalFormatting>
  <conditionalFormatting sqref="CC19">
    <cfRule type="cellIs" dxfId="11864" priority="2449" operator="lessThan">
      <formula>$C$4</formula>
    </cfRule>
  </conditionalFormatting>
  <conditionalFormatting sqref="CC20">
    <cfRule type="cellIs" dxfId="11863" priority="2450" operator="lessThan">
      <formula>$C$4</formula>
    </cfRule>
  </conditionalFormatting>
  <conditionalFormatting sqref="CC21">
    <cfRule type="cellIs" dxfId="11862" priority="2451" operator="lessThan">
      <formula>$C$4</formula>
    </cfRule>
  </conditionalFormatting>
  <conditionalFormatting sqref="CC22">
    <cfRule type="cellIs" dxfId="11861" priority="2452" operator="lessThan">
      <formula>$C$4</formula>
    </cfRule>
  </conditionalFormatting>
  <conditionalFormatting sqref="CC23">
    <cfRule type="cellIs" dxfId="11860" priority="2453" operator="lessThan">
      <formula>$C$4</formula>
    </cfRule>
  </conditionalFormatting>
  <conditionalFormatting sqref="CC24">
    <cfRule type="cellIs" dxfId="11859" priority="2454" operator="lessThan">
      <formula>$C$4</formula>
    </cfRule>
  </conditionalFormatting>
  <conditionalFormatting sqref="CC25">
    <cfRule type="cellIs" dxfId="11858" priority="2455" operator="lessThan">
      <formula>$C$4</formula>
    </cfRule>
  </conditionalFormatting>
  <conditionalFormatting sqref="CC26">
    <cfRule type="cellIs" dxfId="11857" priority="2456" operator="lessThan">
      <formula>$C$4</formula>
    </cfRule>
  </conditionalFormatting>
  <conditionalFormatting sqref="CC27">
    <cfRule type="cellIs" dxfId="11856" priority="2457" operator="lessThan">
      <formula>$C$4</formula>
    </cfRule>
  </conditionalFormatting>
  <conditionalFormatting sqref="CC28">
    <cfRule type="cellIs" dxfId="11855" priority="2458" operator="lessThan">
      <formula>$C$4</formula>
    </cfRule>
  </conditionalFormatting>
  <conditionalFormatting sqref="CC29">
    <cfRule type="cellIs" dxfId="11854" priority="2459" operator="lessThan">
      <formula>$C$4</formula>
    </cfRule>
  </conditionalFormatting>
  <conditionalFormatting sqref="CC30">
    <cfRule type="cellIs" dxfId="11853" priority="2460" operator="lessThan">
      <formula>$C$4</formula>
    </cfRule>
  </conditionalFormatting>
  <conditionalFormatting sqref="CC31">
    <cfRule type="cellIs" dxfId="11852" priority="2461" operator="lessThan">
      <formula>$C$4</formula>
    </cfRule>
  </conditionalFormatting>
  <conditionalFormatting sqref="CC32">
    <cfRule type="cellIs" dxfId="11851" priority="2462" operator="lessThan">
      <formula>$C$4</formula>
    </cfRule>
  </conditionalFormatting>
  <conditionalFormatting sqref="CC33">
    <cfRule type="cellIs" dxfId="11850" priority="2463" operator="lessThan">
      <formula>$C$4</formula>
    </cfRule>
  </conditionalFormatting>
  <conditionalFormatting sqref="CC34">
    <cfRule type="cellIs" dxfId="11849" priority="2464" operator="lessThan">
      <formula>$C$4</formula>
    </cfRule>
  </conditionalFormatting>
  <conditionalFormatting sqref="CC35">
    <cfRule type="cellIs" dxfId="11848" priority="2465" operator="lessThan">
      <formula>$C$4</formula>
    </cfRule>
  </conditionalFormatting>
  <conditionalFormatting sqref="CC36">
    <cfRule type="cellIs" dxfId="11847" priority="2466" operator="lessThan">
      <formula>$C$4</formula>
    </cfRule>
  </conditionalFormatting>
  <conditionalFormatting sqref="CC37">
    <cfRule type="cellIs" dxfId="11846" priority="2467" operator="lessThan">
      <formula>$C$4</formula>
    </cfRule>
  </conditionalFormatting>
  <conditionalFormatting sqref="CC38">
    <cfRule type="cellIs" dxfId="11845" priority="2468" operator="lessThan">
      <formula>$C$4</formula>
    </cfRule>
  </conditionalFormatting>
  <conditionalFormatting sqref="CC39">
    <cfRule type="cellIs" dxfId="11844" priority="2469" operator="lessThan">
      <formula>$C$4</formula>
    </cfRule>
  </conditionalFormatting>
  <conditionalFormatting sqref="CC40">
    <cfRule type="cellIs" dxfId="11843" priority="2470" operator="lessThan">
      <formula>$C$4</formula>
    </cfRule>
  </conditionalFormatting>
  <conditionalFormatting sqref="CC41">
    <cfRule type="cellIs" dxfId="11842" priority="2471" operator="lessThan">
      <formula>$C$4</formula>
    </cfRule>
  </conditionalFormatting>
  <conditionalFormatting sqref="CC42">
    <cfRule type="cellIs" dxfId="11841" priority="2472" operator="lessThan">
      <formula>$C$4</formula>
    </cfRule>
  </conditionalFormatting>
  <conditionalFormatting sqref="CC43">
    <cfRule type="cellIs" dxfId="11840" priority="2473" operator="lessThan">
      <formula>$C$4</formula>
    </cfRule>
  </conditionalFormatting>
  <conditionalFormatting sqref="CC44">
    <cfRule type="cellIs" dxfId="11839" priority="2474" operator="lessThan">
      <formula>$C$4</formula>
    </cfRule>
  </conditionalFormatting>
  <conditionalFormatting sqref="CC45">
    <cfRule type="cellIs" dxfId="11838" priority="2475" operator="lessThan">
      <formula>$C$4</formula>
    </cfRule>
  </conditionalFormatting>
  <conditionalFormatting sqref="CC46">
    <cfRule type="cellIs" dxfId="11837" priority="2476" operator="lessThan">
      <formula>$C$4</formula>
    </cfRule>
  </conditionalFormatting>
  <conditionalFormatting sqref="CC47">
    <cfRule type="cellIs" dxfId="11836" priority="2477" operator="lessThan">
      <formula>$C$4</formula>
    </cfRule>
  </conditionalFormatting>
  <conditionalFormatting sqref="CC48">
    <cfRule type="cellIs" dxfId="11835" priority="2478" operator="lessThan">
      <formula>$C$4</formula>
    </cfRule>
  </conditionalFormatting>
  <conditionalFormatting sqref="CC49">
    <cfRule type="cellIs" dxfId="11834" priority="2479" operator="lessThan">
      <formula>$C$4</formula>
    </cfRule>
  </conditionalFormatting>
  <conditionalFormatting sqref="CC50">
    <cfRule type="cellIs" dxfId="11833" priority="2480" operator="lessThan">
      <formula>$C$4</formula>
    </cfRule>
  </conditionalFormatting>
  <conditionalFormatting sqref="CD11">
    <cfRule type="cellIs" dxfId="11832" priority="2481" operator="lessThan">
      <formula>$C$4</formula>
    </cfRule>
  </conditionalFormatting>
  <conditionalFormatting sqref="CD12">
    <cfRule type="cellIs" dxfId="11831" priority="2482" operator="lessThan">
      <formula>$C$4</formula>
    </cfRule>
  </conditionalFormatting>
  <conditionalFormatting sqref="CD13">
    <cfRule type="cellIs" dxfId="11830" priority="2483" operator="lessThan">
      <formula>$C$4</formula>
    </cfRule>
  </conditionalFormatting>
  <conditionalFormatting sqref="CD14">
    <cfRule type="cellIs" dxfId="11829" priority="2484" operator="lessThan">
      <formula>$C$4</formula>
    </cfRule>
  </conditionalFormatting>
  <conditionalFormatting sqref="CD15">
    <cfRule type="cellIs" dxfId="11828" priority="2485" operator="lessThan">
      <formula>$C$4</formula>
    </cfRule>
  </conditionalFormatting>
  <conditionalFormatting sqref="CD16">
    <cfRule type="cellIs" dxfId="11827" priority="2486" operator="lessThan">
      <formula>$C$4</formula>
    </cfRule>
  </conditionalFormatting>
  <conditionalFormatting sqref="CD17">
    <cfRule type="cellIs" dxfId="11826" priority="2487" operator="lessThan">
      <formula>$C$4</formula>
    </cfRule>
  </conditionalFormatting>
  <conditionalFormatting sqref="CD18">
    <cfRule type="cellIs" dxfId="11825" priority="2488" operator="lessThan">
      <formula>$C$4</formula>
    </cfRule>
  </conditionalFormatting>
  <conditionalFormatting sqref="CD19">
    <cfRule type="cellIs" dxfId="11824" priority="2489" operator="lessThan">
      <formula>$C$4</formula>
    </cfRule>
  </conditionalFormatting>
  <conditionalFormatting sqref="CD20">
    <cfRule type="cellIs" dxfId="11823" priority="2490" operator="lessThan">
      <formula>$C$4</formula>
    </cfRule>
  </conditionalFormatting>
  <conditionalFormatting sqref="CD21">
    <cfRule type="cellIs" dxfId="11822" priority="2491" operator="lessThan">
      <formula>$C$4</formula>
    </cfRule>
  </conditionalFormatting>
  <conditionalFormatting sqref="CD22">
    <cfRule type="cellIs" dxfId="11821" priority="2492" operator="lessThan">
      <formula>$C$4</formula>
    </cfRule>
  </conditionalFormatting>
  <conditionalFormatting sqref="CD23">
    <cfRule type="cellIs" dxfId="11820" priority="2493" operator="lessThan">
      <formula>$C$4</formula>
    </cfRule>
  </conditionalFormatting>
  <conditionalFormatting sqref="CD24">
    <cfRule type="cellIs" dxfId="11819" priority="2494" operator="lessThan">
      <formula>$C$4</formula>
    </cfRule>
  </conditionalFormatting>
  <conditionalFormatting sqref="CD25">
    <cfRule type="cellIs" dxfId="11818" priority="2495" operator="lessThan">
      <formula>$C$4</formula>
    </cfRule>
  </conditionalFormatting>
  <conditionalFormatting sqref="CD26">
    <cfRule type="cellIs" dxfId="11817" priority="2496" operator="lessThan">
      <formula>$C$4</formula>
    </cfRule>
  </conditionalFormatting>
  <conditionalFormatting sqref="CD27">
    <cfRule type="cellIs" dxfId="11816" priority="2497" operator="lessThan">
      <formula>$C$4</formula>
    </cfRule>
  </conditionalFormatting>
  <conditionalFormatting sqref="CD28">
    <cfRule type="cellIs" dxfId="11815" priority="2498" operator="lessThan">
      <formula>$C$4</formula>
    </cfRule>
  </conditionalFormatting>
  <conditionalFormatting sqref="CD29">
    <cfRule type="cellIs" dxfId="11814" priority="2499" operator="lessThan">
      <formula>$C$4</formula>
    </cfRule>
  </conditionalFormatting>
  <conditionalFormatting sqref="CD30">
    <cfRule type="cellIs" dxfId="11813" priority="2500" operator="lessThan">
      <formula>$C$4</formula>
    </cfRule>
  </conditionalFormatting>
  <conditionalFormatting sqref="CD31">
    <cfRule type="cellIs" dxfId="11812" priority="2501" operator="lessThan">
      <formula>$C$4</formula>
    </cfRule>
  </conditionalFormatting>
  <conditionalFormatting sqref="CD32">
    <cfRule type="cellIs" dxfId="11811" priority="2502" operator="lessThan">
      <formula>$C$4</formula>
    </cfRule>
  </conditionalFormatting>
  <conditionalFormatting sqref="CD33">
    <cfRule type="cellIs" dxfId="11810" priority="2503" operator="lessThan">
      <formula>$C$4</formula>
    </cfRule>
  </conditionalFormatting>
  <conditionalFormatting sqref="CD34">
    <cfRule type="cellIs" dxfId="11809" priority="2504" operator="lessThan">
      <formula>$C$4</formula>
    </cfRule>
  </conditionalFormatting>
  <conditionalFormatting sqref="CD35">
    <cfRule type="cellIs" dxfId="11808" priority="2505" operator="lessThan">
      <formula>$C$4</formula>
    </cfRule>
  </conditionalFormatting>
  <conditionalFormatting sqref="CD36">
    <cfRule type="cellIs" dxfId="11807" priority="2506" operator="lessThan">
      <formula>$C$4</formula>
    </cfRule>
  </conditionalFormatting>
  <conditionalFormatting sqref="CD37">
    <cfRule type="cellIs" dxfId="11806" priority="2507" operator="lessThan">
      <formula>$C$4</formula>
    </cfRule>
  </conditionalFormatting>
  <conditionalFormatting sqref="CD38">
    <cfRule type="cellIs" dxfId="11805" priority="2508" operator="lessThan">
      <formula>$C$4</formula>
    </cfRule>
  </conditionalFormatting>
  <conditionalFormatting sqref="CD39">
    <cfRule type="cellIs" dxfId="11804" priority="2509" operator="lessThan">
      <formula>$C$4</formula>
    </cfRule>
  </conditionalFormatting>
  <conditionalFormatting sqref="CD40">
    <cfRule type="cellIs" dxfId="11803" priority="2510" operator="lessThan">
      <formula>$C$4</formula>
    </cfRule>
  </conditionalFormatting>
  <conditionalFormatting sqref="CD41">
    <cfRule type="cellIs" dxfId="11802" priority="2511" operator="lessThan">
      <formula>$C$4</formula>
    </cfRule>
  </conditionalFormatting>
  <conditionalFormatting sqref="CD42">
    <cfRule type="cellIs" dxfId="11801" priority="2512" operator="lessThan">
      <formula>$C$4</formula>
    </cfRule>
  </conditionalFormatting>
  <conditionalFormatting sqref="CD43">
    <cfRule type="cellIs" dxfId="11800" priority="2513" operator="lessThan">
      <formula>$C$4</formula>
    </cfRule>
  </conditionalFormatting>
  <conditionalFormatting sqref="CD44">
    <cfRule type="cellIs" dxfId="11799" priority="2514" operator="lessThan">
      <formula>$C$4</formula>
    </cfRule>
  </conditionalFormatting>
  <conditionalFormatting sqref="CD45">
    <cfRule type="cellIs" dxfId="11798" priority="2515" operator="lessThan">
      <formula>$C$4</formula>
    </cfRule>
  </conditionalFormatting>
  <conditionalFormatting sqref="CD46">
    <cfRule type="cellIs" dxfId="11797" priority="2516" operator="lessThan">
      <formula>$C$4</formula>
    </cfRule>
  </conditionalFormatting>
  <conditionalFormatting sqref="CD47">
    <cfRule type="cellIs" dxfId="11796" priority="2517" operator="lessThan">
      <formula>$C$4</formula>
    </cfRule>
  </conditionalFormatting>
  <conditionalFormatting sqref="CD48">
    <cfRule type="cellIs" dxfId="11795" priority="2518" operator="lessThan">
      <formula>$C$4</formula>
    </cfRule>
  </conditionalFormatting>
  <conditionalFormatting sqref="CD49">
    <cfRule type="cellIs" dxfId="11794" priority="2519" operator="lessThan">
      <formula>$C$4</formula>
    </cfRule>
  </conditionalFormatting>
  <conditionalFormatting sqref="CD50">
    <cfRule type="cellIs" dxfId="11793" priority="2520" operator="lessThan">
      <formula>$C$4</formula>
    </cfRule>
  </conditionalFormatting>
  <conditionalFormatting sqref="CE11">
    <cfRule type="cellIs" dxfId="11792" priority="2521" operator="lessThan">
      <formula>$C$4</formula>
    </cfRule>
  </conditionalFormatting>
  <conditionalFormatting sqref="CE12">
    <cfRule type="cellIs" dxfId="11791" priority="2522" operator="lessThan">
      <formula>$C$4</formula>
    </cfRule>
  </conditionalFormatting>
  <conditionalFormatting sqref="CE13">
    <cfRule type="cellIs" dxfId="11790" priority="2523" operator="lessThan">
      <formula>$C$4</formula>
    </cfRule>
  </conditionalFormatting>
  <conditionalFormatting sqref="CE14">
    <cfRule type="cellIs" dxfId="11789" priority="2524" operator="lessThan">
      <formula>$C$4</formula>
    </cfRule>
  </conditionalFormatting>
  <conditionalFormatting sqref="CE15">
    <cfRule type="cellIs" dxfId="11788" priority="2525" operator="lessThan">
      <formula>$C$4</formula>
    </cfRule>
  </conditionalFormatting>
  <conditionalFormatting sqref="CE16">
    <cfRule type="cellIs" dxfId="11787" priority="2526" operator="lessThan">
      <formula>$C$4</formula>
    </cfRule>
  </conditionalFormatting>
  <conditionalFormatting sqref="CE17">
    <cfRule type="cellIs" dxfId="11786" priority="2527" operator="lessThan">
      <formula>$C$4</formula>
    </cfRule>
  </conditionalFormatting>
  <conditionalFormatting sqref="CE18">
    <cfRule type="cellIs" dxfId="11785" priority="2528" operator="lessThan">
      <formula>$C$4</formula>
    </cfRule>
  </conditionalFormatting>
  <conditionalFormatting sqref="CE19">
    <cfRule type="cellIs" dxfId="11784" priority="2529" operator="lessThan">
      <formula>$C$4</formula>
    </cfRule>
  </conditionalFormatting>
  <conditionalFormatting sqref="CE20">
    <cfRule type="cellIs" dxfId="11783" priority="2530" operator="lessThan">
      <formula>$C$4</formula>
    </cfRule>
  </conditionalFormatting>
  <conditionalFormatting sqref="CE21">
    <cfRule type="cellIs" dxfId="11782" priority="2531" operator="lessThan">
      <formula>$C$4</formula>
    </cfRule>
  </conditionalFormatting>
  <conditionalFormatting sqref="CE22">
    <cfRule type="cellIs" dxfId="11781" priority="2532" operator="lessThan">
      <formula>$C$4</formula>
    </cfRule>
  </conditionalFormatting>
  <conditionalFormatting sqref="CE23">
    <cfRule type="cellIs" dxfId="11780" priority="2533" operator="lessThan">
      <formula>$C$4</formula>
    </cfRule>
  </conditionalFormatting>
  <conditionalFormatting sqref="CE24">
    <cfRule type="cellIs" dxfId="11779" priority="2534" operator="lessThan">
      <formula>$C$4</formula>
    </cfRule>
  </conditionalFormatting>
  <conditionalFormatting sqref="CE25">
    <cfRule type="cellIs" dxfId="11778" priority="2535" operator="lessThan">
      <formula>$C$4</formula>
    </cfRule>
  </conditionalFormatting>
  <conditionalFormatting sqref="CE26">
    <cfRule type="cellIs" dxfId="11777" priority="2536" operator="lessThan">
      <formula>$C$4</formula>
    </cfRule>
  </conditionalFormatting>
  <conditionalFormatting sqref="CE27">
    <cfRule type="cellIs" dxfId="11776" priority="2537" operator="lessThan">
      <formula>$C$4</formula>
    </cfRule>
  </conditionalFormatting>
  <conditionalFormatting sqref="CE28">
    <cfRule type="cellIs" dxfId="11775" priority="2538" operator="lessThan">
      <formula>$C$4</formula>
    </cfRule>
  </conditionalFormatting>
  <conditionalFormatting sqref="CE29">
    <cfRule type="cellIs" dxfId="11774" priority="2539" operator="lessThan">
      <formula>$C$4</formula>
    </cfRule>
  </conditionalFormatting>
  <conditionalFormatting sqref="CE30">
    <cfRule type="cellIs" dxfId="11773" priority="2540" operator="lessThan">
      <formula>$C$4</formula>
    </cfRule>
  </conditionalFormatting>
  <conditionalFormatting sqref="CE31">
    <cfRule type="cellIs" dxfId="11772" priority="2541" operator="lessThan">
      <formula>$C$4</formula>
    </cfRule>
  </conditionalFormatting>
  <conditionalFormatting sqref="CE32">
    <cfRule type="cellIs" dxfId="11771" priority="2542" operator="lessThan">
      <formula>$C$4</formula>
    </cfRule>
  </conditionalFormatting>
  <conditionalFormatting sqref="CE33">
    <cfRule type="cellIs" dxfId="11770" priority="2543" operator="lessThan">
      <formula>$C$4</formula>
    </cfRule>
  </conditionalFormatting>
  <conditionalFormatting sqref="CE34">
    <cfRule type="cellIs" dxfId="11769" priority="2544" operator="lessThan">
      <formula>$C$4</formula>
    </cfRule>
  </conditionalFormatting>
  <conditionalFormatting sqref="CE35">
    <cfRule type="cellIs" dxfId="11768" priority="2545" operator="lessThan">
      <formula>$C$4</formula>
    </cfRule>
  </conditionalFormatting>
  <conditionalFormatting sqref="CE36">
    <cfRule type="cellIs" dxfId="11767" priority="2546" operator="lessThan">
      <formula>$C$4</formula>
    </cfRule>
  </conditionalFormatting>
  <conditionalFormatting sqref="CE37">
    <cfRule type="cellIs" dxfId="11766" priority="2547" operator="lessThan">
      <formula>$C$4</formula>
    </cfRule>
  </conditionalFormatting>
  <conditionalFormatting sqref="CE38">
    <cfRule type="cellIs" dxfId="11765" priority="2548" operator="lessThan">
      <formula>$C$4</formula>
    </cfRule>
  </conditionalFormatting>
  <conditionalFormatting sqref="CE39">
    <cfRule type="cellIs" dxfId="11764" priority="2549" operator="lessThan">
      <formula>$C$4</formula>
    </cfRule>
  </conditionalFormatting>
  <conditionalFormatting sqref="CE40">
    <cfRule type="cellIs" dxfId="11763" priority="2550" operator="lessThan">
      <formula>$C$4</formula>
    </cfRule>
  </conditionalFormatting>
  <conditionalFormatting sqref="CE41">
    <cfRule type="cellIs" dxfId="11762" priority="2551" operator="lessThan">
      <formula>$C$4</formula>
    </cfRule>
  </conditionalFormatting>
  <conditionalFormatting sqref="CE42">
    <cfRule type="cellIs" dxfId="11761" priority="2552" operator="lessThan">
      <formula>$C$4</formula>
    </cfRule>
  </conditionalFormatting>
  <conditionalFormatting sqref="CE43">
    <cfRule type="cellIs" dxfId="11760" priority="2553" operator="lessThan">
      <formula>$C$4</formula>
    </cfRule>
  </conditionalFormatting>
  <conditionalFormatting sqref="CE44">
    <cfRule type="cellIs" dxfId="11759" priority="2554" operator="lessThan">
      <formula>$C$4</formula>
    </cfRule>
  </conditionalFormatting>
  <conditionalFormatting sqref="CE45">
    <cfRule type="cellIs" dxfId="11758" priority="2555" operator="lessThan">
      <formula>$C$4</formula>
    </cfRule>
  </conditionalFormatting>
  <conditionalFormatting sqref="CE46">
    <cfRule type="cellIs" dxfId="11757" priority="2556" operator="lessThan">
      <formula>$C$4</formula>
    </cfRule>
  </conditionalFormatting>
  <conditionalFormatting sqref="CE47">
    <cfRule type="cellIs" dxfId="11756" priority="2557" operator="lessThan">
      <formula>$C$4</formula>
    </cfRule>
  </conditionalFormatting>
  <conditionalFormatting sqref="CE48">
    <cfRule type="cellIs" dxfId="11755" priority="2558" operator="lessThan">
      <formula>$C$4</formula>
    </cfRule>
  </conditionalFormatting>
  <conditionalFormatting sqref="CE49">
    <cfRule type="cellIs" dxfId="11754" priority="2559" operator="lessThan">
      <formula>$C$4</formula>
    </cfRule>
  </conditionalFormatting>
  <conditionalFormatting sqref="CE50">
    <cfRule type="cellIs" dxfId="11753" priority="2560" operator="lessThan">
      <formula>$C$4</formula>
    </cfRule>
  </conditionalFormatting>
  <conditionalFormatting sqref="CF11">
    <cfRule type="cellIs" dxfId="11752" priority="2561" operator="lessThan">
      <formula>$C$4</formula>
    </cfRule>
  </conditionalFormatting>
  <conditionalFormatting sqref="CF12">
    <cfRule type="cellIs" dxfId="11751" priority="2562" operator="lessThan">
      <formula>$C$4</formula>
    </cfRule>
  </conditionalFormatting>
  <conditionalFormatting sqref="CF13">
    <cfRule type="cellIs" dxfId="11750" priority="2563" operator="lessThan">
      <formula>$C$4</formula>
    </cfRule>
  </conditionalFormatting>
  <conditionalFormatting sqref="CF14">
    <cfRule type="cellIs" dxfId="11749" priority="2564" operator="lessThan">
      <formula>$C$4</formula>
    </cfRule>
  </conditionalFormatting>
  <conditionalFormatting sqref="CF15">
    <cfRule type="cellIs" dxfId="11748" priority="2565" operator="lessThan">
      <formula>$C$4</formula>
    </cfRule>
  </conditionalFormatting>
  <conditionalFormatting sqref="CF16">
    <cfRule type="cellIs" dxfId="11747" priority="2566" operator="lessThan">
      <formula>$C$4</formula>
    </cfRule>
  </conditionalFormatting>
  <conditionalFormatting sqref="CF17">
    <cfRule type="cellIs" dxfId="11746" priority="2567" operator="lessThan">
      <formula>$C$4</formula>
    </cfRule>
  </conditionalFormatting>
  <conditionalFormatting sqref="CF18">
    <cfRule type="cellIs" dxfId="11745" priority="2568" operator="lessThan">
      <formula>$C$4</formula>
    </cfRule>
  </conditionalFormatting>
  <conditionalFormatting sqref="CF19">
    <cfRule type="cellIs" dxfId="11744" priority="2569" operator="lessThan">
      <formula>$C$4</formula>
    </cfRule>
  </conditionalFormatting>
  <conditionalFormatting sqref="CF20">
    <cfRule type="cellIs" dxfId="11743" priority="2570" operator="lessThan">
      <formula>$C$4</formula>
    </cfRule>
  </conditionalFormatting>
  <conditionalFormatting sqref="CF21">
    <cfRule type="cellIs" dxfId="11742" priority="2571" operator="lessThan">
      <formula>$C$4</formula>
    </cfRule>
  </conditionalFormatting>
  <conditionalFormatting sqref="CF22">
    <cfRule type="cellIs" dxfId="11741" priority="2572" operator="lessThan">
      <formula>$C$4</formula>
    </cfRule>
  </conditionalFormatting>
  <conditionalFormatting sqref="CF23">
    <cfRule type="cellIs" dxfId="11740" priority="2573" operator="lessThan">
      <formula>$C$4</formula>
    </cfRule>
  </conditionalFormatting>
  <conditionalFormatting sqref="CF24">
    <cfRule type="cellIs" dxfId="11739" priority="2574" operator="lessThan">
      <formula>$C$4</formula>
    </cfRule>
  </conditionalFormatting>
  <conditionalFormatting sqref="CF25">
    <cfRule type="cellIs" dxfId="11738" priority="2575" operator="lessThan">
      <formula>$C$4</formula>
    </cfRule>
  </conditionalFormatting>
  <conditionalFormatting sqref="CF26">
    <cfRule type="cellIs" dxfId="11737" priority="2576" operator="lessThan">
      <formula>$C$4</formula>
    </cfRule>
  </conditionalFormatting>
  <conditionalFormatting sqref="CF27">
    <cfRule type="cellIs" dxfId="11736" priority="2577" operator="lessThan">
      <formula>$C$4</formula>
    </cfRule>
  </conditionalFormatting>
  <conditionalFormatting sqref="CF28">
    <cfRule type="cellIs" dxfId="11735" priority="2578" operator="lessThan">
      <formula>$C$4</formula>
    </cfRule>
  </conditionalFormatting>
  <conditionalFormatting sqref="CF29">
    <cfRule type="cellIs" dxfId="11734" priority="2579" operator="lessThan">
      <formula>$C$4</formula>
    </cfRule>
  </conditionalFormatting>
  <conditionalFormatting sqref="CF30">
    <cfRule type="cellIs" dxfId="11733" priority="2580" operator="lessThan">
      <formula>$C$4</formula>
    </cfRule>
  </conditionalFormatting>
  <conditionalFormatting sqref="CF31">
    <cfRule type="cellIs" dxfId="11732" priority="2581" operator="lessThan">
      <formula>$C$4</formula>
    </cfRule>
  </conditionalFormatting>
  <conditionalFormatting sqref="CF32">
    <cfRule type="cellIs" dxfId="11731" priority="2582" operator="lessThan">
      <formula>$C$4</formula>
    </cfRule>
  </conditionalFormatting>
  <conditionalFormatting sqref="CF33">
    <cfRule type="cellIs" dxfId="11730" priority="2583" operator="lessThan">
      <formula>$C$4</formula>
    </cfRule>
  </conditionalFormatting>
  <conditionalFormatting sqref="CF34">
    <cfRule type="cellIs" dxfId="11729" priority="2584" operator="lessThan">
      <formula>$C$4</formula>
    </cfRule>
  </conditionalFormatting>
  <conditionalFormatting sqref="CF35">
    <cfRule type="cellIs" dxfId="11728" priority="2585" operator="lessThan">
      <formula>$C$4</formula>
    </cfRule>
  </conditionalFormatting>
  <conditionalFormatting sqref="CF36">
    <cfRule type="cellIs" dxfId="11727" priority="2586" operator="lessThan">
      <formula>$C$4</formula>
    </cfRule>
  </conditionalFormatting>
  <conditionalFormatting sqref="CF37">
    <cfRule type="cellIs" dxfId="11726" priority="2587" operator="lessThan">
      <formula>$C$4</formula>
    </cfRule>
  </conditionalFormatting>
  <conditionalFormatting sqref="CF38">
    <cfRule type="cellIs" dxfId="11725" priority="2588" operator="lessThan">
      <formula>$C$4</formula>
    </cfRule>
  </conditionalFormatting>
  <conditionalFormatting sqref="CF39">
    <cfRule type="cellIs" dxfId="11724" priority="2589" operator="lessThan">
      <formula>$C$4</formula>
    </cfRule>
  </conditionalFormatting>
  <conditionalFormatting sqref="CF40">
    <cfRule type="cellIs" dxfId="11723" priority="2590" operator="lessThan">
      <formula>$C$4</formula>
    </cfRule>
  </conditionalFormatting>
  <conditionalFormatting sqref="CF41">
    <cfRule type="cellIs" dxfId="11722" priority="2591" operator="lessThan">
      <formula>$C$4</formula>
    </cfRule>
  </conditionalFormatting>
  <conditionalFormatting sqref="CF42">
    <cfRule type="cellIs" dxfId="11721" priority="2592" operator="lessThan">
      <formula>$C$4</formula>
    </cfRule>
  </conditionalFormatting>
  <conditionalFormatting sqref="CF43">
    <cfRule type="cellIs" dxfId="11720" priority="2593" operator="lessThan">
      <formula>$C$4</formula>
    </cfRule>
  </conditionalFormatting>
  <conditionalFormatting sqref="CF44">
    <cfRule type="cellIs" dxfId="11719" priority="2594" operator="lessThan">
      <formula>$C$4</formula>
    </cfRule>
  </conditionalFormatting>
  <conditionalFormatting sqref="CF45">
    <cfRule type="cellIs" dxfId="11718" priority="2595" operator="lessThan">
      <formula>$C$4</formula>
    </cfRule>
  </conditionalFormatting>
  <conditionalFormatting sqref="CF46">
    <cfRule type="cellIs" dxfId="11717" priority="2596" operator="lessThan">
      <formula>$C$4</formula>
    </cfRule>
  </conditionalFormatting>
  <conditionalFormatting sqref="CF47">
    <cfRule type="cellIs" dxfId="11716" priority="2597" operator="lessThan">
      <formula>$C$4</formula>
    </cfRule>
  </conditionalFormatting>
  <conditionalFormatting sqref="CF48">
    <cfRule type="cellIs" dxfId="11715" priority="2598" operator="lessThan">
      <formula>$C$4</formula>
    </cfRule>
  </conditionalFormatting>
  <conditionalFormatting sqref="CF49">
    <cfRule type="cellIs" dxfId="11714" priority="2599" operator="lessThan">
      <formula>$C$4</formula>
    </cfRule>
  </conditionalFormatting>
  <conditionalFormatting sqref="CF50">
    <cfRule type="cellIs" dxfId="11713" priority="2600" operator="lessThan">
      <formula>$C$4</formula>
    </cfRule>
  </conditionalFormatting>
  <conditionalFormatting sqref="CG11">
    <cfRule type="cellIs" dxfId="11712" priority="2601" operator="lessThan">
      <formula>$C$4</formula>
    </cfRule>
  </conditionalFormatting>
  <conditionalFormatting sqref="CG12">
    <cfRule type="cellIs" dxfId="11711" priority="2602" operator="lessThan">
      <formula>$C$4</formula>
    </cfRule>
  </conditionalFormatting>
  <conditionalFormatting sqref="CG13">
    <cfRule type="cellIs" dxfId="11710" priority="2603" operator="lessThan">
      <formula>$C$4</formula>
    </cfRule>
  </conditionalFormatting>
  <conditionalFormatting sqref="CG14">
    <cfRule type="cellIs" dxfId="11709" priority="2604" operator="lessThan">
      <formula>$C$4</formula>
    </cfRule>
  </conditionalFormatting>
  <conditionalFormatting sqref="CG15">
    <cfRule type="cellIs" dxfId="11708" priority="2605" operator="lessThan">
      <formula>$C$4</formula>
    </cfRule>
  </conditionalFormatting>
  <conditionalFormatting sqref="CG16">
    <cfRule type="cellIs" dxfId="11707" priority="2606" operator="lessThan">
      <formula>$C$4</formula>
    </cfRule>
  </conditionalFormatting>
  <conditionalFormatting sqref="CG17">
    <cfRule type="cellIs" dxfId="11706" priority="2607" operator="lessThan">
      <formula>$C$4</formula>
    </cfRule>
  </conditionalFormatting>
  <conditionalFormatting sqref="CG18">
    <cfRule type="cellIs" dxfId="11705" priority="2608" operator="lessThan">
      <formula>$C$4</formula>
    </cfRule>
  </conditionalFormatting>
  <conditionalFormatting sqref="CG19">
    <cfRule type="cellIs" dxfId="11704" priority="2609" operator="lessThan">
      <formula>$C$4</formula>
    </cfRule>
  </conditionalFormatting>
  <conditionalFormatting sqref="CG20">
    <cfRule type="cellIs" dxfId="11703" priority="2610" operator="lessThan">
      <formula>$C$4</formula>
    </cfRule>
  </conditionalFormatting>
  <conditionalFormatting sqref="CG21">
    <cfRule type="cellIs" dxfId="11702" priority="2611" operator="lessThan">
      <formula>$C$4</formula>
    </cfRule>
  </conditionalFormatting>
  <conditionalFormatting sqref="CG22">
    <cfRule type="cellIs" dxfId="11701" priority="2612" operator="lessThan">
      <formula>$C$4</formula>
    </cfRule>
  </conditionalFormatting>
  <conditionalFormatting sqref="CG23">
    <cfRule type="cellIs" dxfId="11700" priority="2613" operator="lessThan">
      <formula>$C$4</formula>
    </cfRule>
  </conditionalFormatting>
  <conditionalFormatting sqref="CG24">
    <cfRule type="cellIs" dxfId="11699" priority="2614" operator="lessThan">
      <formula>$C$4</formula>
    </cfRule>
  </conditionalFormatting>
  <conditionalFormatting sqref="CG25">
    <cfRule type="cellIs" dxfId="11698" priority="2615" operator="lessThan">
      <formula>$C$4</formula>
    </cfRule>
  </conditionalFormatting>
  <conditionalFormatting sqref="CG26">
    <cfRule type="cellIs" dxfId="11697" priority="2616" operator="lessThan">
      <formula>$C$4</formula>
    </cfRule>
  </conditionalFormatting>
  <conditionalFormatting sqref="CG27">
    <cfRule type="cellIs" dxfId="11696" priority="2617" operator="lessThan">
      <formula>$C$4</formula>
    </cfRule>
  </conditionalFormatting>
  <conditionalFormatting sqref="CG28">
    <cfRule type="cellIs" dxfId="11695" priority="2618" operator="lessThan">
      <formula>$C$4</formula>
    </cfRule>
  </conditionalFormatting>
  <conditionalFormatting sqref="CG29">
    <cfRule type="cellIs" dxfId="11694" priority="2619" operator="lessThan">
      <formula>$C$4</formula>
    </cfRule>
  </conditionalFormatting>
  <conditionalFormatting sqref="CG30">
    <cfRule type="cellIs" dxfId="11693" priority="2620" operator="lessThan">
      <formula>$C$4</formula>
    </cfRule>
  </conditionalFormatting>
  <conditionalFormatting sqref="CG31">
    <cfRule type="cellIs" dxfId="11692" priority="2621" operator="lessThan">
      <formula>$C$4</formula>
    </cfRule>
  </conditionalFormatting>
  <conditionalFormatting sqref="CG32">
    <cfRule type="cellIs" dxfId="11691" priority="2622" operator="lessThan">
      <formula>$C$4</formula>
    </cfRule>
  </conditionalFormatting>
  <conditionalFormatting sqref="CG33">
    <cfRule type="cellIs" dxfId="11690" priority="2623" operator="lessThan">
      <formula>$C$4</formula>
    </cfRule>
  </conditionalFormatting>
  <conditionalFormatting sqref="CG34">
    <cfRule type="cellIs" dxfId="11689" priority="2624" operator="lessThan">
      <formula>$C$4</formula>
    </cfRule>
  </conditionalFormatting>
  <conditionalFormatting sqref="CG35">
    <cfRule type="cellIs" dxfId="11688" priority="2625" operator="lessThan">
      <formula>$C$4</formula>
    </cfRule>
  </conditionalFormatting>
  <conditionalFormatting sqref="CG36">
    <cfRule type="cellIs" dxfId="11687" priority="2626" operator="lessThan">
      <formula>$C$4</formula>
    </cfRule>
  </conditionalFormatting>
  <conditionalFormatting sqref="CG37">
    <cfRule type="cellIs" dxfId="11686" priority="2627" operator="lessThan">
      <formula>$C$4</formula>
    </cfRule>
  </conditionalFormatting>
  <conditionalFormatting sqref="CG38">
    <cfRule type="cellIs" dxfId="11685" priority="2628" operator="lessThan">
      <formula>$C$4</formula>
    </cfRule>
  </conditionalFormatting>
  <conditionalFormatting sqref="CG39">
    <cfRule type="cellIs" dxfId="11684" priority="2629" operator="lessThan">
      <formula>$C$4</formula>
    </cfRule>
  </conditionalFormatting>
  <conditionalFormatting sqref="CG40">
    <cfRule type="cellIs" dxfId="11683" priority="2630" operator="lessThan">
      <formula>$C$4</formula>
    </cfRule>
  </conditionalFormatting>
  <conditionalFormatting sqref="CG41">
    <cfRule type="cellIs" dxfId="11682" priority="2631" operator="lessThan">
      <formula>$C$4</formula>
    </cfRule>
  </conditionalFormatting>
  <conditionalFormatting sqref="CG42">
    <cfRule type="cellIs" dxfId="11681" priority="2632" operator="lessThan">
      <formula>$C$4</formula>
    </cfRule>
  </conditionalFormatting>
  <conditionalFormatting sqref="CG43">
    <cfRule type="cellIs" dxfId="11680" priority="2633" operator="lessThan">
      <formula>$C$4</formula>
    </cfRule>
  </conditionalFormatting>
  <conditionalFormatting sqref="CG44">
    <cfRule type="cellIs" dxfId="11679" priority="2634" operator="lessThan">
      <formula>$C$4</formula>
    </cfRule>
  </conditionalFormatting>
  <conditionalFormatting sqref="CG45">
    <cfRule type="cellIs" dxfId="11678" priority="2635" operator="lessThan">
      <formula>$C$4</formula>
    </cfRule>
  </conditionalFormatting>
  <conditionalFormatting sqref="CG46">
    <cfRule type="cellIs" dxfId="11677" priority="2636" operator="lessThan">
      <formula>$C$4</formula>
    </cfRule>
  </conditionalFormatting>
  <conditionalFormatting sqref="CG47">
    <cfRule type="cellIs" dxfId="11676" priority="2637" operator="lessThan">
      <formula>$C$4</formula>
    </cfRule>
  </conditionalFormatting>
  <conditionalFormatting sqref="CG48">
    <cfRule type="cellIs" dxfId="11675" priority="2638" operator="lessThan">
      <formula>$C$4</formula>
    </cfRule>
  </conditionalFormatting>
  <conditionalFormatting sqref="CG49">
    <cfRule type="cellIs" dxfId="11674" priority="2639" operator="lessThan">
      <formula>$C$4</formula>
    </cfRule>
  </conditionalFormatting>
  <conditionalFormatting sqref="CG50">
    <cfRule type="cellIs" dxfId="11673" priority="2640" operator="lessThan">
      <formula>$C$4</formula>
    </cfRule>
  </conditionalFormatting>
  <conditionalFormatting sqref="CH11">
    <cfRule type="cellIs" dxfId="11672" priority="2641" operator="greaterThan">
      <formula>$BJ$2+15</formula>
    </cfRule>
  </conditionalFormatting>
  <conditionalFormatting sqref="CH12">
    <cfRule type="cellIs" dxfId="11671" priority="2642" operator="greaterThan">
      <formula>$BJ$2+15</formula>
    </cfRule>
  </conditionalFormatting>
  <conditionalFormatting sqref="CH13">
    <cfRule type="cellIs" dxfId="11670" priority="2643" operator="greaterThan">
      <formula>$BJ$2+15</formula>
    </cfRule>
  </conditionalFormatting>
  <conditionalFormatting sqref="CH14">
    <cfRule type="cellIs" dxfId="11669" priority="2644" operator="greaterThan">
      <formula>$BJ$2+15</formula>
    </cfRule>
  </conditionalFormatting>
  <conditionalFormatting sqref="CH15">
    <cfRule type="cellIs" dxfId="11668" priority="2645" operator="greaterThan">
      <formula>$BJ$2+15</formula>
    </cfRule>
  </conditionalFormatting>
  <conditionalFormatting sqref="CH16">
    <cfRule type="cellIs" dxfId="11667" priority="2646" operator="greaterThan">
      <formula>$BJ$2+15</formula>
    </cfRule>
  </conditionalFormatting>
  <conditionalFormatting sqref="CH17">
    <cfRule type="cellIs" dxfId="11666" priority="2647" operator="greaterThan">
      <formula>$BJ$2+15</formula>
    </cfRule>
  </conditionalFormatting>
  <conditionalFormatting sqref="CH18">
    <cfRule type="cellIs" dxfId="11665" priority="2648" operator="greaterThan">
      <formula>$BJ$2+15</formula>
    </cfRule>
  </conditionalFormatting>
  <conditionalFormatting sqref="CH19">
    <cfRule type="cellIs" dxfId="11664" priority="2649" operator="greaterThan">
      <formula>$BJ$2+15</formula>
    </cfRule>
  </conditionalFormatting>
  <conditionalFormatting sqref="CH20">
    <cfRule type="cellIs" dxfId="11663" priority="2650" operator="greaterThan">
      <formula>$BJ$2+15</formula>
    </cfRule>
  </conditionalFormatting>
  <conditionalFormatting sqref="CH21">
    <cfRule type="cellIs" dxfId="11662" priority="2651" operator="greaterThan">
      <formula>$BJ$2+15</formula>
    </cfRule>
  </conditionalFormatting>
  <conditionalFormatting sqref="CH22">
    <cfRule type="cellIs" dxfId="11661" priority="2652" operator="greaterThan">
      <formula>$BJ$2+15</formula>
    </cfRule>
  </conditionalFormatting>
  <conditionalFormatting sqref="CH23">
    <cfRule type="cellIs" dxfId="11660" priority="2653" operator="greaterThan">
      <formula>$BJ$2+15</formula>
    </cfRule>
  </conditionalFormatting>
  <conditionalFormatting sqref="CH24">
    <cfRule type="cellIs" dxfId="11659" priority="2654" operator="greaterThan">
      <formula>$BJ$2+15</formula>
    </cfRule>
  </conditionalFormatting>
  <conditionalFormatting sqref="CH25">
    <cfRule type="cellIs" dxfId="11658" priority="2655" operator="greaterThan">
      <formula>$BJ$2+15</formula>
    </cfRule>
  </conditionalFormatting>
  <conditionalFormatting sqref="CH26">
    <cfRule type="cellIs" dxfId="11657" priority="2656" operator="greaterThan">
      <formula>$BJ$2+15</formula>
    </cfRule>
  </conditionalFormatting>
  <conditionalFormatting sqref="CH27">
    <cfRule type="cellIs" dxfId="11656" priority="2657" operator="greaterThan">
      <formula>$BJ$2+15</formula>
    </cfRule>
  </conditionalFormatting>
  <conditionalFormatting sqref="CH28">
    <cfRule type="cellIs" dxfId="11655" priority="2658" operator="greaterThan">
      <formula>$BJ$2+15</formula>
    </cfRule>
  </conditionalFormatting>
  <conditionalFormatting sqref="CH29">
    <cfRule type="cellIs" dxfId="11654" priority="2659" operator="greaterThan">
      <formula>$BJ$2+15</formula>
    </cfRule>
  </conditionalFormatting>
  <conditionalFormatting sqref="CH30">
    <cfRule type="cellIs" dxfId="11653" priority="2660" operator="greaterThan">
      <formula>$BJ$2+15</formula>
    </cfRule>
  </conditionalFormatting>
  <conditionalFormatting sqref="CH31">
    <cfRule type="cellIs" dxfId="11652" priority="2661" operator="greaterThan">
      <formula>$BJ$2+15</formula>
    </cfRule>
  </conditionalFormatting>
  <conditionalFormatting sqref="CH32">
    <cfRule type="cellIs" dxfId="11651" priority="2662" operator="greaterThan">
      <formula>$BJ$2+15</formula>
    </cfRule>
  </conditionalFormatting>
  <conditionalFormatting sqref="CH33">
    <cfRule type="cellIs" dxfId="11650" priority="2663" operator="greaterThan">
      <formula>$BJ$2+15</formula>
    </cfRule>
  </conditionalFormatting>
  <conditionalFormatting sqref="CH34">
    <cfRule type="cellIs" dxfId="11649" priority="2664" operator="greaterThan">
      <formula>$BJ$2+15</formula>
    </cfRule>
  </conditionalFormatting>
  <conditionalFormatting sqref="CH35">
    <cfRule type="cellIs" dxfId="11648" priority="2665" operator="greaterThan">
      <formula>$BJ$2+15</formula>
    </cfRule>
  </conditionalFormatting>
  <conditionalFormatting sqref="CH36">
    <cfRule type="cellIs" dxfId="11647" priority="2666" operator="greaterThan">
      <formula>$BJ$2+15</formula>
    </cfRule>
  </conditionalFormatting>
  <conditionalFormatting sqref="CH37">
    <cfRule type="cellIs" dxfId="11646" priority="2667" operator="greaterThan">
      <formula>$BJ$2+15</formula>
    </cfRule>
  </conditionalFormatting>
  <conditionalFormatting sqref="CH38">
    <cfRule type="cellIs" dxfId="11645" priority="2668" operator="greaterThan">
      <formula>$BJ$2+15</formula>
    </cfRule>
  </conditionalFormatting>
  <conditionalFormatting sqref="CH39">
    <cfRule type="cellIs" dxfId="11644" priority="2669" operator="greaterThan">
      <formula>$BJ$2+15</formula>
    </cfRule>
  </conditionalFormatting>
  <conditionalFormatting sqref="CH40">
    <cfRule type="cellIs" dxfId="11643" priority="2670" operator="greaterThan">
      <formula>$BJ$2+15</formula>
    </cfRule>
  </conditionalFormatting>
  <conditionalFormatting sqref="CH41">
    <cfRule type="cellIs" dxfId="11642" priority="2671" operator="greaterThan">
      <formula>$BJ$2+15</formula>
    </cfRule>
  </conditionalFormatting>
  <conditionalFormatting sqref="CH42">
    <cfRule type="cellIs" dxfId="11641" priority="2672" operator="greaterThan">
      <formula>$BJ$2+15</formula>
    </cfRule>
  </conditionalFormatting>
  <conditionalFormatting sqref="CH43">
    <cfRule type="cellIs" dxfId="11640" priority="2673" operator="greaterThan">
      <formula>$BJ$2+15</formula>
    </cfRule>
  </conditionalFormatting>
  <conditionalFormatting sqref="CH44">
    <cfRule type="cellIs" dxfId="11639" priority="2674" operator="greaterThan">
      <formula>$BJ$2+15</formula>
    </cfRule>
  </conditionalFormatting>
  <conditionalFormatting sqref="CH45">
    <cfRule type="cellIs" dxfId="11638" priority="2675" operator="greaterThan">
      <formula>$BJ$2+15</formula>
    </cfRule>
  </conditionalFormatting>
  <conditionalFormatting sqref="CH46">
    <cfRule type="cellIs" dxfId="11637" priority="2676" operator="greaterThan">
      <formula>$BJ$2+15</formula>
    </cfRule>
  </conditionalFormatting>
  <conditionalFormatting sqref="CH47">
    <cfRule type="cellIs" dxfId="11636" priority="2677" operator="greaterThan">
      <formula>$BJ$2+15</formula>
    </cfRule>
  </conditionalFormatting>
  <conditionalFormatting sqref="CH48">
    <cfRule type="cellIs" dxfId="11635" priority="2678" operator="greaterThan">
      <formula>$BJ$2+15</formula>
    </cfRule>
  </conditionalFormatting>
  <conditionalFormatting sqref="CH49">
    <cfRule type="cellIs" dxfId="11634" priority="2679" operator="greaterThan">
      <formula>$BJ$2+15</formula>
    </cfRule>
  </conditionalFormatting>
  <conditionalFormatting sqref="CH50">
    <cfRule type="cellIs" dxfId="11633" priority="2680" operator="greaterThan">
      <formula>$BJ$2+15</formula>
    </cfRule>
  </conditionalFormatting>
  <conditionalFormatting sqref="S11">
    <cfRule type="cellIs" dxfId="11632" priority="2681" operator="lessThan">
      <formula>$C$4</formula>
    </cfRule>
  </conditionalFormatting>
  <conditionalFormatting sqref="S12">
    <cfRule type="cellIs" dxfId="11631" priority="2682" operator="lessThan">
      <formula>$C$4</formula>
    </cfRule>
  </conditionalFormatting>
  <conditionalFormatting sqref="S13">
    <cfRule type="cellIs" dxfId="11630" priority="2683" operator="lessThan">
      <formula>$C$4</formula>
    </cfRule>
  </conditionalFormatting>
  <conditionalFormatting sqref="S14">
    <cfRule type="cellIs" dxfId="11629" priority="2684" operator="lessThan">
      <formula>$C$4</formula>
    </cfRule>
  </conditionalFormatting>
  <conditionalFormatting sqref="S15">
    <cfRule type="cellIs" dxfId="11628" priority="2685" operator="lessThan">
      <formula>$C$4</formula>
    </cfRule>
  </conditionalFormatting>
  <conditionalFormatting sqref="S16">
    <cfRule type="cellIs" dxfId="11627" priority="2686" operator="lessThan">
      <formula>$C$4</formula>
    </cfRule>
  </conditionalFormatting>
  <conditionalFormatting sqref="S17">
    <cfRule type="cellIs" dxfId="11626" priority="2687" operator="lessThan">
      <formula>$C$4</formula>
    </cfRule>
  </conditionalFormatting>
  <conditionalFormatting sqref="S18">
    <cfRule type="cellIs" dxfId="11625" priority="2688" operator="lessThan">
      <formula>$C$4</formula>
    </cfRule>
  </conditionalFormatting>
  <conditionalFormatting sqref="S19">
    <cfRule type="cellIs" dxfId="11624" priority="2689" operator="lessThan">
      <formula>$C$4</formula>
    </cfRule>
  </conditionalFormatting>
  <conditionalFormatting sqref="S20">
    <cfRule type="cellIs" dxfId="11623" priority="2690" operator="lessThan">
      <formula>$C$4</formula>
    </cfRule>
  </conditionalFormatting>
  <conditionalFormatting sqref="S21">
    <cfRule type="cellIs" dxfId="11622" priority="2691" operator="lessThan">
      <formula>$C$4</formula>
    </cfRule>
  </conditionalFormatting>
  <conditionalFormatting sqref="S22">
    <cfRule type="cellIs" dxfId="11621" priority="2692" operator="lessThan">
      <formula>$C$4</formula>
    </cfRule>
  </conditionalFormatting>
  <conditionalFormatting sqref="S23">
    <cfRule type="cellIs" dxfId="11620" priority="2693" operator="lessThan">
      <formula>$C$4</formula>
    </cfRule>
  </conditionalFormatting>
  <conditionalFormatting sqref="S24">
    <cfRule type="cellIs" dxfId="11619" priority="2694" operator="lessThan">
      <formula>$C$4</formula>
    </cfRule>
  </conditionalFormatting>
  <conditionalFormatting sqref="S25">
    <cfRule type="cellIs" dxfId="11618" priority="2695" operator="lessThan">
      <formula>$C$4</formula>
    </cfRule>
  </conditionalFormatting>
  <conditionalFormatting sqref="S26">
    <cfRule type="cellIs" dxfId="11617" priority="2696" operator="lessThan">
      <formula>$C$4</formula>
    </cfRule>
  </conditionalFormatting>
  <conditionalFormatting sqref="S27">
    <cfRule type="cellIs" dxfId="11616" priority="2697" operator="lessThan">
      <formula>$C$4</formula>
    </cfRule>
  </conditionalFormatting>
  <conditionalFormatting sqref="S28">
    <cfRule type="cellIs" dxfId="11615" priority="2698" operator="lessThan">
      <formula>$C$4</formula>
    </cfRule>
  </conditionalFormatting>
  <conditionalFormatting sqref="S29">
    <cfRule type="cellIs" dxfId="11614" priority="2699" operator="lessThan">
      <formula>$C$4</formula>
    </cfRule>
  </conditionalFormatting>
  <conditionalFormatting sqref="S30">
    <cfRule type="cellIs" dxfId="11613" priority="2700" operator="lessThan">
      <formula>$C$4</formula>
    </cfRule>
  </conditionalFormatting>
  <conditionalFormatting sqref="S31">
    <cfRule type="cellIs" dxfId="11612" priority="2701" operator="lessThan">
      <formula>$C$4</formula>
    </cfRule>
  </conditionalFormatting>
  <conditionalFormatting sqref="S32">
    <cfRule type="cellIs" dxfId="11611" priority="2702" operator="lessThan">
      <formula>$C$4</formula>
    </cfRule>
  </conditionalFormatting>
  <conditionalFormatting sqref="S33">
    <cfRule type="cellIs" dxfId="11610" priority="2703" operator="lessThan">
      <formula>$C$4</formula>
    </cfRule>
  </conditionalFormatting>
  <conditionalFormatting sqref="S34">
    <cfRule type="cellIs" dxfId="11609" priority="2704" operator="lessThan">
      <formula>$C$4</formula>
    </cfRule>
  </conditionalFormatting>
  <conditionalFormatting sqref="S35">
    <cfRule type="cellIs" dxfId="11608" priority="2705" operator="lessThan">
      <formula>$C$4</formula>
    </cfRule>
  </conditionalFormatting>
  <conditionalFormatting sqref="S36">
    <cfRule type="cellIs" dxfId="11607" priority="2706" operator="lessThan">
      <formula>$C$4</formula>
    </cfRule>
  </conditionalFormatting>
  <conditionalFormatting sqref="S37">
    <cfRule type="cellIs" dxfId="11606" priority="2707" operator="lessThan">
      <formula>$C$4</formula>
    </cfRule>
  </conditionalFormatting>
  <conditionalFormatting sqref="S38">
    <cfRule type="cellIs" dxfId="11605" priority="2708" operator="lessThan">
      <formula>$C$4</formula>
    </cfRule>
  </conditionalFormatting>
  <conditionalFormatting sqref="S39">
    <cfRule type="cellIs" dxfId="11604" priority="2709" operator="lessThan">
      <formula>$C$4</formula>
    </cfRule>
  </conditionalFormatting>
  <conditionalFormatting sqref="S40">
    <cfRule type="cellIs" dxfId="11603" priority="2710" operator="lessThan">
      <formula>$C$4</formula>
    </cfRule>
  </conditionalFormatting>
  <conditionalFormatting sqref="S41">
    <cfRule type="cellIs" dxfId="11602" priority="2711" operator="lessThan">
      <formula>$C$4</formula>
    </cfRule>
  </conditionalFormatting>
  <conditionalFormatting sqref="S42">
    <cfRule type="cellIs" dxfId="11601" priority="2712" operator="lessThan">
      <formula>$C$4</formula>
    </cfRule>
  </conditionalFormatting>
  <conditionalFormatting sqref="S43">
    <cfRule type="cellIs" dxfId="11600" priority="2713" operator="lessThan">
      <formula>$C$4</formula>
    </cfRule>
  </conditionalFormatting>
  <conditionalFormatting sqref="S44">
    <cfRule type="cellIs" dxfId="11599" priority="2714" operator="lessThan">
      <formula>$C$4</formula>
    </cfRule>
  </conditionalFormatting>
  <conditionalFormatting sqref="S45">
    <cfRule type="cellIs" dxfId="11598" priority="2715" operator="lessThan">
      <formula>$C$4</formula>
    </cfRule>
  </conditionalFormatting>
  <conditionalFormatting sqref="S46">
    <cfRule type="cellIs" dxfId="11597" priority="2716" operator="lessThan">
      <formula>$C$4</formula>
    </cfRule>
  </conditionalFormatting>
  <conditionalFormatting sqref="S47">
    <cfRule type="cellIs" dxfId="11596" priority="2717" operator="lessThan">
      <formula>$C$4</formula>
    </cfRule>
  </conditionalFormatting>
  <conditionalFormatting sqref="S48">
    <cfRule type="cellIs" dxfId="11595" priority="2718" operator="lessThan">
      <formula>$C$4</formula>
    </cfRule>
  </conditionalFormatting>
  <conditionalFormatting sqref="S49">
    <cfRule type="cellIs" dxfId="11594" priority="2719" operator="lessThan">
      <formula>$C$4</formula>
    </cfRule>
  </conditionalFormatting>
  <conditionalFormatting sqref="S50">
    <cfRule type="cellIs" dxfId="11593" priority="2720" operator="lessThan">
      <formula>$C$4</formula>
    </cfRule>
  </conditionalFormatting>
  <conditionalFormatting sqref="T11">
    <cfRule type="cellIs" dxfId="11592" priority="2721" operator="lessThan">
      <formula>$C$4</formula>
    </cfRule>
  </conditionalFormatting>
  <conditionalFormatting sqref="T12">
    <cfRule type="cellIs" dxfId="11591" priority="2722" operator="lessThan">
      <formula>$C$4</formula>
    </cfRule>
  </conditionalFormatting>
  <conditionalFormatting sqref="T13">
    <cfRule type="cellIs" dxfId="11590" priority="2723" operator="lessThan">
      <formula>$C$4</formula>
    </cfRule>
  </conditionalFormatting>
  <conditionalFormatting sqref="T14">
    <cfRule type="cellIs" dxfId="11589" priority="2724" operator="lessThan">
      <formula>$C$4</formula>
    </cfRule>
  </conditionalFormatting>
  <conditionalFormatting sqref="T15">
    <cfRule type="cellIs" dxfId="11588" priority="2725" operator="lessThan">
      <formula>$C$4</formula>
    </cfRule>
  </conditionalFormatting>
  <conditionalFormatting sqref="T16">
    <cfRule type="cellIs" dxfId="11587" priority="2726" operator="lessThan">
      <formula>$C$4</formula>
    </cfRule>
  </conditionalFormatting>
  <conditionalFormatting sqref="T17">
    <cfRule type="cellIs" dxfId="11586" priority="2727" operator="lessThan">
      <formula>$C$4</formula>
    </cfRule>
  </conditionalFormatting>
  <conditionalFormatting sqref="T18">
    <cfRule type="cellIs" dxfId="11585" priority="2728" operator="lessThan">
      <formula>$C$4</formula>
    </cfRule>
  </conditionalFormatting>
  <conditionalFormatting sqref="T19">
    <cfRule type="cellIs" dxfId="11584" priority="2729" operator="lessThan">
      <formula>$C$4</formula>
    </cfRule>
  </conditionalFormatting>
  <conditionalFormatting sqref="T20">
    <cfRule type="cellIs" dxfId="11583" priority="2730" operator="lessThan">
      <formula>$C$4</formula>
    </cfRule>
  </conditionalFormatting>
  <conditionalFormatting sqref="T21">
    <cfRule type="cellIs" dxfId="11582" priority="2731" operator="lessThan">
      <formula>$C$4</formula>
    </cfRule>
  </conditionalFormatting>
  <conditionalFormatting sqref="T22">
    <cfRule type="cellIs" dxfId="11581" priority="2732" operator="lessThan">
      <formula>$C$4</formula>
    </cfRule>
  </conditionalFormatting>
  <conditionalFormatting sqref="T23">
    <cfRule type="cellIs" dxfId="11580" priority="2733" operator="lessThan">
      <formula>$C$4</formula>
    </cfRule>
  </conditionalFormatting>
  <conditionalFormatting sqref="T24">
    <cfRule type="cellIs" dxfId="11579" priority="2734" operator="lessThan">
      <formula>$C$4</formula>
    </cfRule>
  </conditionalFormatting>
  <conditionalFormatting sqref="T25">
    <cfRule type="cellIs" dxfId="11578" priority="2735" operator="lessThan">
      <formula>$C$4</formula>
    </cfRule>
  </conditionalFormatting>
  <conditionalFormatting sqref="T26">
    <cfRule type="cellIs" dxfId="11577" priority="2736" operator="lessThan">
      <formula>$C$4</formula>
    </cfRule>
  </conditionalFormatting>
  <conditionalFormatting sqref="T27">
    <cfRule type="cellIs" dxfId="11576" priority="2737" operator="lessThan">
      <formula>$C$4</formula>
    </cfRule>
  </conditionalFormatting>
  <conditionalFormatting sqref="T28">
    <cfRule type="cellIs" dxfId="11575" priority="2738" operator="lessThan">
      <formula>$C$4</formula>
    </cfRule>
  </conditionalFormatting>
  <conditionalFormatting sqref="T29">
    <cfRule type="cellIs" dxfId="11574" priority="2739" operator="lessThan">
      <formula>$C$4</formula>
    </cfRule>
  </conditionalFormatting>
  <conditionalFormatting sqref="T30">
    <cfRule type="cellIs" dxfId="11573" priority="2740" operator="lessThan">
      <formula>$C$4</formula>
    </cfRule>
  </conditionalFormatting>
  <conditionalFormatting sqref="T31">
    <cfRule type="cellIs" dxfId="11572" priority="2741" operator="lessThan">
      <formula>$C$4</formula>
    </cfRule>
  </conditionalFormatting>
  <conditionalFormatting sqref="T32">
    <cfRule type="cellIs" dxfId="11571" priority="2742" operator="lessThan">
      <formula>$C$4</formula>
    </cfRule>
  </conditionalFormatting>
  <conditionalFormatting sqref="T33">
    <cfRule type="cellIs" dxfId="11570" priority="2743" operator="lessThan">
      <formula>$C$4</formula>
    </cfRule>
  </conditionalFormatting>
  <conditionalFormatting sqref="T34">
    <cfRule type="cellIs" dxfId="11569" priority="2744" operator="lessThan">
      <formula>$C$4</formula>
    </cfRule>
  </conditionalFormatting>
  <conditionalFormatting sqref="T35">
    <cfRule type="cellIs" dxfId="11568" priority="2745" operator="lessThan">
      <formula>$C$4</formula>
    </cfRule>
  </conditionalFormatting>
  <conditionalFormatting sqref="T36">
    <cfRule type="cellIs" dxfId="11567" priority="2746" operator="lessThan">
      <formula>$C$4</formula>
    </cfRule>
  </conditionalFormatting>
  <conditionalFormatting sqref="T37">
    <cfRule type="cellIs" dxfId="11566" priority="2747" operator="lessThan">
      <formula>$C$4</formula>
    </cfRule>
  </conditionalFormatting>
  <conditionalFormatting sqref="T38">
    <cfRule type="cellIs" dxfId="11565" priority="2748" operator="lessThan">
      <formula>$C$4</formula>
    </cfRule>
  </conditionalFormatting>
  <conditionalFormatting sqref="T39">
    <cfRule type="cellIs" dxfId="11564" priority="2749" operator="lessThan">
      <formula>$C$4</formula>
    </cfRule>
  </conditionalFormatting>
  <conditionalFormatting sqref="T40">
    <cfRule type="cellIs" dxfId="11563" priority="2750" operator="lessThan">
      <formula>$C$4</formula>
    </cfRule>
  </conditionalFormatting>
  <conditionalFormatting sqref="T41">
    <cfRule type="cellIs" dxfId="11562" priority="2751" operator="lessThan">
      <formula>$C$4</formula>
    </cfRule>
  </conditionalFormatting>
  <conditionalFormatting sqref="T42">
    <cfRule type="cellIs" dxfId="11561" priority="2752" operator="lessThan">
      <formula>$C$4</formula>
    </cfRule>
  </conditionalFormatting>
  <conditionalFormatting sqref="T43">
    <cfRule type="cellIs" dxfId="11560" priority="2753" operator="lessThan">
      <formula>$C$4</formula>
    </cfRule>
  </conditionalFormatting>
  <conditionalFormatting sqref="T44">
    <cfRule type="cellIs" dxfId="11559" priority="2754" operator="lessThan">
      <formula>$C$4</formula>
    </cfRule>
  </conditionalFormatting>
  <conditionalFormatting sqref="T45">
    <cfRule type="cellIs" dxfId="11558" priority="2755" operator="lessThan">
      <formula>$C$4</formula>
    </cfRule>
  </conditionalFormatting>
  <conditionalFormatting sqref="T46">
    <cfRule type="cellIs" dxfId="11557" priority="2756" operator="lessThan">
      <formula>$C$4</formula>
    </cfRule>
  </conditionalFormatting>
  <conditionalFormatting sqref="T47">
    <cfRule type="cellIs" dxfId="11556" priority="2757" operator="lessThan">
      <formula>$C$4</formula>
    </cfRule>
  </conditionalFormatting>
  <conditionalFormatting sqref="T48">
    <cfRule type="cellIs" dxfId="11555" priority="2758" operator="lessThan">
      <formula>$C$4</formula>
    </cfRule>
  </conditionalFormatting>
  <conditionalFormatting sqref="T49">
    <cfRule type="cellIs" dxfId="11554" priority="2759" operator="lessThan">
      <formula>$C$4</formula>
    </cfRule>
  </conditionalFormatting>
  <conditionalFormatting sqref="T50">
    <cfRule type="cellIs" dxfId="11553" priority="2760" operator="lessThan">
      <formula>$C$4</formula>
    </cfRule>
  </conditionalFormatting>
  <conditionalFormatting sqref="V11">
    <cfRule type="cellIs" dxfId="11552" priority="2761" operator="lessThan">
      <formula>$C$4</formula>
    </cfRule>
  </conditionalFormatting>
  <conditionalFormatting sqref="V12">
    <cfRule type="cellIs" dxfId="11551" priority="2762" operator="lessThan">
      <formula>$C$4</formula>
    </cfRule>
  </conditionalFormatting>
  <conditionalFormatting sqref="V13">
    <cfRule type="cellIs" dxfId="11550" priority="2763" operator="lessThan">
      <formula>$C$4</formula>
    </cfRule>
  </conditionalFormatting>
  <conditionalFormatting sqref="V14">
    <cfRule type="cellIs" dxfId="11549" priority="2764" operator="lessThan">
      <formula>$C$4</formula>
    </cfRule>
  </conditionalFormatting>
  <conditionalFormatting sqref="V15">
    <cfRule type="cellIs" dxfId="11548" priority="2765" operator="lessThan">
      <formula>$C$4</formula>
    </cfRule>
  </conditionalFormatting>
  <conditionalFormatting sqref="V16">
    <cfRule type="cellIs" dxfId="11547" priority="2766" operator="lessThan">
      <formula>$C$4</formula>
    </cfRule>
  </conditionalFormatting>
  <conditionalFormatting sqref="V17">
    <cfRule type="cellIs" dxfId="11546" priority="2767" operator="lessThan">
      <formula>$C$4</formula>
    </cfRule>
  </conditionalFormatting>
  <conditionalFormatting sqref="V18">
    <cfRule type="cellIs" dxfId="11545" priority="2768" operator="lessThan">
      <formula>$C$4</formula>
    </cfRule>
  </conditionalFormatting>
  <conditionalFormatting sqref="V19">
    <cfRule type="cellIs" dxfId="11544" priority="2769" operator="lessThan">
      <formula>$C$4</formula>
    </cfRule>
  </conditionalFormatting>
  <conditionalFormatting sqref="V20">
    <cfRule type="cellIs" dxfId="11543" priority="2770" operator="lessThan">
      <formula>$C$4</formula>
    </cfRule>
  </conditionalFormatting>
  <conditionalFormatting sqref="V21">
    <cfRule type="cellIs" dxfId="11542" priority="2771" operator="lessThan">
      <formula>$C$4</formula>
    </cfRule>
  </conditionalFormatting>
  <conditionalFormatting sqref="V22">
    <cfRule type="cellIs" dxfId="11541" priority="2772" operator="lessThan">
      <formula>$C$4</formula>
    </cfRule>
  </conditionalFormatting>
  <conditionalFormatting sqref="V23">
    <cfRule type="cellIs" dxfId="11540" priority="2773" operator="lessThan">
      <formula>$C$4</formula>
    </cfRule>
  </conditionalFormatting>
  <conditionalFormatting sqref="V24">
    <cfRule type="cellIs" dxfId="11539" priority="2774" operator="lessThan">
      <formula>$C$4</formula>
    </cfRule>
  </conditionalFormatting>
  <conditionalFormatting sqref="V25">
    <cfRule type="cellIs" dxfId="11538" priority="2775" operator="lessThan">
      <formula>$C$4</formula>
    </cfRule>
  </conditionalFormatting>
  <conditionalFormatting sqref="V26">
    <cfRule type="cellIs" dxfId="11537" priority="2776" operator="lessThan">
      <formula>$C$4</formula>
    </cfRule>
  </conditionalFormatting>
  <conditionalFormatting sqref="V27">
    <cfRule type="cellIs" dxfId="11536" priority="2777" operator="lessThan">
      <formula>$C$4</formula>
    </cfRule>
  </conditionalFormatting>
  <conditionalFormatting sqref="V28">
    <cfRule type="cellIs" dxfId="11535" priority="2778" operator="lessThan">
      <formula>$C$4</formula>
    </cfRule>
  </conditionalFormatting>
  <conditionalFormatting sqref="V29">
    <cfRule type="cellIs" dxfId="11534" priority="2779" operator="lessThan">
      <formula>$C$4</formula>
    </cfRule>
  </conditionalFormatting>
  <conditionalFormatting sqref="V30">
    <cfRule type="cellIs" dxfId="11533" priority="2780" operator="lessThan">
      <formula>$C$4</formula>
    </cfRule>
  </conditionalFormatting>
  <conditionalFormatting sqref="V31">
    <cfRule type="cellIs" dxfId="11532" priority="2781" operator="lessThan">
      <formula>$C$4</formula>
    </cfRule>
  </conditionalFormatting>
  <conditionalFormatting sqref="V32">
    <cfRule type="cellIs" dxfId="11531" priority="2782" operator="lessThan">
      <formula>$C$4</formula>
    </cfRule>
  </conditionalFormatting>
  <conditionalFormatting sqref="V33">
    <cfRule type="cellIs" dxfId="11530" priority="2783" operator="lessThan">
      <formula>$C$4</formula>
    </cfRule>
  </conditionalFormatting>
  <conditionalFormatting sqref="V34">
    <cfRule type="cellIs" dxfId="11529" priority="2784" operator="lessThan">
      <formula>$C$4</formula>
    </cfRule>
  </conditionalFormatting>
  <conditionalFormatting sqref="V35">
    <cfRule type="cellIs" dxfId="11528" priority="2785" operator="lessThan">
      <formula>$C$4</formula>
    </cfRule>
  </conditionalFormatting>
  <conditionalFormatting sqref="V36">
    <cfRule type="cellIs" dxfId="11527" priority="2786" operator="lessThan">
      <formula>$C$4</formula>
    </cfRule>
  </conditionalFormatting>
  <conditionalFormatting sqref="V37">
    <cfRule type="cellIs" dxfId="11526" priority="2787" operator="lessThan">
      <formula>$C$4</formula>
    </cfRule>
  </conditionalFormatting>
  <conditionalFormatting sqref="V38">
    <cfRule type="cellIs" dxfId="11525" priority="2788" operator="lessThan">
      <formula>$C$4</formula>
    </cfRule>
  </conditionalFormatting>
  <conditionalFormatting sqref="V39">
    <cfRule type="cellIs" dxfId="11524" priority="2789" operator="lessThan">
      <formula>$C$4</formula>
    </cfRule>
  </conditionalFormatting>
  <conditionalFormatting sqref="V40">
    <cfRule type="cellIs" dxfId="11523" priority="2790" operator="lessThan">
      <formula>$C$4</formula>
    </cfRule>
  </conditionalFormatting>
  <conditionalFormatting sqref="V41">
    <cfRule type="cellIs" dxfId="11522" priority="2791" operator="lessThan">
      <formula>$C$4</formula>
    </cfRule>
  </conditionalFormatting>
  <conditionalFormatting sqref="V42">
    <cfRule type="cellIs" dxfId="11521" priority="2792" operator="lessThan">
      <formula>$C$4</formula>
    </cfRule>
  </conditionalFormatting>
  <conditionalFormatting sqref="V43">
    <cfRule type="cellIs" dxfId="11520" priority="2793" operator="lessThan">
      <formula>$C$4</formula>
    </cfRule>
  </conditionalFormatting>
  <conditionalFormatting sqref="V44">
    <cfRule type="cellIs" dxfId="11519" priority="2794" operator="lessThan">
      <formula>$C$4</formula>
    </cfRule>
  </conditionalFormatting>
  <conditionalFormatting sqref="V45">
    <cfRule type="cellIs" dxfId="11518" priority="2795" operator="lessThan">
      <formula>$C$4</formula>
    </cfRule>
  </conditionalFormatting>
  <conditionalFormatting sqref="V46">
    <cfRule type="cellIs" dxfId="11517" priority="2796" operator="lessThan">
      <formula>$C$4</formula>
    </cfRule>
  </conditionalFormatting>
  <conditionalFormatting sqref="V47">
    <cfRule type="cellIs" dxfId="11516" priority="2797" operator="lessThan">
      <formula>$C$4</formula>
    </cfRule>
  </conditionalFormatting>
  <conditionalFormatting sqref="V48">
    <cfRule type="cellIs" dxfId="11515" priority="2798" operator="lessThan">
      <formula>$C$4</formula>
    </cfRule>
  </conditionalFormatting>
  <conditionalFormatting sqref="V49">
    <cfRule type="cellIs" dxfId="11514" priority="2799" operator="lessThan">
      <formula>$C$4</formula>
    </cfRule>
  </conditionalFormatting>
  <conditionalFormatting sqref="V50">
    <cfRule type="cellIs" dxfId="11513" priority="2800" operator="lessThan">
      <formula>$C$4</formula>
    </cfRule>
  </conditionalFormatting>
  <conditionalFormatting sqref="W11">
    <cfRule type="cellIs" dxfId="11512" priority="2801" operator="lessThan">
      <formula>$C$4</formula>
    </cfRule>
  </conditionalFormatting>
  <conditionalFormatting sqref="W12">
    <cfRule type="cellIs" dxfId="11511" priority="2802" operator="lessThan">
      <formula>$C$4</formula>
    </cfRule>
  </conditionalFormatting>
  <conditionalFormatting sqref="W13">
    <cfRule type="cellIs" dxfId="11510" priority="2803" operator="lessThan">
      <formula>$C$4</formula>
    </cfRule>
  </conditionalFormatting>
  <conditionalFormatting sqref="W14">
    <cfRule type="cellIs" dxfId="11509" priority="2804" operator="lessThan">
      <formula>$C$4</formula>
    </cfRule>
  </conditionalFormatting>
  <conditionalFormatting sqref="W15">
    <cfRule type="cellIs" dxfId="11508" priority="2805" operator="lessThan">
      <formula>$C$4</formula>
    </cfRule>
  </conditionalFormatting>
  <conditionalFormatting sqref="W16">
    <cfRule type="cellIs" dxfId="11507" priority="2806" operator="lessThan">
      <formula>$C$4</formula>
    </cfRule>
  </conditionalFormatting>
  <conditionalFormatting sqref="W17">
    <cfRule type="cellIs" dxfId="11506" priority="2807" operator="lessThan">
      <formula>$C$4</formula>
    </cfRule>
  </conditionalFormatting>
  <conditionalFormatting sqref="W18">
    <cfRule type="cellIs" dxfId="11505" priority="2808" operator="lessThan">
      <formula>$C$4</formula>
    </cfRule>
  </conditionalFormatting>
  <conditionalFormatting sqref="W19">
    <cfRule type="cellIs" dxfId="11504" priority="2809" operator="lessThan">
      <formula>$C$4</formula>
    </cfRule>
  </conditionalFormatting>
  <conditionalFormatting sqref="W20">
    <cfRule type="cellIs" dxfId="11503" priority="2810" operator="lessThan">
      <formula>$C$4</formula>
    </cfRule>
  </conditionalFormatting>
  <conditionalFormatting sqref="W21">
    <cfRule type="cellIs" dxfId="11502" priority="2811" operator="lessThan">
      <formula>$C$4</formula>
    </cfRule>
  </conditionalFormatting>
  <conditionalFormatting sqref="W22">
    <cfRule type="cellIs" dxfId="11501" priority="2812" operator="lessThan">
      <formula>$C$4</formula>
    </cfRule>
  </conditionalFormatting>
  <conditionalFormatting sqref="W23">
    <cfRule type="cellIs" dxfId="11500" priority="2813" operator="lessThan">
      <formula>$C$4</formula>
    </cfRule>
  </conditionalFormatting>
  <conditionalFormatting sqref="W24">
    <cfRule type="cellIs" dxfId="11499" priority="2814" operator="lessThan">
      <formula>$C$4</formula>
    </cfRule>
  </conditionalFormatting>
  <conditionalFormatting sqref="W25">
    <cfRule type="cellIs" dxfId="11498" priority="2815" operator="lessThan">
      <formula>$C$4</formula>
    </cfRule>
  </conditionalFormatting>
  <conditionalFormatting sqref="W26">
    <cfRule type="cellIs" dxfId="11497" priority="2816" operator="lessThan">
      <formula>$C$4</formula>
    </cfRule>
  </conditionalFormatting>
  <conditionalFormatting sqref="W27">
    <cfRule type="cellIs" dxfId="11496" priority="2817" operator="lessThan">
      <formula>$C$4</formula>
    </cfRule>
  </conditionalFormatting>
  <conditionalFormatting sqref="W28">
    <cfRule type="cellIs" dxfId="11495" priority="2818" operator="lessThan">
      <formula>$C$4</formula>
    </cfRule>
  </conditionalFormatting>
  <conditionalFormatting sqref="W29">
    <cfRule type="cellIs" dxfId="11494" priority="2819" operator="lessThan">
      <formula>$C$4</formula>
    </cfRule>
  </conditionalFormatting>
  <conditionalFormatting sqref="W30">
    <cfRule type="cellIs" dxfId="11493" priority="2820" operator="lessThan">
      <formula>$C$4</formula>
    </cfRule>
  </conditionalFormatting>
  <conditionalFormatting sqref="W31">
    <cfRule type="cellIs" dxfId="11492" priority="2821" operator="lessThan">
      <formula>$C$4</formula>
    </cfRule>
  </conditionalFormatting>
  <conditionalFormatting sqref="W32">
    <cfRule type="cellIs" dxfId="11491" priority="2822" operator="lessThan">
      <formula>$C$4</formula>
    </cfRule>
  </conditionalFormatting>
  <conditionalFormatting sqref="W33">
    <cfRule type="cellIs" dxfId="11490" priority="2823" operator="lessThan">
      <formula>$C$4</formula>
    </cfRule>
  </conditionalFormatting>
  <conditionalFormatting sqref="W34">
    <cfRule type="cellIs" dxfId="11489" priority="2824" operator="lessThan">
      <formula>$C$4</formula>
    </cfRule>
  </conditionalFormatting>
  <conditionalFormatting sqref="W35">
    <cfRule type="cellIs" dxfId="11488" priority="2825" operator="lessThan">
      <formula>$C$4</formula>
    </cfRule>
  </conditionalFormatting>
  <conditionalFormatting sqref="W36">
    <cfRule type="cellIs" dxfId="11487" priority="2826" operator="lessThan">
      <formula>$C$4</formula>
    </cfRule>
  </conditionalFormatting>
  <conditionalFormatting sqref="W37">
    <cfRule type="cellIs" dxfId="11486" priority="2827" operator="lessThan">
      <formula>$C$4</formula>
    </cfRule>
  </conditionalFormatting>
  <conditionalFormatting sqref="W38">
    <cfRule type="cellIs" dxfId="11485" priority="2828" operator="lessThan">
      <formula>$C$4</formula>
    </cfRule>
  </conditionalFormatting>
  <conditionalFormatting sqref="W39">
    <cfRule type="cellIs" dxfId="11484" priority="2829" operator="lessThan">
      <formula>$C$4</formula>
    </cfRule>
  </conditionalFormatting>
  <conditionalFormatting sqref="W40">
    <cfRule type="cellIs" dxfId="11483" priority="2830" operator="lessThan">
      <formula>$C$4</formula>
    </cfRule>
  </conditionalFormatting>
  <conditionalFormatting sqref="W41">
    <cfRule type="cellIs" dxfId="11482" priority="2831" operator="lessThan">
      <formula>$C$4</formula>
    </cfRule>
  </conditionalFormatting>
  <conditionalFormatting sqref="W42">
    <cfRule type="cellIs" dxfId="11481" priority="2832" operator="lessThan">
      <formula>$C$4</formula>
    </cfRule>
  </conditionalFormatting>
  <conditionalFormatting sqref="W43">
    <cfRule type="cellIs" dxfId="11480" priority="2833" operator="lessThan">
      <formula>$C$4</formula>
    </cfRule>
  </conditionalFormatting>
  <conditionalFormatting sqref="W44">
    <cfRule type="cellIs" dxfId="11479" priority="2834" operator="lessThan">
      <formula>$C$4</formula>
    </cfRule>
  </conditionalFormatting>
  <conditionalFormatting sqref="W45">
    <cfRule type="cellIs" dxfId="11478" priority="2835" operator="lessThan">
      <formula>$C$4</formula>
    </cfRule>
  </conditionalFormatting>
  <conditionalFormatting sqref="W46">
    <cfRule type="cellIs" dxfId="11477" priority="2836" operator="lessThan">
      <formula>$C$4</formula>
    </cfRule>
  </conditionalFormatting>
  <conditionalFormatting sqref="W47">
    <cfRule type="cellIs" dxfId="11476" priority="2837" operator="lessThan">
      <formula>$C$4</formula>
    </cfRule>
  </conditionalFormatting>
  <conditionalFormatting sqref="W48">
    <cfRule type="cellIs" dxfId="11475" priority="2838" operator="lessThan">
      <formula>$C$4</formula>
    </cfRule>
  </conditionalFormatting>
  <conditionalFormatting sqref="W49">
    <cfRule type="cellIs" dxfId="11474" priority="2839" operator="lessThan">
      <formula>$C$4</formula>
    </cfRule>
  </conditionalFormatting>
  <conditionalFormatting sqref="W50">
    <cfRule type="cellIs" dxfId="11473" priority="2840" operator="lessThan">
      <formula>$C$4</formula>
    </cfRule>
  </conditionalFormatting>
  <conditionalFormatting sqref="CJ11">
    <cfRule type="cellIs" dxfId="11472" priority="2841" operator="lessThan">
      <formula>$C$4</formula>
    </cfRule>
  </conditionalFormatting>
  <conditionalFormatting sqref="CJ12">
    <cfRule type="cellIs" dxfId="11471" priority="2842" operator="lessThan">
      <formula>$C$4</formula>
    </cfRule>
  </conditionalFormatting>
  <conditionalFormatting sqref="CJ13">
    <cfRule type="cellIs" dxfId="11470" priority="2843" operator="lessThan">
      <formula>$C$4</formula>
    </cfRule>
  </conditionalFormatting>
  <conditionalFormatting sqref="CJ14">
    <cfRule type="cellIs" dxfId="11469" priority="2844" operator="lessThan">
      <formula>$C$4</formula>
    </cfRule>
  </conditionalFormatting>
  <conditionalFormatting sqref="CJ15">
    <cfRule type="cellIs" dxfId="11468" priority="2845" operator="lessThan">
      <formula>$C$4</formula>
    </cfRule>
  </conditionalFormatting>
  <conditionalFormatting sqref="CJ16">
    <cfRule type="cellIs" dxfId="11467" priority="2846" operator="lessThan">
      <formula>$C$4</formula>
    </cfRule>
  </conditionalFormatting>
  <conditionalFormatting sqref="CJ17">
    <cfRule type="cellIs" dxfId="11466" priority="2847" operator="lessThan">
      <formula>$C$4</formula>
    </cfRule>
  </conditionalFormatting>
  <conditionalFormatting sqref="CJ18">
    <cfRule type="cellIs" dxfId="11465" priority="2848" operator="lessThan">
      <formula>$C$4</formula>
    </cfRule>
  </conditionalFormatting>
  <conditionalFormatting sqref="CJ19">
    <cfRule type="cellIs" dxfId="11464" priority="2849" operator="lessThan">
      <formula>$C$4</formula>
    </cfRule>
  </conditionalFormatting>
  <conditionalFormatting sqref="CJ20">
    <cfRule type="cellIs" dxfId="11463" priority="2850" operator="lessThan">
      <formula>$C$4</formula>
    </cfRule>
  </conditionalFormatting>
  <conditionalFormatting sqref="CJ21">
    <cfRule type="cellIs" dxfId="11462" priority="2851" operator="lessThan">
      <formula>$C$4</formula>
    </cfRule>
  </conditionalFormatting>
  <conditionalFormatting sqref="CJ22">
    <cfRule type="cellIs" dxfId="11461" priority="2852" operator="lessThan">
      <formula>$C$4</formula>
    </cfRule>
  </conditionalFormatting>
  <conditionalFormatting sqref="CJ23">
    <cfRule type="cellIs" dxfId="11460" priority="2853" operator="lessThan">
      <formula>$C$4</formula>
    </cfRule>
  </conditionalFormatting>
  <conditionalFormatting sqref="CJ24">
    <cfRule type="cellIs" dxfId="11459" priority="2854" operator="lessThan">
      <formula>$C$4</formula>
    </cfRule>
  </conditionalFormatting>
  <conditionalFormatting sqref="CJ25">
    <cfRule type="cellIs" dxfId="11458" priority="2855" operator="lessThan">
      <formula>$C$4</formula>
    </cfRule>
  </conditionalFormatting>
  <conditionalFormatting sqref="CJ26">
    <cfRule type="cellIs" dxfId="11457" priority="2856" operator="lessThan">
      <formula>$C$4</formula>
    </cfRule>
  </conditionalFormatting>
  <conditionalFormatting sqref="CJ27">
    <cfRule type="cellIs" dxfId="11456" priority="2857" operator="lessThan">
      <formula>$C$4</formula>
    </cfRule>
  </conditionalFormatting>
  <conditionalFormatting sqref="CJ28">
    <cfRule type="cellIs" dxfId="11455" priority="2858" operator="lessThan">
      <formula>$C$4</formula>
    </cfRule>
  </conditionalFormatting>
  <conditionalFormatting sqref="CJ29">
    <cfRule type="cellIs" dxfId="11454" priority="2859" operator="lessThan">
      <formula>$C$4</formula>
    </cfRule>
  </conditionalFormatting>
  <conditionalFormatting sqref="CJ30">
    <cfRule type="cellIs" dxfId="11453" priority="2860" operator="lessThan">
      <formula>$C$4</formula>
    </cfRule>
  </conditionalFormatting>
  <conditionalFormatting sqref="CJ31">
    <cfRule type="cellIs" dxfId="11452" priority="2861" operator="lessThan">
      <formula>$C$4</formula>
    </cfRule>
  </conditionalFormatting>
  <conditionalFormatting sqref="CJ32">
    <cfRule type="cellIs" dxfId="11451" priority="2862" operator="lessThan">
      <formula>$C$4</formula>
    </cfRule>
  </conditionalFormatting>
  <conditionalFormatting sqref="CJ33">
    <cfRule type="cellIs" dxfId="11450" priority="2863" operator="lessThan">
      <formula>$C$4</formula>
    </cfRule>
  </conditionalFormatting>
  <conditionalFormatting sqref="CJ34">
    <cfRule type="cellIs" dxfId="11449" priority="2864" operator="lessThan">
      <formula>$C$4</formula>
    </cfRule>
  </conditionalFormatting>
  <conditionalFormatting sqref="CJ35">
    <cfRule type="cellIs" dxfId="11448" priority="2865" operator="lessThan">
      <formula>$C$4</formula>
    </cfRule>
  </conditionalFormatting>
  <conditionalFormatting sqref="CJ36">
    <cfRule type="cellIs" dxfId="11447" priority="2866" operator="lessThan">
      <formula>$C$4</formula>
    </cfRule>
  </conditionalFormatting>
  <conditionalFormatting sqref="CJ37">
    <cfRule type="cellIs" dxfId="11446" priority="2867" operator="lessThan">
      <formula>$C$4</formula>
    </cfRule>
  </conditionalFormatting>
  <conditionalFormatting sqref="CJ38">
    <cfRule type="cellIs" dxfId="11445" priority="2868" operator="lessThan">
      <formula>$C$4</formula>
    </cfRule>
  </conditionalFormatting>
  <conditionalFormatting sqref="CJ39">
    <cfRule type="cellIs" dxfId="11444" priority="2869" operator="lessThan">
      <formula>$C$4</formula>
    </cfRule>
  </conditionalFormatting>
  <conditionalFormatting sqref="CJ40">
    <cfRule type="cellIs" dxfId="11443" priority="2870" operator="lessThan">
      <formula>$C$4</formula>
    </cfRule>
  </conditionalFormatting>
  <conditionalFormatting sqref="CJ41">
    <cfRule type="cellIs" dxfId="11442" priority="2871" operator="lessThan">
      <formula>$C$4</formula>
    </cfRule>
  </conditionalFormatting>
  <conditionalFormatting sqref="CJ42">
    <cfRule type="cellIs" dxfId="11441" priority="2872" operator="lessThan">
      <formula>$C$4</formula>
    </cfRule>
  </conditionalFormatting>
  <conditionalFormatting sqref="CJ43">
    <cfRule type="cellIs" dxfId="11440" priority="2873" operator="lessThan">
      <formula>$C$4</formula>
    </cfRule>
  </conditionalFormatting>
  <conditionalFormatting sqref="CJ44">
    <cfRule type="cellIs" dxfId="11439" priority="2874" operator="lessThan">
      <formula>$C$4</formula>
    </cfRule>
  </conditionalFormatting>
  <conditionalFormatting sqref="CJ45">
    <cfRule type="cellIs" dxfId="11438" priority="2875" operator="lessThan">
      <formula>$C$4</formula>
    </cfRule>
  </conditionalFormatting>
  <conditionalFormatting sqref="CJ46">
    <cfRule type="cellIs" dxfId="11437" priority="2876" operator="lessThan">
      <formula>$C$4</formula>
    </cfRule>
  </conditionalFormatting>
  <conditionalFormatting sqref="CJ47">
    <cfRule type="cellIs" dxfId="11436" priority="2877" operator="lessThan">
      <formula>$C$4</formula>
    </cfRule>
  </conditionalFormatting>
  <conditionalFormatting sqref="CJ48">
    <cfRule type="cellIs" dxfId="11435" priority="2878" operator="lessThan">
      <formula>$C$4</formula>
    </cfRule>
  </conditionalFormatting>
  <conditionalFormatting sqref="CJ49">
    <cfRule type="cellIs" dxfId="11434" priority="2879" operator="lessThan">
      <formula>$C$4</formula>
    </cfRule>
  </conditionalFormatting>
  <conditionalFormatting sqref="CJ50">
    <cfRule type="cellIs" dxfId="11433" priority="2880" operator="lessThan">
      <formula>$C$4</formula>
    </cfRule>
  </conditionalFormatting>
  <conditionalFormatting sqref="CN10">
    <cfRule type="cellIs" dxfId="11432" priority="2881" operator="lessThan">
      <formula>$C$4</formula>
    </cfRule>
  </conditionalFormatting>
  <conditionalFormatting sqref="CN11">
    <cfRule type="cellIs" dxfId="11431" priority="2882" operator="lessThan">
      <formula>$C$4</formula>
    </cfRule>
  </conditionalFormatting>
  <conditionalFormatting sqref="CN12">
    <cfRule type="cellIs" dxfId="11430" priority="2883" operator="lessThan">
      <formula>$C$4</formula>
    </cfRule>
  </conditionalFormatting>
  <conditionalFormatting sqref="CN13">
    <cfRule type="cellIs" dxfId="11429" priority="2884" operator="lessThan">
      <formula>$C$4</formula>
    </cfRule>
  </conditionalFormatting>
  <conditionalFormatting sqref="CN14">
    <cfRule type="cellIs" dxfId="11428" priority="2885" operator="lessThan">
      <formula>$C$4</formula>
    </cfRule>
  </conditionalFormatting>
  <conditionalFormatting sqref="CN15">
    <cfRule type="cellIs" dxfId="11427" priority="2886" operator="lessThan">
      <formula>$C$4</formula>
    </cfRule>
  </conditionalFormatting>
  <conditionalFormatting sqref="CN16">
    <cfRule type="cellIs" dxfId="11426" priority="2887" operator="lessThan">
      <formula>$C$4</formula>
    </cfRule>
  </conditionalFormatting>
  <conditionalFormatting sqref="CN17">
    <cfRule type="cellIs" dxfId="11425" priority="2888" operator="lessThan">
      <formula>$C$4</formula>
    </cfRule>
  </conditionalFormatting>
  <conditionalFormatting sqref="CN18">
    <cfRule type="cellIs" dxfId="11424" priority="2889" operator="lessThan">
      <formula>$C$4</formula>
    </cfRule>
  </conditionalFormatting>
  <conditionalFormatting sqref="CN19">
    <cfRule type="cellIs" dxfId="11423"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AR34" activePane="bottomRight" state="frozen"/>
      <selection pane="topRight"/>
      <selection pane="bottomLeft"/>
      <selection pane="bottomRight" activeCell="BL46" sqref="BL46"/>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137</v>
      </c>
      <c r="C1" s="55" t="s">
        <v>0</v>
      </c>
      <c r="D1" s="55"/>
      <c r="E1" s="55"/>
      <c r="F1" s="55"/>
      <c r="G1" s="55"/>
      <c r="H1" s="55"/>
      <c r="I1" s="55"/>
      <c r="J1" s="55"/>
      <c r="K1" s="55"/>
      <c r="L1" s="55"/>
      <c r="M1" s="55"/>
      <c r="N1" s="55"/>
      <c r="P1" s="19" t="s">
        <v>1</v>
      </c>
    </row>
    <row r="2" spans="1:102" ht="15.75" customHeight="1" x14ac:dyDescent="0.25">
      <c r="A2" s="16" t="s">
        <v>2</v>
      </c>
      <c r="B2" s="2"/>
      <c r="C2" s="4" t="s">
        <v>3</v>
      </c>
      <c r="D2" s="5"/>
      <c r="E2" s="15" t="s">
        <v>92</v>
      </c>
      <c r="F2" s="5"/>
      <c r="H2" s="6"/>
      <c r="I2" s="7"/>
      <c r="K2" s="8"/>
      <c r="L2" s="10"/>
      <c r="M2" s="9"/>
      <c r="N2" s="9"/>
      <c r="O2" s="8"/>
      <c r="P2" s="20" t="s">
        <v>5</v>
      </c>
      <c r="Q2" s="22"/>
      <c r="R2" s="22"/>
      <c r="S2" s="22"/>
      <c r="T2" s="22" t="s">
        <v>6</v>
      </c>
      <c r="U2" s="22" t="str">
        <f>MID(E2,6,20)</f>
        <v xml:space="preserve"> XI IPA 2</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t="s">
        <v>239</v>
      </c>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238</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7" t="s">
        <v>14</v>
      </c>
      <c r="B8" s="49" t="s">
        <v>15</v>
      </c>
      <c r="C8" s="51" t="s">
        <v>16</v>
      </c>
      <c r="D8" s="11"/>
      <c r="E8" s="56" t="s">
        <v>17</v>
      </c>
      <c r="F8" s="11"/>
      <c r="G8" s="58" t="s">
        <v>18</v>
      </c>
      <c r="H8" s="59"/>
      <c r="I8" s="59"/>
      <c r="J8" s="60"/>
      <c r="K8" s="13"/>
      <c r="L8" s="71" t="s">
        <v>19</v>
      </c>
      <c r="M8" s="71"/>
      <c r="N8" s="71"/>
      <c r="O8" s="13"/>
      <c r="P8" s="25" t="s">
        <v>20</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3" t="s">
        <v>21</v>
      </c>
      <c r="AU8" s="74" t="s">
        <v>22</v>
      </c>
      <c r="AV8" s="75"/>
      <c r="AW8" s="75"/>
      <c r="AX8" s="75"/>
      <c r="AY8" s="75"/>
      <c r="AZ8" s="75"/>
      <c r="BA8" s="75"/>
      <c r="BB8" s="75"/>
      <c r="BC8" s="75"/>
      <c r="BD8" s="75"/>
      <c r="BE8" s="53" t="s">
        <v>23</v>
      </c>
      <c r="BF8" s="78" t="s">
        <v>24</v>
      </c>
      <c r="BG8" s="78" t="s">
        <v>25</v>
      </c>
      <c r="BH8" s="53" t="s">
        <v>26</v>
      </c>
      <c r="BI8" s="84" t="s">
        <v>27</v>
      </c>
      <c r="BJ8" s="28"/>
      <c r="BK8" s="87" t="s">
        <v>28</v>
      </c>
      <c r="BL8" s="87"/>
      <c r="BM8" s="87"/>
      <c r="BN8" s="87"/>
      <c r="BO8" s="87"/>
      <c r="BP8" s="87"/>
      <c r="BQ8" s="87"/>
      <c r="BR8" s="87"/>
      <c r="BS8" s="87"/>
      <c r="BT8" s="87"/>
      <c r="BU8" s="72" t="s">
        <v>29</v>
      </c>
      <c r="BV8" s="28"/>
      <c r="BW8" s="88" t="s">
        <v>30</v>
      </c>
      <c r="BX8" s="89"/>
      <c r="BY8" s="89"/>
      <c r="BZ8" s="89"/>
      <c r="CA8" s="89"/>
      <c r="CB8" s="89"/>
      <c r="CC8" s="89"/>
      <c r="CD8" s="89"/>
      <c r="CE8" s="89"/>
      <c r="CF8" s="89"/>
      <c r="CG8" s="90"/>
      <c r="CH8" s="72" t="s">
        <v>31</v>
      </c>
      <c r="CJ8" s="80" t="s">
        <v>32</v>
      </c>
      <c r="CK8" s="80" t="s">
        <v>33</v>
      </c>
      <c r="CM8" s="29" t="s">
        <v>34</v>
      </c>
    </row>
    <row r="9" spans="1:102" ht="20.25" customHeight="1" x14ac:dyDescent="0.25">
      <c r="A9" s="47"/>
      <c r="B9" s="49"/>
      <c r="C9" s="51"/>
      <c r="D9" s="11"/>
      <c r="E9" s="57"/>
      <c r="F9" s="11"/>
      <c r="G9" s="61" t="s">
        <v>35</v>
      </c>
      <c r="H9" s="63" t="s">
        <v>36</v>
      </c>
      <c r="I9" s="64" t="s">
        <v>37</v>
      </c>
      <c r="J9" s="65" t="s">
        <v>38</v>
      </c>
      <c r="K9" s="13"/>
      <c r="L9" s="66" t="s">
        <v>39</v>
      </c>
      <c r="M9" s="68" t="s">
        <v>24</v>
      </c>
      <c r="N9" s="69" t="s">
        <v>40</v>
      </c>
      <c r="O9" s="13"/>
      <c r="P9" s="81">
        <v>1</v>
      </c>
      <c r="Q9" s="82"/>
      <c r="R9" s="83"/>
      <c r="S9" s="81">
        <v>2</v>
      </c>
      <c r="T9" s="82"/>
      <c r="U9" s="83"/>
      <c r="V9" s="81">
        <v>3</v>
      </c>
      <c r="W9" s="82"/>
      <c r="X9" s="83"/>
      <c r="Y9" s="81">
        <v>4</v>
      </c>
      <c r="Z9" s="82"/>
      <c r="AA9" s="83"/>
      <c r="AB9" s="81">
        <v>5</v>
      </c>
      <c r="AC9" s="82"/>
      <c r="AD9" s="83"/>
      <c r="AE9" s="81">
        <v>6</v>
      </c>
      <c r="AF9" s="82"/>
      <c r="AG9" s="83"/>
      <c r="AH9" s="81">
        <v>7</v>
      </c>
      <c r="AI9" s="82"/>
      <c r="AJ9" s="83"/>
      <c r="AK9" s="81">
        <v>8</v>
      </c>
      <c r="AL9" s="82"/>
      <c r="AM9" s="83"/>
      <c r="AN9" s="81">
        <v>9</v>
      </c>
      <c r="AO9" s="82"/>
      <c r="AP9" s="83"/>
      <c r="AQ9" s="81">
        <v>10</v>
      </c>
      <c r="AR9" s="82"/>
      <c r="AS9" s="83"/>
      <c r="AT9" s="54"/>
      <c r="AU9" s="76"/>
      <c r="AV9" s="77"/>
      <c r="AW9" s="77"/>
      <c r="AX9" s="77"/>
      <c r="AY9" s="77"/>
      <c r="AZ9" s="77"/>
      <c r="BA9" s="77"/>
      <c r="BB9" s="77"/>
      <c r="BC9" s="77"/>
      <c r="BD9" s="77"/>
      <c r="BE9" s="54"/>
      <c r="BF9" s="79"/>
      <c r="BG9" s="79"/>
      <c r="BH9" s="54"/>
      <c r="BI9" s="85"/>
      <c r="BJ9" s="28"/>
      <c r="BK9" s="87"/>
      <c r="BL9" s="87"/>
      <c r="BM9" s="87"/>
      <c r="BN9" s="87"/>
      <c r="BO9" s="87"/>
      <c r="BP9" s="87"/>
      <c r="BQ9" s="87"/>
      <c r="BR9" s="87"/>
      <c r="BS9" s="87"/>
      <c r="BT9" s="87"/>
      <c r="BU9" s="72"/>
      <c r="BV9" s="28"/>
      <c r="BW9" s="91"/>
      <c r="BX9" s="92"/>
      <c r="BY9" s="92"/>
      <c r="BZ9" s="92"/>
      <c r="CA9" s="92"/>
      <c r="CB9" s="92"/>
      <c r="CC9" s="92"/>
      <c r="CD9" s="92"/>
      <c r="CE9" s="92"/>
      <c r="CF9" s="92"/>
      <c r="CG9" s="93"/>
      <c r="CH9" s="72"/>
      <c r="CJ9" s="80"/>
      <c r="CK9" s="80"/>
      <c r="CM9" s="30" t="s">
        <v>41</v>
      </c>
      <c r="CN9" s="31" t="s">
        <v>42</v>
      </c>
      <c r="CW9" s="20">
        <v>0</v>
      </c>
      <c r="CX9" s="20" t="str">
        <f>(IF(CN10="","","Perlu tingkatkan pemahaman  "))&amp;(IF(CN10="","",CN10&amp;", "))&amp;(IF(CN11="","",CN11&amp;", "))&amp;(IF(CN12="","",CN12&amp;", "))&amp;(IF(CN13="","",CN13&amp;", "))&amp;(IF(CN14="","",CN14&amp;", "))&amp;(IF(CN15="","",CN15&amp;", "))&amp;(IF(CN16="","",CN16&amp;", "))&amp;(IF(CN17="","",CN17&amp;", "))&amp;(IF(CN18="","",CN18&amp;", "))&amp;(IF(CN19="","",CN19&amp;"."))</f>
        <v>Perlu tingkatkan pemahaman  Nan-gai ni arimasuka, Ikura desuka, Koora wa arimasuka, Oishii desuka, Yuubinkyoku wa doko ni arimasuka, Donna machi•Donna tokoro, Doubutsu ga suki desu, Shumi wa nan desuka, Donna gaikoku-go ga dekimasuka, Pinpon ga tokui desu.</v>
      </c>
    </row>
    <row r="10" spans="1:102" ht="24" customHeight="1" x14ac:dyDescent="0.25">
      <c r="A10" s="48"/>
      <c r="B10" s="50"/>
      <c r="C10" s="52"/>
      <c r="D10" s="11"/>
      <c r="E10" s="57"/>
      <c r="F10" s="11"/>
      <c r="G10" s="62"/>
      <c r="H10" s="63"/>
      <c r="I10" s="64"/>
      <c r="J10" s="65"/>
      <c r="K10" s="13"/>
      <c r="L10" s="67"/>
      <c r="M10" s="66"/>
      <c r="N10" s="70"/>
      <c r="O10" s="13"/>
      <c r="P10" s="32" t="s">
        <v>43</v>
      </c>
      <c r="Q10" s="32" t="s">
        <v>44</v>
      </c>
      <c r="R10" s="32" t="s">
        <v>45</v>
      </c>
      <c r="S10" s="32" t="s">
        <v>43</v>
      </c>
      <c r="T10" s="32" t="s">
        <v>44</v>
      </c>
      <c r="U10" s="32" t="s">
        <v>46</v>
      </c>
      <c r="V10" s="32" t="s">
        <v>43</v>
      </c>
      <c r="W10" s="32" t="s">
        <v>44</v>
      </c>
      <c r="X10" s="32" t="s">
        <v>47</v>
      </c>
      <c r="Y10" s="32" t="s">
        <v>43</v>
      </c>
      <c r="Z10" s="32" t="s">
        <v>44</v>
      </c>
      <c r="AA10" s="32" t="s">
        <v>48</v>
      </c>
      <c r="AB10" s="32" t="s">
        <v>43</v>
      </c>
      <c r="AC10" s="32" t="s">
        <v>44</v>
      </c>
      <c r="AD10" s="32" t="s">
        <v>49</v>
      </c>
      <c r="AE10" s="32" t="s">
        <v>43</v>
      </c>
      <c r="AF10" s="32" t="s">
        <v>44</v>
      </c>
      <c r="AG10" s="32" t="s">
        <v>50</v>
      </c>
      <c r="AH10" s="32" t="s">
        <v>43</v>
      </c>
      <c r="AI10" s="32" t="s">
        <v>44</v>
      </c>
      <c r="AJ10" s="32" t="s">
        <v>51</v>
      </c>
      <c r="AK10" s="32" t="s">
        <v>43</v>
      </c>
      <c r="AL10" s="32" t="s">
        <v>44</v>
      </c>
      <c r="AM10" s="32" t="s">
        <v>52</v>
      </c>
      <c r="AN10" s="32" t="s">
        <v>43</v>
      </c>
      <c r="AO10" s="32" t="s">
        <v>44</v>
      </c>
      <c r="AP10" s="32" t="s">
        <v>53</v>
      </c>
      <c r="AQ10" s="32" t="s">
        <v>43</v>
      </c>
      <c r="AR10" s="32" t="s">
        <v>44</v>
      </c>
      <c r="AS10" s="33" t="s">
        <v>54</v>
      </c>
      <c r="AT10" s="54"/>
      <c r="AU10" s="32">
        <v>1</v>
      </c>
      <c r="AV10" s="32">
        <v>2</v>
      </c>
      <c r="AW10" s="32">
        <v>3</v>
      </c>
      <c r="AX10" s="32">
        <v>4</v>
      </c>
      <c r="AY10" s="32">
        <v>5</v>
      </c>
      <c r="AZ10" s="32">
        <v>6</v>
      </c>
      <c r="BA10" s="32">
        <v>7</v>
      </c>
      <c r="BB10" s="32">
        <v>8</v>
      </c>
      <c r="BC10" s="32">
        <v>9</v>
      </c>
      <c r="BD10" s="32">
        <v>10</v>
      </c>
      <c r="BE10" s="54"/>
      <c r="BF10" s="79"/>
      <c r="BG10" s="79"/>
      <c r="BH10" s="54"/>
      <c r="BI10" s="86"/>
      <c r="BJ10" s="28"/>
      <c r="BK10" s="34">
        <v>1</v>
      </c>
      <c r="BL10" s="34">
        <v>2</v>
      </c>
      <c r="BM10" s="34">
        <v>3</v>
      </c>
      <c r="BN10" s="34">
        <v>4</v>
      </c>
      <c r="BO10" s="34">
        <v>5</v>
      </c>
      <c r="BP10" s="34">
        <v>6</v>
      </c>
      <c r="BQ10" s="34">
        <v>7</v>
      </c>
      <c r="BR10" s="34">
        <v>8</v>
      </c>
      <c r="BS10" s="34">
        <v>9</v>
      </c>
      <c r="BT10" s="34">
        <v>10</v>
      </c>
      <c r="BU10" s="73"/>
      <c r="BV10" s="28"/>
      <c r="BW10" s="34">
        <v>1</v>
      </c>
      <c r="BX10" s="34">
        <v>2</v>
      </c>
      <c r="BY10" s="34">
        <v>3</v>
      </c>
      <c r="BZ10" s="34">
        <v>4</v>
      </c>
      <c r="CA10" s="34">
        <v>5</v>
      </c>
      <c r="CB10" s="34">
        <v>6</v>
      </c>
      <c r="CC10" s="34">
        <v>7</v>
      </c>
      <c r="CD10" s="34">
        <v>8</v>
      </c>
      <c r="CE10" s="34">
        <v>9</v>
      </c>
      <c r="CF10" s="34">
        <v>10</v>
      </c>
      <c r="CG10" s="34" t="s">
        <v>55</v>
      </c>
      <c r="CH10" s="73"/>
      <c r="CJ10" s="80"/>
      <c r="CK10" s="80"/>
      <c r="CM10" s="35">
        <v>1</v>
      </c>
      <c r="CN10" s="45" t="s">
        <v>240</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Ikura desuka, Koora wa arimasuka, Oishii desuka, Yuubinkyoku wa doko ni arimasuka, Donna machi•Donna tokoro, Doubutsu ga suki desu, Shumi wa nan desuka, Donna gaikoku-go ga dekimasuka, Pinpon ga tokui desu, Perlu tingkatkan pemahaman  Nan-gai ni arimasuka.</v>
      </c>
    </row>
    <row r="11" spans="1:102" x14ac:dyDescent="0.25">
      <c r="A11" s="14">
        <v>1</v>
      </c>
      <c r="B11" s="14">
        <v>25814</v>
      </c>
      <c r="C11" s="14" t="s">
        <v>93</v>
      </c>
      <c r="E11" s="31">
        <f t="shared" ref="E11:E50" si="0">G11</f>
        <v>94</v>
      </c>
      <c r="F11" s="20"/>
      <c r="G11" s="31">
        <f t="shared" ref="G11:G50" si="1">IF(BI11="","",BI11)</f>
        <v>94</v>
      </c>
      <c r="H11" s="31">
        <f t="shared" ref="H11:H50" si="2">IF(BU11="","",BU11)</f>
        <v>84</v>
      </c>
      <c r="I11" s="31" t="str">
        <f t="shared" ref="I11:I50" si="3">IF(CH11="","",CH11)</f>
        <v>A</v>
      </c>
      <c r="J11" s="31" t="str">
        <f t="shared" ref="J11:J50" si="4">IF(CK11="","",CK11)</f>
        <v>Sudah memahami tentang Nan-gai ni arimasuka, Ikura desuka, Koora wa arimasuka, Oishii desuka, Yuubinkyoku wa doko ni arimasuka, Donna machi•Donna tokoro, Doubutsu ga suki desu, Shumi wa nan desuka, Donna gaikoku-go ga dekimasuka, Perlu tingkatkan pemahaman  Pinpon ga tokui desu.</v>
      </c>
      <c r="K11" s="20"/>
      <c r="L11" s="31">
        <f t="shared" ref="L11:L50" si="5">IF(AT11="","",AT11)</f>
        <v>99</v>
      </c>
      <c r="M11" s="31">
        <f t="shared" ref="M11:M50" si="6">IF(BF11="","",BF11)</f>
        <v>92</v>
      </c>
      <c r="N11" s="31">
        <f t="shared" ref="N11:N50" si="7">IF(BG11="","",BG11)</f>
        <v>94</v>
      </c>
      <c r="P11" s="36">
        <v>100</v>
      </c>
      <c r="Q11" s="36"/>
      <c r="R11" s="37">
        <f t="shared" ref="R11:R50" si="8">IF(P11="","",IF(P11&gt;=$C$4,P11,IF(Q11&gt;=$C$4,$C$4,MAX(P11:Q11))))</f>
        <v>100</v>
      </c>
      <c r="S11" s="36">
        <v>98</v>
      </c>
      <c r="T11" s="36"/>
      <c r="U11" s="37">
        <f t="shared" ref="U11:U50" si="9">IF(S11="","",IF(S11&gt;=$C$4,S11,IF(T11&gt;=$C$4,$C$4,MAX(S11:T11))))</f>
        <v>98</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99</v>
      </c>
      <c r="AU11" s="36">
        <v>80</v>
      </c>
      <c r="AV11" s="36">
        <v>97</v>
      </c>
      <c r="AW11" s="36"/>
      <c r="AX11" s="36"/>
      <c r="AY11" s="36"/>
      <c r="AZ11" s="36"/>
      <c r="BA11" s="36"/>
      <c r="BB11" s="36"/>
      <c r="BC11" s="36"/>
      <c r="BD11" s="36"/>
      <c r="BE11" s="37">
        <f t="shared" ref="BE11:BE50" si="19">IF(AU11="","",ROUND(AVERAGE(AU11:BD11),0))</f>
        <v>89</v>
      </c>
      <c r="BF11" s="36">
        <v>92</v>
      </c>
      <c r="BG11" s="36">
        <v>94</v>
      </c>
      <c r="BH11" s="38">
        <f t="shared" ref="BH11:BH50" si="20">IF(AT11="","",IF(BF11="",AVERAGE(AT11,BE11),(2*(SUM(AT11,BE11))+AVERAGE(BF11:BG11))/5))</f>
        <v>93.8</v>
      </c>
      <c r="BI11" s="39">
        <f t="shared" ref="BI11:BI50" si="21">IF(BH11="","",ROUND(BH11,0))</f>
        <v>94</v>
      </c>
      <c r="BJ11" s="40"/>
      <c r="BK11" s="36">
        <v>80</v>
      </c>
      <c r="BL11" s="36">
        <v>88</v>
      </c>
      <c r="BM11" s="36"/>
      <c r="BN11" s="36"/>
      <c r="BO11" s="36"/>
      <c r="BP11" s="36"/>
      <c r="BQ11" s="36"/>
      <c r="BR11" s="36"/>
      <c r="BS11" s="36"/>
      <c r="BT11" s="36"/>
      <c r="BU11" s="41">
        <f t="shared" ref="BU11:BU50" si="22">IF(BK11="","",ROUND(AVERAGE(BK11:BT11),0))</f>
        <v>84</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10</v>
      </c>
      <c r="CK11" s="44" t="str">
        <f t="shared" ref="CK11:CK50" si="25">IF(CJ11="","",VLOOKUP(CJ11,$CW$9:$CX$20,2,0))</f>
        <v>Sudah memahami tentang Nan-gai ni arimasuka, Ikura desuka, Koora wa arimasuka, Oishii desuka, Yuubinkyoku wa doko ni arimasuka, Donna machi•Donna tokoro, Doubutsu ga suki desu, Shumi wa nan desuka, Donna gaikoku-go ga dekimasuka, Perlu tingkatkan pemahaman  Pinpon ga tokui desu.</v>
      </c>
      <c r="CM11" s="35">
        <v>2</v>
      </c>
      <c r="CN11" s="45" t="s">
        <v>241</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Nan-gai ni arimasuka, Koora wa arimasuka, Oishii desuka, Yuubinkyoku wa doko ni arimasuka, Donna machi•Donna tokoro, Doubutsu ga suki desu, Shumi wa nan desuka, Donna gaikoku-go ga dekimasuka, Pinpon ga tokui desu, Perlu tingkatkan pemahaman  Ikura desuka.</v>
      </c>
    </row>
    <row r="12" spans="1:102" x14ac:dyDescent="0.25">
      <c r="A12" s="14">
        <v>2</v>
      </c>
      <c r="B12" s="14">
        <v>25828</v>
      </c>
      <c r="C12" s="14" t="s">
        <v>94</v>
      </c>
      <c r="E12" s="31">
        <f t="shared" si="0"/>
        <v>91</v>
      </c>
      <c r="F12" s="20"/>
      <c r="G12" s="31">
        <f t="shared" si="1"/>
        <v>91</v>
      </c>
      <c r="H12" s="31">
        <f t="shared" si="2"/>
        <v>83</v>
      </c>
      <c r="I12" s="31" t="str">
        <f t="shared" si="3"/>
        <v>A</v>
      </c>
      <c r="J12"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2" s="20"/>
      <c r="L12" s="31">
        <f t="shared" si="5"/>
        <v>94</v>
      </c>
      <c r="M12" s="31">
        <f t="shared" si="6"/>
        <v>94</v>
      </c>
      <c r="N12" s="31">
        <f t="shared" si="7"/>
        <v>84</v>
      </c>
      <c r="P12" s="36">
        <v>100</v>
      </c>
      <c r="Q12" s="36"/>
      <c r="R12" s="37">
        <f t="shared" si="8"/>
        <v>100</v>
      </c>
      <c r="S12" s="36">
        <v>88</v>
      </c>
      <c r="T12" s="36"/>
      <c r="U12" s="37">
        <f t="shared" si="9"/>
        <v>88</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94</v>
      </c>
      <c r="AU12" s="36">
        <v>85</v>
      </c>
      <c r="AV12" s="36">
        <v>93</v>
      </c>
      <c r="AW12" s="36"/>
      <c r="AX12" s="36"/>
      <c r="AY12" s="36"/>
      <c r="AZ12" s="36"/>
      <c r="BA12" s="36"/>
      <c r="BB12" s="36"/>
      <c r="BC12" s="36"/>
      <c r="BD12" s="36"/>
      <c r="BE12" s="37">
        <f t="shared" si="19"/>
        <v>89</v>
      </c>
      <c r="BF12" s="36">
        <v>94</v>
      </c>
      <c r="BG12" s="36">
        <v>84</v>
      </c>
      <c r="BH12" s="38">
        <f t="shared" si="20"/>
        <v>91</v>
      </c>
      <c r="BI12" s="39">
        <f t="shared" si="21"/>
        <v>91</v>
      </c>
      <c r="BJ12" s="40"/>
      <c r="BK12" s="36">
        <v>85</v>
      </c>
      <c r="BL12" s="36">
        <v>81</v>
      </c>
      <c r="BM12" s="36"/>
      <c r="BN12" s="36"/>
      <c r="BO12" s="36"/>
      <c r="BP12" s="36"/>
      <c r="BQ12" s="36"/>
      <c r="BR12" s="36"/>
      <c r="BS12" s="36"/>
      <c r="BT12" s="36"/>
      <c r="BU12" s="41">
        <f t="shared" si="22"/>
        <v>83</v>
      </c>
      <c r="BV12" s="40"/>
      <c r="BW12" s="45">
        <v>90</v>
      </c>
      <c r="BX12" s="36"/>
      <c r="BY12" s="36"/>
      <c r="BZ12" s="36"/>
      <c r="CA12" s="36"/>
      <c r="CB12" s="36"/>
      <c r="CC12" s="36"/>
      <c r="CD12" s="36"/>
      <c r="CE12" s="36"/>
      <c r="CF12" s="36"/>
      <c r="CG12" s="37">
        <f t="shared" si="23"/>
        <v>90</v>
      </c>
      <c r="CH12" s="42" t="str">
        <f t="shared" si="24"/>
        <v>A</v>
      </c>
      <c r="CI12" s="43"/>
      <c r="CJ12" s="45">
        <v>8</v>
      </c>
      <c r="CK12"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2" s="35">
        <v>3</v>
      </c>
      <c r="CN12" s="45" t="s">
        <v>242</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Nan-gai ni arimasuka, Ikura desuka, Oishii desuka, Yuubinkyoku wa doko ni arimasuka, Donna machi•Donna tokoro, Doubutsu ga suki desu, Shumi wa nan desuka, Donna gaikoku-go ga dekimasuka, Pinpon ga tokui desu, Perlu tingkatkan pemahaman  Koora wa arimasuka.</v>
      </c>
    </row>
    <row r="13" spans="1:102" x14ac:dyDescent="0.25">
      <c r="A13" s="14">
        <v>3</v>
      </c>
      <c r="B13" s="14">
        <v>25842</v>
      </c>
      <c r="C13" s="14" t="s">
        <v>95</v>
      </c>
      <c r="E13" s="31">
        <f t="shared" si="0"/>
        <v>91</v>
      </c>
      <c r="F13" s="20"/>
      <c r="G13" s="31">
        <f t="shared" si="1"/>
        <v>91</v>
      </c>
      <c r="H13" s="31">
        <f t="shared" si="2"/>
        <v>84</v>
      </c>
      <c r="I13" s="31" t="str">
        <f t="shared" si="3"/>
        <v>A</v>
      </c>
      <c r="J1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3" s="20"/>
      <c r="L13" s="31">
        <f t="shared" si="5"/>
        <v>93</v>
      </c>
      <c r="M13" s="31">
        <f t="shared" si="6"/>
        <v>89</v>
      </c>
      <c r="N13" s="31">
        <f t="shared" si="7"/>
        <v>87</v>
      </c>
      <c r="P13" s="36">
        <v>95</v>
      </c>
      <c r="Q13" s="36"/>
      <c r="R13" s="37">
        <f t="shared" si="8"/>
        <v>95</v>
      </c>
      <c r="S13" s="36">
        <v>91</v>
      </c>
      <c r="T13" s="36"/>
      <c r="U13" s="37">
        <f t="shared" si="9"/>
        <v>91</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93</v>
      </c>
      <c r="AU13" s="36">
        <v>85</v>
      </c>
      <c r="AV13" s="36">
        <v>95</v>
      </c>
      <c r="AW13" s="36"/>
      <c r="AX13" s="36"/>
      <c r="AY13" s="36"/>
      <c r="AZ13" s="36"/>
      <c r="BA13" s="36"/>
      <c r="BB13" s="36"/>
      <c r="BC13" s="36"/>
      <c r="BD13" s="36"/>
      <c r="BE13" s="37">
        <f t="shared" si="19"/>
        <v>90</v>
      </c>
      <c r="BF13" s="36">
        <v>89</v>
      </c>
      <c r="BG13" s="36">
        <v>87</v>
      </c>
      <c r="BH13" s="38">
        <f t="shared" si="20"/>
        <v>90.8</v>
      </c>
      <c r="BI13" s="39">
        <f t="shared" si="21"/>
        <v>91</v>
      </c>
      <c r="BJ13" s="40"/>
      <c r="BK13" s="36">
        <v>85</v>
      </c>
      <c r="BL13" s="36">
        <v>82</v>
      </c>
      <c r="BM13" s="36"/>
      <c r="BN13" s="36"/>
      <c r="BO13" s="36"/>
      <c r="BP13" s="36"/>
      <c r="BQ13" s="36"/>
      <c r="BR13" s="36"/>
      <c r="BS13" s="36"/>
      <c r="BT13" s="36"/>
      <c r="BU13" s="41">
        <f t="shared" si="22"/>
        <v>84</v>
      </c>
      <c r="BV13" s="40"/>
      <c r="BW13" s="45">
        <v>90</v>
      </c>
      <c r="BX13" s="36"/>
      <c r="BY13" s="36"/>
      <c r="BZ13" s="36"/>
      <c r="CA13" s="36"/>
      <c r="CB13" s="36"/>
      <c r="CC13" s="36"/>
      <c r="CD13" s="36"/>
      <c r="CE13" s="36"/>
      <c r="CF13" s="36"/>
      <c r="CG13" s="37">
        <f t="shared" si="23"/>
        <v>90</v>
      </c>
      <c r="CH13" s="42" t="str">
        <f t="shared" si="24"/>
        <v>A</v>
      </c>
      <c r="CI13" s="43"/>
      <c r="CJ13" s="45">
        <v>8</v>
      </c>
      <c r="CK1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3" s="35">
        <v>4</v>
      </c>
      <c r="CN13" s="45" t="s">
        <v>243</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Nan-gai ni arimasuka, Ikura desuka, Koora wa arimasuka, Yuubinkyoku wa doko ni arimasuka, Donna machi•Donna tokoro, Doubutsu ga suki desu, Shumi wa nan desuka, Donna gaikoku-go ga dekimasuka, Pinpon ga tokui desu, Perlu tingkatkan pemahaman  Oishii desuka.</v>
      </c>
    </row>
    <row r="14" spans="1:102" x14ac:dyDescent="0.25">
      <c r="A14" s="14">
        <v>4</v>
      </c>
      <c r="B14" s="14">
        <v>25856</v>
      </c>
      <c r="C14" s="14" t="s">
        <v>96</v>
      </c>
      <c r="E14" s="31">
        <f t="shared" si="0"/>
        <v>92</v>
      </c>
      <c r="F14" s="20"/>
      <c r="G14" s="31">
        <f t="shared" si="1"/>
        <v>92</v>
      </c>
      <c r="H14" s="31">
        <f t="shared" si="2"/>
        <v>82</v>
      </c>
      <c r="I14" s="31" t="str">
        <f t="shared" si="3"/>
        <v>A</v>
      </c>
      <c r="J1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4" s="20"/>
      <c r="L14" s="31">
        <f t="shared" si="5"/>
        <v>97</v>
      </c>
      <c r="M14" s="31">
        <f t="shared" si="6"/>
        <v>84</v>
      </c>
      <c r="N14" s="31">
        <f t="shared" si="7"/>
        <v>90</v>
      </c>
      <c r="P14" s="36">
        <v>100</v>
      </c>
      <c r="Q14" s="36"/>
      <c r="R14" s="37">
        <f t="shared" si="8"/>
        <v>100</v>
      </c>
      <c r="S14" s="36">
        <v>94</v>
      </c>
      <c r="T14" s="36"/>
      <c r="U14" s="37">
        <f t="shared" si="9"/>
        <v>94</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97</v>
      </c>
      <c r="AU14" s="36">
        <v>80</v>
      </c>
      <c r="AV14" s="36">
        <v>97</v>
      </c>
      <c r="AW14" s="36"/>
      <c r="AX14" s="36"/>
      <c r="AY14" s="36"/>
      <c r="AZ14" s="36"/>
      <c r="BA14" s="36"/>
      <c r="BB14" s="36"/>
      <c r="BC14" s="36"/>
      <c r="BD14" s="36"/>
      <c r="BE14" s="37">
        <f t="shared" si="19"/>
        <v>89</v>
      </c>
      <c r="BF14" s="36">
        <v>84</v>
      </c>
      <c r="BG14" s="36">
        <v>90</v>
      </c>
      <c r="BH14" s="38">
        <f t="shared" si="20"/>
        <v>91.8</v>
      </c>
      <c r="BI14" s="39">
        <f t="shared" si="21"/>
        <v>92</v>
      </c>
      <c r="BJ14" s="40"/>
      <c r="BK14" s="36">
        <v>80</v>
      </c>
      <c r="BL14" s="36">
        <v>83</v>
      </c>
      <c r="BM14" s="36"/>
      <c r="BN14" s="36"/>
      <c r="BO14" s="36"/>
      <c r="BP14" s="36"/>
      <c r="BQ14" s="36"/>
      <c r="BR14" s="36"/>
      <c r="BS14" s="36"/>
      <c r="BT14" s="36"/>
      <c r="BU14" s="41">
        <f t="shared" si="22"/>
        <v>82</v>
      </c>
      <c r="BV14" s="40"/>
      <c r="BW14" s="45">
        <v>90</v>
      </c>
      <c r="BX14" s="36"/>
      <c r="BY14" s="36"/>
      <c r="BZ14" s="36"/>
      <c r="CA14" s="36"/>
      <c r="CB14" s="36"/>
      <c r="CC14" s="36"/>
      <c r="CD14" s="36"/>
      <c r="CE14" s="36"/>
      <c r="CF14" s="36"/>
      <c r="CG14" s="37">
        <f t="shared" si="23"/>
        <v>90</v>
      </c>
      <c r="CH14" s="42" t="str">
        <f t="shared" si="24"/>
        <v>A</v>
      </c>
      <c r="CI14" s="43"/>
      <c r="CJ14" s="45">
        <v>8</v>
      </c>
      <c r="CK1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4" s="35">
        <v>5</v>
      </c>
      <c r="CN14" s="45" t="s">
        <v>244</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15" spans="1:102" x14ac:dyDescent="0.25">
      <c r="A15" s="14">
        <v>5</v>
      </c>
      <c r="B15" s="14">
        <v>25870</v>
      </c>
      <c r="C15" s="14" t="s">
        <v>97</v>
      </c>
      <c r="E15" s="31">
        <f t="shared" si="0"/>
        <v>83</v>
      </c>
      <c r="F15" s="20"/>
      <c r="G15" s="31">
        <f t="shared" si="1"/>
        <v>83</v>
      </c>
      <c r="H15" s="31">
        <f t="shared" si="2"/>
        <v>83</v>
      </c>
      <c r="I15" s="31" t="str">
        <f t="shared" si="3"/>
        <v>A</v>
      </c>
      <c r="J1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5" s="20"/>
      <c r="L15" s="31">
        <f t="shared" si="5"/>
        <v>80</v>
      </c>
      <c r="M15" s="31">
        <f t="shared" si="6"/>
        <v>96</v>
      </c>
      <c r="N15" s="31">
        <f t="shared" si="7"/>
        <v>81</v>
      </c>
      <c r="P15" s="36">
        <v>70</v>
      </c>
      <c r="Q15" s="36">
        <v>75</v>
      </c>
      <c r="R15" s="37">
        <f t="shared" si="8"/>
        <v>75</v>
      </c>
      <c r="S15" s="36">
        <v>85</v>
      </c>
      <c r="T15" s="36"/>
      <c r="U15" s="37">
        <f t="shared" si="9"/>
        <v>85</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80</v>
      </c>
      <c r="AU15" s="36">
        <v>80</v>
      </c>
      <c r="AV15" s="36">
        <v>86</v>
      </c>
      <c r="AW15" s="36"/>
      <c r="AX15" s="36"/>
      <c r="AY15" s="36"/>
      <c r="AZ15" s="36"/>
      <c r="BA15" s="36"/>
      <c r="BB15" s="36"/>
      <c r="BC15" s="36"/>
      <c r="BD15" s="36"/>
      <c r="BE15" s="37">
        <f t="shared" si="19"/>
        <v>83</v>
      </c>
      <c r="BF15" s="36">
        <v>96</v>
      </c>
      <c r="BG15" s="36">
        <v>81</v>
      </c>
      <c r="BH15" s="38">
        <f t="shared" si="20"/>
        <v>82.9</v>
      </c>
      <c r="BI15" s="39">
        <f t="shared" si="21"/>
        <v>83</v>
      </c>
      <c r="BJ15" s="40"/>
      <c r="BK15" s="36">
        <v>80</v>
      </c>
      <c r="BL15" s="36">
        <v>85</v>
      </c>
      <c r="BM15" s="36"/>
      <c r="BN15" s="36"/>
      <c r="BO15" s="36"/>
      <c r="BP15" s="36"/>
      <c r="BQ15" s="36"/>
      <c r="BR15" s="36"/>
      <c r="BS15" s="36"/>
      <c r="BT15" s="36"/>
      <c r="BU15" s="41">
        <f t="shared" si="22"/>
        <v>83</v>
      </c>
      <c r="BV15" s="40"/>
      <c r="BW15" s="45">
        <v>90</v>
      </c>
      <c r="BX15" s="36"/>
      <c r="BY15" s="36"/>
      <c r="BZ15" s="36"/>
      <c r="CA15" s="36"/>
      <c r="CB15" s="36"/>
      <c r="CC15" s="36"/>
      <c r="CD15" s="36"/>
      <c r="CE15" s="36"/>
      <c r="CF15" s="36"/>
      <c r="CG15" s="37">
        <f t="shared" si="23"/>
        <v>90</v>
      </c>
      <c r="CH15" s="42" t="str">
        <f t="shared" si="24"/>
        <v>A</v>
      </c>
      <c r="CI15" s="43"/>
      <c r="CJ15" s="45">
        <v>8</v>
      </c>
      <c r="CK1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5" s="35">
        <v>6</v>
      </c>
      <c r="CN15" s="45" t="s">
        <v>249</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16" spans="1:102" x14ac:dyDescent="0.25">
      <c r="A16" s="14">
        <v>6</v>
      </c>
      <c r="B16" s="14">
        <v>25884</v>
      </c>
      <c r="C16" s="14" t="s">
        <v>98</v>
      </c>
      <c r="E16" s="31">
        <f t="shared" si="0"/>
        <v>91</v>
      </c>
      <c r="F16" s="20"/>
      <c r="G16" s="31">
        <f t="shared" si="1"/>
        <v>91</v>
      </c>
      <c r="H16" s="31">
        <f t="shared" si="2"/>
        <v>82</v>
      </c>
      <c r="I16" s="31" t="str">
        <f t="shared" si="3"/>
        <v>A</v>
      </c>
      <c r="J16"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16" s="20"/>
      <c r="L16" s="31">
        <f t="shared" si="5"/>
        <v>95</v>
      </c>
      <c r="M16" s="31">
        <f t="shared" si="6"/>
        <v>86</v>
      </c>
      <c r="N16" s="31">
        <f t="shared" si="7"/>
        <v>91</v>
      </c>
      <c r="P16" s="36">
        <v>95</v>
      </c>
      <c r="Q16" s="36"/>
      <c r="R16" s="37">
        <f t="shared" si="8"/>
        <v>95</v>
      </c>
      <c r="S16" s="36">
        <v>95</v>
      </c>
      <c r="T16" s="36"/>
      <c r="U16" s="37">
        <f t="shared" si="9"/>
        <v>95</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95</v>
      </c>
      <c r="AU16" s="36">
        <v>80</v>
      </c>
      <c r="AV16" s="36">
        <v>98</v>
      </c>
      <c r="AW16" s="36"/>
      <c r="AX16" s="36"/>
      <c r="AY16" s="36"/>
      <c r="AZ16" s="36"/>
      <c r="BA16" s="36"/>
      <c r="BB16" s="36"/>
      <c r="BC16" s="36"/>
      <c r="BD16" s="36"/>
      <c r="BE16" s="37">
        <f t="shared" si="19"/>
        <v>89</v>
      </c>
      <c r="BF16" s="36">
        <v>86</v>
      </c>
      <c r="BG16" s="36">
        <v>91</v>
      </c>
      <c r="BH16" s="38">
        <f t="shared" si="20"/>
        <v>91.3</v>
      </c>
      <c r="BI16" s="39">
        <f t="shared" si="21"/>
        <v>91</v>
      </c>
      <c r="BJ16" s="40"/>
      <c r="BK16" s="36">
        <v>80</v>
      </c>
      <c r="BL16" s="36">
        <v>83</v>
      </c>
      <c r="BM16" s="36"/>
      <c r="BN16" s="36"/>
      <c r="BO16" s="36"/>
      <c r="BP16" s="36"/>
      <c r="BQ16" s="36"/>
      <c r="BR16" s="36"/>
      <c r="BS16" s="36"/>
      <c r="BT16" s="36"/>
      <c r="BU16" s="41">
        <f t="shared" si="22"/>
        <v>82</v>
      </c>
      <c r="BV16" s="40"/>
      <c r="BW16" s="45">
        <v>90</v>
      </c>
      <c r="BX16" s="36"/>
      <c r="BY16" s="36"/>
      <c r="BZ16" s="36"/>
      <c r="CA16" s="36"/>
      <c r="CB16" s="36"/>
      <c r="CC16" s="36"/>
      <c r="CD16" s="36"/>
      <c r="CE16" s="36"/>
      <c r="CF16" s="36"/>
      <c r="CG16" s="37">
        <f t="shared" si="23"/>
        <v>90</v>
      </c>
      <c r="CH16" s="42" t="str">
        <f t="shared" si="24"/>
        <v>A</v>
      </c>
      <c r="CI16" s="43"/>
      <c r="CJ16" s="45">
        <v>10</v>
      </c>
      <c r="CK16"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c r="CM16" s="35">
        <v>7</v>
      </c>
      <c r="CN16" s="45" t="s">
        <v>245</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17" spans="1:102" x14ac:dyDescent="0.25">
      <c r="A17" s="14">
        <v>7</v>
      </c>
      <c r="B17" s="14">
        <v>25898</v>
      </c>
      <c r="C17" s="14" t="s">
        <v>99</v>
      </c>
      <c r="E17" s="31">
        <f t="shared" si="0"/>
        <v>88</v>
      </c>
      <c r="F17" s="20"/>
      <c r="G17" s="31">
        <f t="shared" si="1"/>
        <v>88</v>
      </c>
      <c r="H17" s="31">
        <f t="shared" si="2"/>
        <v>85</v>
      </c>
      <c r="I17" s="31" t="str">
        <f t="shared" si="3"/>
        <v>A</v>
      </c>
      <c r="J1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7" s="20"/>
      <c r="L17" s="31">
        <f t="shared" si="5"/>
        <v>90</v>
      </c>
      <c r="M17" s="31">
        <f t="shared" si="6"/>
        <v>95</v>
      </c>
      <c r="N17" s="31">
        <f t="shared" si="7"/>
        <v>81</v>
      </c>
      <c r="P17" s="36">
        <v>95</v>
      </c>
      <c r="Q17" s="36"/>
      <c r="R17" s="37">
        <f t="shared" si="8"/>
        <v>95</v>
      </c>
      <c r="S17" s="36">
        <v>85</v>
      </c>
      <c r="T17" s="36"/>
      <c r="U17" s="37">
        <f t="shared" si="9"/>
        <v>85</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90</v>
      </c>
      <c r="AU17" s="36">
        <v>85</v>
      </c>
      <c r="AV17" s="36">
        <v>88</v>
      </c>
      <c r="AW17" s="36"/>
      <c r="AX17" s="36"/>
      <c r="AY17" s="36"/>
      <c r="AZ17" s="36"/>
      <c r="BA17" s="36"/>
      <c r="BB17" s="36"/>
      <c r="BC17" s="36"/>
      <c r="BD17" s="36"/>
      <c r="BE17" s="37">
        <f t="shared" si="19"/>
        <v>87</v>
      </c>
      <c r="BF17" s="36">
        <v>95</v>
      </c>
      <c r="BG17" s="36">
        <v>81</v>
      </c>
      <c r="BH17" s="38">
        <f t="shared" si="20"/>
        <v>88.4</v>
      </c>
      <c r="BI17" s="39">
        <f t="shared" si="21"/>
        <v>88</v>
      </c>
      <c r="BJ17" s="40"/>
      <c r="BK17" s="36">
        <v>85</v>
      </c>
      <c r="BL17" s="36">
        <v>84</v>
      </c>
      <c r="BM17" s="36"/>
      <c r="BN17" s="36"/>
      <c r="BO17" s="36"/>
      <c r="BP17" s="36"/>
      <c r="BQ17" s="36"/>
      <c r="BR17" s="36"/>
      <c r="BS17" s="36"/>
      <c r="BT17" s="36"/>
      <c r="BU17" s="41">
        <f t="shared" si="22"/>
        <v>85</v>
      </c>
      <c r="BV17" s="40"/>
      <c r="BW17" s="45">
        <v>90</v>
      </c>
      <c r="BX17" s="36"/>
      <c r="BY17" s="36"/>
      <c r="BZ17" s="36"/>
      <c r="CA17" s="36"/>
      <c r="CB17" s="36"/>
      <c r="CC17" s="36"/>
      <c r="CD17" s="36"/>
      <c r="CE17" s="36"/>
      <c r="CF17" s="36"/>
      <c r="CG17" s="37">
        <f t="shared" si="23"/>
        <v>90</v>
      </c>
      <c r="CH17" s="42" t="str">
        <f t="shared" si="24"/>
        <v>A</v>
      </c>
      <c r="CI17" s="43"/>
      <c r="CJ17" s="45">
        <v>8</v>
      </c>
      <c r="CK1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7" s="35">
        <v>8</v>
      </c>
      <c r="CN17" s="45" t="s">
        <v>246</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18" spans="1:102" x14ac:dyDescent="0.25">
      <c r="A18" s="14">
        <v>8</v>
      </c>
      <c r="B18" s="14">
        <v>25912</v>
      </c>
      <c r="C18" s="14" t="s">
        <v>100</v>
      </c>
      <c r="E18" s="31">
        <f t="shared" si="0"/>
        <v>91</v>
      </c>
      <c r="F18" s="20"/>
      <c r="G18" s="31">
        <f t="shared" si="1"/>
        <v>91</v>
      </c>
      <c r="H18" s="31">
        <f t="shared" si="2"/>
        <v>85</v>
      </c>
      <c r="I18" s="31" t="str">
        <f t="shared" si="3"/>
        <v>A</v>
      </c>
      <c r="J18"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8" s="20"/>
      <c r="L18" s="31">
        <f t="shared" si="5"/>
        <v>95</v>
      </c>
      <c r="M18" s="31">
        <f t="shared" si="6"/>
        <v>92</v>
      </c>
      <c r="N18" s="31">
        <f t="shared" si="7"/>
        <v>86</v>
      </c>
      <c r="P18" s="36">
        <v>100</v>
      </c>
      <c r="Q18" s="36"/>
      <c r="R18" s="37">
        <f t="shared" si="8"/>
        <v>100</v>
      </c>
      <c r="S18" s="36">
        <v>90</v>
      </c>
      <c r="T18" s="36"/>
      <c r="U18" s="37">
        <f t="shared" si="9"/>
        <v>90</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95</v>
      </c>
      <c r="AU18" s="36">
        <v>85</v>
      </c>
      <c r="AV18" s="36">
        <v>91</v>
      </c>
      <c r="AW18" s="36"/>
      <c r="AX18" s="36"/>
      <c r="AY18" s="36"/>
      <c r="AZ18" s="36"/>
      <c r="BA18" s="36"/>
      <c r="BB18" s="36"/>
      <c r="BC18" s="36"/>
      <c r="BD18" s="36"/>
      <c r="BE18" s="37">
        <f t="shared" si="19"/>
        <v>88</v>
      </c>
      <c r="BF18" s="36">
        <v>92</v>
      </c>
      <c r="BG18" s="36">
        <v>86</v>
      </c>
      <c r="BH18" s="38">
        <f t="shared" si="20"/>
        <v>91</v>
      </c>
      <c r="BI18" s="39">
        <f t="shared" si="21"/>
        <v>91</v>
      </c>
      <c r="BJ18" s="40"/>
      <c r="BK18" s="36">
        <v>85</v>
      </c>
      <c r="BL18" s="36">
        <v>85</v>
      </c>
      <c r="BM18" s="36"/>
      <c r="BN18" s="36"/>
      <c r="BO18" s="36"/>
      <c r="BP18" s="36"/>
      <c r="BQ18" s="36"/>
      <c r="BR18" s="36"/>
      <c r="BS18" s="36"/>
      <c r="BT18" s="36"/>
      <c r="BU18" s="41">
        <f t="shared" si="22"/>
        <v>85</v>
      </c>
      <c r="BV18" s="40"/>
      <c r="BW18" s="45">
        <v>90</v>
      </c>
      <c r="BX18" s="36"/>
      <c r="BY18" s="36"/>
      <c r="BZ18" s="36"/>
      <c r="CA18" s="36"/>
      <c r="CB18" s="36"/>
      <c r="CC18" s="36"/>
      <c r="CD18" s="36"/>
      <c r="CE18" s="36"/>
      <c r="CF18" s="36"/>
      <c r="CG18" s="37">
        <f t="shared" si="23"/>
        <v>90</v>
      </c>
      <c r="CH18" s="42" t="str">
        <f t="shared" si="24"/>
        <v>A</v>
      </c>
      <c r="CI18" s="43"/>
      <c r="CJ18" s="45">
        <v>8</v>
      </c>
      <c r="CK18"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8" s="35">
        <v>9</v>
      </c>
      <c r="CN18" s="45" t="s">
        <v>247</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Nan-gai ni arimasuka, Ikura desuka, Koora wa arimasuka, Oishii desuka, Yuubinkyoku wa doko ni arimasuka, Donna machi•Donna tokoro, Doubutsu ga suki desu, Shumi wa nan desuka, Pinpon ga tokui desu, Perlu tingkatkan pemahaman  Donna gaikoku-go ga dekimasuka.</v>
      </c>
    </row>
    <row r="19" spans="1:102" x14ac:dyDescent="0.25">
      <c r="A19" s="14">
        <v>9</v>
      </c>
      <c r="B19" s="14">
        <v>25926</v>
      </c>
      <c r="C19" s="14" t="s">
        <v>101</v>
      </c>
      <c r="E19" s="31">
        <f t="shared" si="0"/>
        <v>91</v>
      </c>
      <c r="F19" s="20"/>
      <c r="G19" s="31">
        <f t="shared" si="1"/>
        <v>91</v>
      </c>
      <c r="H19" s="31">
        <f t="shared" si="2"/>
        <v>83</v>
      </c>
      <c r="I19" s="31" t="str">
        <f t="shared" si="3"/>
        <v>A</v>
      </c>
      <c r="J19"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9" s="20"/>
      <c r="L19" s="31">
        <f t="shared" si="5"/>
        <v>95</v>
      </c>
      <c r="M19" s="31">
        <f t="shared" si="6"/>
        <v>87</v>
      </c>
      <c r="N19" s="31">
        <f t="shared" si="7"/>
        <v>86</v>
      </c>
      <c r="P19" s="36">
        <v>100</v>
      </c>
      <c r="Q19" s="36"/>
      <c r="R19" s="37">
        <f t="shared" si="8"/>
        <v>100</v>
      </c>
      <c r="S19" s="36">
        <v>90</v>
      </c>
      <c r="T19" s="36"/>
      <c r="U19" s="37">
        <f t="shared" si="9"/>
        <v>90</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95</v>
      </c>
      <c r="AU19" s="36">
        <v>85</v>
      </c>
      <c r="AV19" s="36">
        <v>95</v>
      </c>
      <c r="AW19" s="36"/>
      <c r="AX19" s="36"/>
      <c r="AY19" s="36"/>
      <c r="AZ19" s="36"/>
      <c r="BA19" s="36"/>
      <c r="BB19" s="36"/>
      <c r="BC19" s="36"/>
      <c r="BD19" s="36"/>
      <c r="BE19" s="37">
        <f t="shared" si="19"/>
        <v>90</v>
      </c>
      <c r="BF19" s="36">
        <v>87</v>
      </c>
      <c r="BG19" s="36">
        <v>86</v>
      </c>
      <c r="BH19" s="38">
        <f t="shared" si="20"/>
        <v>91.3</v>
      </c>
      <c r="BI19" s="39">
        <f t="shared" si="21"/>
        <v>91</v>
      </c>
      <c r="BJ19" s="40"/>
      <c r="BK19" s="36">
        <v>85</v>
      </c>
      <c r="BL19" s="36">
        <v>81</v>
      </c>
      <c r="BM19" s="36"/>
      <c r="BN19" s="36"/>
      <c r="BO19" s="36"/>
      <c r="BP19" s="36"/>
      <c r="BQ19" s="36"/>
      <c r="BR19" s="36"/>
      <c r="BS19" s="36"/>
      <c r="BT19" s="36"/>
      <c r="BU19" s="41">
        <f t="shared" si="22"/>
        <v>83</v>
      </c>
      <c r="BV19" s="40"/>
      <c r="BW19" s="45">
        <v>90</v>
      </c>
      <c r="BX19" s="36"/>
      <c r="BY19" s="36"/>
      <c r="BZ19" s="36"/>
      <c r="CA19" s="36"/>
      <c r="CB19" s="36"/>
      <c r="CC19" s="36"/>
      <c r="CD19" s="36"/>
      <c r="CE19" s="36"/>
      <c r="CF19" s="36"/>
      <c r="CG19" s="37">
        <f t="shared" si="23"/>
        <v>90</v>
      </c>
      <c r="CH19" s="42" t="str">
        <f t="shared" si="24"/>
        <v>A</v>
      </c>
      <c r="CI19" s="43"/>
      <c r="CJ19" s="45">
        <v>8</v>
      </c>
      <c r="CK19"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9" s="35">
        <v>10</v>
      </c>
      <c r="CN19" s="45" t="s">
        <v>248</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0" spans="1:102" x14ac:dyDescent="0.25">
      <c r="A20" s="14">
        <v>10</v>
      </c>
      <c r="B20" s="14">
        <v>25940</v>
      </c>
      <c r="C20" s="14" t="s">
        <v>102</v>
      </c>
      <c r="E20" s="31">
        <f t="shared" si="0"/>
        <v>96</v>
      </c>
      <c r="F20" s="20"/>
      <c r="G20" s="31">
        <f t="shared" si="1"/>
        <v>96</v>
      </c>
      <c r="H20" s="31">
        <f t="shared" si="2"/>
        <v>92</v>
      </c>
      <c r="I20" s="31" t="str">
        <f t="shared" si="3"/>
        <v>A</v>
      </c>
      <c r="J20"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20" s="20"/>
      <c r="L20" s="31">
        <f t="shared" si="5"/>
        <v>95</v>
      </c>
      <c r="M20" s="31">
        <f t="shared" si="6"/>
        <v>100</v>
      </c>
      <c r="N20" s="31">
        <f t="shared" si="7"/>
        <v>96</v>
      </c>
      <c r="P20" s="36">
        <v>90</v>
      </c>
      <c r="Q20" s="36"/>
      <c r="R20" s="37">
        <f t="shared" si="8"/>
        <v>90</v>
      </c>
      <c r="S20" s="36">
        <v>100</v>
      </c>
      <c r="T20" s="36"/>
      <c r="U20" s="37">
        <f t="shared" si="9"/>
        <v>100</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95</v>
      </c>
      <c r="AU20" s="36">
        <v>95</v>
      </c>
      <c r="AV20" s="36">
        <v>98</v>
      </c>
      <c r="AW20" s="36"/>
      <c r="AX20" s="36"/>
      <c r="AY20" s="36"/>
      <c r="AZ20" s="36"/>
      <c r="BA20" s="36"/>
      <c r="BB20" s="36"/>
      <c r="BC20" s="36"/>
      <c r="BD20" s="36"/>
      <c r="BE20" s="37">
        <f t="shared" si="19"/>
        <v>97</v>
      </c>
      <c r="BF20" s="36">
        <v>100</v>
      </c>
      <c r="BG20" s="36">
        <v>96</v>
      </c>
      <c r="BH20" s="38">
        <f t="shared" si="20"/>
        <v>96.4</v>
      </c>
      <c r="BI20" s="39">
        <f t="shared" si="21"/>
        <v>96</v>
      </c>
      <c r="BJ20" s="40"/>
      <c r="BK20" s="36">
        <v>95</v>
      </c>
      <c r="BL20" s="36">
        <v>88</v>
      </c>
      <c r="BM20" s="36"/>
      <c r="BN20" s="36"/>
      <c r="BO20" s="36"/>
      <c r="BP20" s="36"/>
      <c r="BQ20" s="36"/>
      <c r="BR20" s="36"/>
      <c r="BS20" s="36"/>
      <c r="BT20" s="36"/>
      <c r="BU20" s="41">
        <f t="shared" si="22"/>
        <v>92</v>
      </c>
      <c r="BV20" s="40"/>
      <c r="BW20" s="45">
        <v>95</v>
      </c>
      <c r="BX20" s="36"/>
      <c r="BY20" s="36"/>
      <c r="BZ20" s="36"/>
      <c r="CA20" s="36"/>
      <c r="CB20" s="36"/>
      <c r="CC20" s="36"/>
      <c r="CD20" s="36"/>
      <c r="CE20" s="36"/>
      <c r="CF20" s="36"/>
      <c r="CG20" s="37">
        <f t="shared" si="23"/>
        <v>95</v>
      </c>
      <c r="CH20" s="42" t="str">
        <f t="shared" si="24"/>
        <v>A</v>
      </c>
      <c r="CI20" s="43"/>
      <c r="CJ20" s="45">
        <v>10</v>
      </c>
      <c r="CK20"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c r="CW20" s="20">
        <v>11</v>
      </c>
      <c r="CX20" s="20" t="str">
        <f>(IF(CN10="","","Sudah memahami tentang "))&amp;(IF(CN10="","",CN10&amp;", "))&amp;(IF(CN11="","",CN11&amp;", "))&amp;(IF(CN12="","",CN12&amp;", "))&amp;(IF(CN13="","",CN13&amp;", "))&amp;(IF(CN14="","",CN14&amp;", "))&amp;(IF(CN15="","",CN15&amp;", "))&amp;(IF(CN16="","",CN16&amp;", "))&amp;(IF(CN17="","",CN17&amp;", "))&amp;(IF(CN18="","",CN18&amp;", "))&amp;(IF(CN19="","",CN19&amp;"."))</f>
        <v>Sudah memahami tentang Nan-gai ni arimasuka, Ikura desuka, Koora wa arimasuka, Oishii desuka, Yuubinkyoku wa doko ni arimasuka, Donna machi•Donna tokoro, Doubutsu ga suki desu, Shumi wa nan desuka, Donna gaikoku-go ga dekimasuka, Pinpon ga tokui desu.</v>
      </c>
    </row>
    <row r="21" spans="1:102" x14ac:dyDescent="0.25">
      <c r="A21" s="14">
        <v>11</v>
      </c>
      <c r="B21" s="14">
        <v>25954</v>
      </c>
      <c r="C21" s="14" t="s">
        <v>103</v>
      </c>
      <c r="E21" s="31">
        <f t="shared" si="0"/>
        <v>82</v>
      </c>
      <c r="F21" s="20"/>
      <c r="G21" s="31">
        <f t="shared" si="1"/>
        <v>82</v>
      </c>
      <c r="H21" s="31">
        <f t="shared" si="2"/>
        <v>81</v>
      </c>
      <c r="I21" s="31" t="str">
        <f t="shared" si="3"/>
        <v>A</v>
      </c>
      <c r="J21"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1" s="20"/>
      <c r="L21" s="31">
        <f t="shared" si="5"/>
        <v>80</v>
      </c>
      <c r="M21" s="31">
        <f t="shared" si="6"/>
        <v>95</v>
      </c>
      <c r="N21" s="31">
        <f t="shared" si="7"/>
        <v>69</v>
      </c>
      <c r="P21" s="36">
        <v>85</v>
      </c>
      <c r="Q21" s="36"/>
      <c r="R21" s="37">
        <f t="shared" si="8"/>
        <v>85</v>
      </c>
      <c r="S21" s="36">
        <v>73</v>
      </c>
      <c r="T21" s="36">
        <v>75</v>
      </c>
      <c r="U21" s="37">
        <f t="shared" si="9"/>
        <v>75</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80</v>
      </c>
      <c r="AU21" s="36">
        <v>85</v>
      </c>
      <c r="AV21" s="36">
        <v>83</v>
      </c>
      <c r="AW21" s="36"/>
      <c r="AX21" s="36"/>
      <c r="AY21" s="36"/>
      <c r="AZ21" s="36"/>
      <c r="BA21" s="36"/>
      <c r="BB21" s="36"/>
      <c r="BC21" s="36"/>
      <c r="BD21" s="36"/>
      <c r="BE21" s="37">
        <f t="shared" si="19"/>
        <v>84</v>
      </c>
      <c r="BF21" s="36">
        <v>95</v>
      </c>
      <c r="BG21" s="36">
        <v>69</v>
      </c>
      <c r="BH21" s="38">
        <f t="shared" si="20"/>
        <v>82</v>
      </c>
      <c r="BI21" s="39">
        <f t="shared" si="21"/>
        <v>82</v>
      </c>
      <c r="BJ21" s="40"/>
      <c r="BK21" s="36">
        <v>85</v>
      </c>
      <c r="BL21" s="36">
        <v>77</v>
      </c>
      <c r="BM21" s="36"/>
      <c r="BN21" s="36"/>
      <c r="BO21" s="36"/>
      <c r="BP21" s="36"/>
      <c r="BQ21" s="36"/>
      <c r="BR21" s="36"/>
      <c r="BS21" s="36"/>
      <c r="BT21" s="36"/>
      <c r="BU21" s="41">
        <f t="shared" si="22"/>
        <v>81</v>
      </c>
      <c r="BV21" s="40"/>
      <c r="BW21" s="45">
        <v>90</v>
      </c>
      <c r="BX21" s="36"/>
      <c r="BY21" s="36"/>
      <c r="BZ21" s="36"/>
      <c r="CA21" s="36"/>
      <c r="CB21" s="36"/>
      <c r="CC21" s="36"/>
      <c r="CD21" s="36"/>
      <c r="CE21" s="36"/>
      <c r="CF21" s="36"/>
      <c r="CG21" s="37">
        <f t="shared" si="23"/>
        <v>90</v>
      </c>
      <c r="CH21" s="42" t="str">
        <f t="shared" si="24"/>
        <v>A</v>
      </c>
      <c r="CI21" s="43"/>
      <c r="CJ21" s="45">
        <v>5</v>
      </c>
      <c r="CK21"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2" spans="1:102" x14ac:dyDescent="0.25">
      <c r="A22" s="14">
        <v>12</v>
      </c>
      <c r="B22" s="14">
        <v>25968</v>
      </c>
      <c r="C22" s="14" t="s">
        <v>104</v>
      </c>
      <c r="E22" s="31">
        <f t="shared" si="0"/>
        <v>97</v>
      </c>
      <c r="F22" s="20"/>
      <c r="G22" s="31">
        <f t="shared" si="1"/>
        <v>97</v>
      </c>
      <c r="H22" s="31">
        <f t="shared" si="2"/>
        <v>87</v>
      </c>
      <c r="I22" s="31" t="str">
        <f t="shared" si="3"/>
        <v>A</v>
      </c>
      <c r="J22"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22" s="20"/>
      <c r="L22" s="31">
        <f t="shared" si="5"/>
        <v>99</v>
      </c>
      <c r="M22" s="31">
        <f t="shared" si="6"/>
        <v>96</v>
      </c>
      <c r="N22" s="31">
        <f t="shared" si="7"/>
        <v>94</v>
      </c>
      <c r="P22" s="36">
        <v>100</v>
      </c>
      <c r="Q22" s="36"/>
      <c r="R22" s="37">
        <f t="shared" si="8"/>
        <v>100</v>
      </c>
      <c r="S22" s="36">
        <v>98</v>
      </c>
      <c r="T22" s="36"/>
      <c r="U22" s="37">
        <f t="shared" si="9"/>
        <v>98</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99</v>
      </c>
      <c r="AU22" s="36">
        <v>90</v>
      </c>
      <c r="AV22" s="36">
        <v>100</v>
      </c>
      <c r="AW22" s="36"/>
      <c r="AX22" s="36"/>
      <c r="AY22" s="36"/>
      <c r="AZ22" s="36"/>
      <c r="BA22" s="36"/>
      <c r="BB22" s="36"/>
      <c r="BC22" s="36"/>
      <c r="BD22" s="36"/>
      <c r="BE22" s="37">
        <f t="shared" si="19"/>
        <v>95</v>
      </c>
      <c r="BF22" s="36">
        <v>96</v>
      </c>
      <c r="BG22" s="36">
        <v>94</v>
      </c>
      <c r="BH22" s="38">
        <f t="shared" si="20"/>
        <v>96.6</v>
      </c>
      <c r="BI22" s="39">
        <f t="shared" si="21"/>
        <v>97</v>
      </c>
      <c r="BJ22" s="40"/>
      <c r="BK22" s="36">
        <v>90</v>
      </c>
      <c r="BL22" s="36">
        <v>84</v>
      </c>
      <c r="BM22" s="36"/>
      <c r="BN22" s="36"/>
      <c r="BO22" s="36"/>
      <c r="BP22" s="36"/>
      <c r="BQ22" s="36"/>
      <c r="BR22" s="36"/>
      <c r="BS22" s="36"/>
      <c r="BT22" s="36"/>
      <c r="BU22" s="41">
        <f t="shared" si="22"/>
        <v>87</v>
      </c>
      <c r="BV22" s="40"/>
      <c r="BW22" s="45">
        <v>90</v>
      </c>
      <c r="BX22" s="36"/>
      <c r="BY22" s="36"/>
      <c r="BZ22" s="36"/>
      <c r="CA22" s="36"/>
      <c r="CB22" s="36"/>
      <c r="CC22" s="36"/>
      <c r="CD22" s="36"/>
      <c r="CE22" s="36"/>
      <c r="CF22" s="36"/>
      <c r="CG22" s="37">
        <f t="shared" si="23"/>
        <v>90</v>
      </c>
      <c r="CH22" s="42" t="str">
        <f t="shared" si="24"/>
        <v>A</v>
      </c>
      <c r="CI22" s="43"/>
      <c r="CJ22" s="45">
        <v>10</v>
      </c>
      <c r="CK22"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3" spans="1:102" x14ac:dyDescent="0.25">
      <c r="A23" s="14">
        <v>13</v>
      </c>
      <c r="B23" s="14">
        <v>25982</v>
      </c>
      <c r="C23" s="14" t="s">
        <v>105</v>
      </c>
      <c r="E23" s="31">
        <f t="shared" si="0"/>
        <v>92</v>
      </c>
      <c r="F23" s="20"/>
      <c r="G23" s="31">
        <f t="shared" si="1"/>
        <v>92</v>
      </c>
      <c r="H23" s="31">
        <f t="shared" si="2"/>
        <v>91</v>
      </c>
      <c r="I23" s="31" t="str">
        <f t="shared" si="3"/>
        <v>A</v>
      </c>
      <c r="J2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3" s="20"/>
      <c r="L23" s="31">
        <f t="shared" si="5"/>
        <v>94</v>
      </c>
      <c r="M23" s="31">
        <f t="shared" si="6"/>
        <v>96</v>
      </c>
      <c r="N23" s="31">
        <f t="shared" si="7"/>
        <v>83</v>
      </c>
      <c r="P23" s="36">
        <v>100</v>
      </c>
      <c r="Q23" s="36"/>
      <c r="R23" s="37">
        <f t="shared" si="8"/>
        <v>100</v>
      </c>
      <c r="S23" s="36">
        <v>87</v>
      </c>
      <c r="T23" s="36"/>
      <c r="U23" s="37">
        <f t="shared" si="9"/>
        <v>87</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94</v>
      </c>
      <c r="AU23" s="36">
        <v>95</v>
      </c>
      <c r="AV23" s="36">
        <v>88</v>
      </c>
      <c r="AW23" s="36"/>
      <c r="AX23" s="36"/>
      <c r="AY23" s="36"/>
      <c r="AZ23" s="36"/>
      <c r="BA23" s="36"/>
      <c r="BB23" s="36"/>
      <c r="BC23" s="36"/>
      <c r="BD23" s="36"/>
      <c r="BE23" s="37">
        <f t="shared" si="19"/>
        <v>92</v>
      </c>
      <c r="BF23" s="36">
        <v>96</v>
      </c>
      <c r="BG23" s="36">
        <v>83</v>
      </c>
      <c r="BH23" s="38">
        <f t="shared" si="20"/>
        <v>92.3</v>
      </c>
      <c r="BI23" s="39">
        <f t="shared" si="21"/>
        <v>92</v>
      </c>
      <c r="BJ23" s="40"/>
      <c r="BK23" s="36">
        <v>95</v>
      </c>
      <c r="BL23" s="36">
        <v>86</v>
      </c>
      <c r="BM23" s="36"/>
      <c r="BN23" s="36"/>
      <c r="BO23" s="36"/>
      <c r="BP23" s="36"/>
      <c r="BQ23" s="36"/>
      <c r="BR23" s="36"/>
      <c r="BS23" s="36"/>
      <c r="BT23" s="36"/>
      <c r="BU23" s="41">
        <f t="shared" si="22"/>
        <v>91</v>
      </c>
      <c r="BV23" s="40"/>
      <c r="BW23" s="45">
        <v>90</v>
      </c>
      <c r="BX23" s="36"/>
      <c r="BY23" s="36"/>
      <c r="BZ23" s="36"/>
      <c r="CA23" s="36"/>
      <c r="CB23" s="36"/>
      <c r="CC23" s="36"/>
      <c r="CD23" s="36"/>
      <c r="CE23" s="36"/>
      <c r="CF23" s="36"/>
      <c r="CG23" s="37">
        <f t="shared" si="23"/>
        <v>90</v>
      </c>
      <c r="CH23" s="42" t="str">
        <f t="shared" si="24"/>
        <v>A</v>
      </c>
      <c r="CI23" s="43"/>
      <c r="CJ23" s="45">
        <v>8</v>
      </c>
      <c r="CK2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4" spans="1:102" x14ac:dyDescent="0.25">
      <c r="A24" s="14">
        <v>14</v>
      </c>
      <c r="B24" s="14">
        <v>25996</v>
      </c>
      <c r="C24" s="14" t="s">
        <v>106</v>
      </c>
      <c r="E24" s="31">
        <f t="shared" si="0"/>
        <v>86</v>
      </c>
      <c r="F24" s="20"/>
      <c r="G24" s="31">
        <f t="shared" si="1"/>
        <v>86</v>
      </c>
      <c r="H24" s="31">
        <f t="shared" si="2"/>
        <v>83</v>
      </c>
      <c r="I24" s="31" t="str">
        <f t="shared" si="3"/>
        <v>A</v>
      </c>
      <c r="J24"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4" s="20"/>
      <c r="L24" s="31">
        <f t="shared" si="5"/>
        <v>82</v>
      </c>
      <c r="M24" s="31">
        <f t="shared" si="6"/>
        <v>95</v>
      </c>
      <c r="N24" s="31">
        <f t="shared" si="7"/>
        <v>80</v>
      </c>
      <c r="P24" s="36">
        <v>80</v>
      </c>
      <c r="Q24" s="36"/>
      <c r="R24" s="37">
        <f t="shared" si="8"/>
        <v>80</v>
      </c>
      <c r="S24" s="36">
        <v>84</v>
      </c>
      <c r="T24" s="36"/>
      <c r="U24" s="37">
        <f t="shared" si="9"/>
        <v>84</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82</v>
      </c>
      <c r="AU24" s="36">
        <v>85</v>
      </c>
      <c r="AV24" s="36">
        <v>90</v>
      </c>
      <c r="AW24" s="36"/>
      <c r="AX24" s="36"/>
      <c r="AY24" s="36"/>
      <c r="AZ24" s="36"/>
      <c r="BA24" s="36"/>
      <c r="BB24" s="36"/>
      <c r="BC24" s="36"/>
      <c r="BD24" s="36"/>
      <c r="BE24" s="37">
        <f t="shared" si="19"/>
        <v>88</v>
      </c>
      <c r="BF24" s="36">
        <v>95</v>
      </c>
      <c r="BG24" s="36">
        <v>80</v>
      </c>
      <c r="BH24" s="38">
        <f t="shared" si="20"/>
        <v>85.5</v>
      </c>
      <c r="BI24" s="39">
        <f t="shared" si="21"/>
        <v>86</v>
      </c>
      <c r="BJ24" s="40"/>
      <c r="BK24" s="36">
        <v>85</v>
      </c>
      <c r="BL24" s="36">
        <v>81</v>
      </c>
      <c r="BM24" s="36"/>
      <c r="BN24" s="36"/>
      <c r="BO24" s="36"/>
      <c r="BP24" s="36"/>
      <c r="BQ24" s="36"/>
      <c r="BR24" s="36"/>
      <c r="BS24" s="36"/>
      <c r="BT24" s="36"/>
      <c r="BU24" s="41">
        <f t="shared" si="22"/>
        <v>83</v>
      </c>
      <c r="BV24" s="40"/>
      <c r="BW24" s="45">
        <v>90</v>
      </c>
      <c r="BX24" s="36"/>
      <c r="BY24" s="36"/>
      <c r="BZ24" s="36"/>
      <c r="CA24" s="36"/>
      <c r="CB24" s="36"/>
      <c r="CC24" s="36"/>
      <c r="CD24" s="36"/>
      <c r="CE24" s="36"/>
      <c r="CF24" s="36"/>
      <c r="CG24" s="37">
        <f t="shared" si="23"/>
        <v>90</v>
      </c>
      <c r="CH24" s="42" t="str">
        <f t="shared" si="24"/>
        <v>A</v>
      </c>
      <c r="CI24" s="43"/>
      <c r="CJ24" s="45">
        <v>6</v>
      </c>
      <c r="CK24"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5" spans="1:102" x14ac:dyDescent="0.25">
      <c r="A25" s="14">
        <v>15</v>
      </c>
      <c r="B25" s="14">
        <v>26010</v>
      </c>
      <c r="C25" s="14" t="s">
        <v>107</v>
      </c>
      <c r="E25" s="31">
        <f t="shared" si="0"/>
        <v>89</v>
      </c>
      <c r="F25" s="20"/>
      <c r="G25" s="31">
        <f t="shared" si="1"/>
        <v>89</v>
      </c>
      <c r="H25" s="31">
        <f t="shared" si="2"/>
        <v>84</v>
      </c>
      <c r="I25" s="31" t="str">
        <f t="shared" si="3"/>
        <v>A</v>
      </c>
      <c r="J2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5" s="20"/>
      <c r="L25" s="31">
        <f t="shared" si="5"/>
        <v>91</v>
      </c>
      <c r="M25" s="31">
        <f t="shared" si="6"/>
        <v>94</v>
      </c>
      <c r="N25" s="31">
        <f t="shared" si="7"/>
        <v>83</v>
      </c>
      <c r="P25" s="36">
        <v>95</v>
      </c>
      <c r="Q25" s="36"/>
      <c r="R25" s="37">
        <f t="shared" si="8"/>
        <v>95</v>
      </c>
      <c r="S25" s="36">
        <v>87</v>
      </c>
      <c r="T25" s="36"/>
      <c r="U25" s="37">
        <f t="shared" si="9"/>
        <v>87</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91</v>
      </c>
      <c r="AU25" s="36">
        <v>85</v>
      </c>
      <c r="AV25" s="36">
        <v>90</v>
      </c>
      <c r="AW25" s="36"/>
      <c r="AX25" s="36"/>
      <c r="AY25" s="36"/>
      <c r="AZ25" s="36"/>
      <c r="BA25" s="36"/>
      <c r="BB25" s="36"/>
      <c r="BC25" s="36"/>
      <c r="BD25" s="36"/>
      <c r="BE25" s="37">
        <f t="shared" si="19"/>
        <v>88</v>
      </c>
      <c r="BF25" s="36">
        <v>94</v>
      </c>
      <c r="BG25" s="36">
        <v>83</v>
      </c>
      <c r="BH25" s="38">
        <f t="shared" si="20"/>
        <v>89.3</v>
      </c>
      <c r="BI25" s="39">
        <f t="shared" si="21"/>
        <v>89</v>
      </c>
      <c r="BJ25" s="40"/>
      <c r="BK25" s="36">
        <v>85</v>
      </c>
      <c r="BL25" s="36">
        <v>83</v>
      </c>
      <c r="BM25" s="36"/>
      <c r="BN25" s="36"/>
      <c r="BO25" s="36"/>
      <c r="BP25" s="36"/>
      <c r="BQ25" s="36"/>
      <c r="BR25" s="36"/>
      <c r="BS25" s="36"/>
      <c r="BT25" s="36"/>
      <c r="BU25" s="41">
        <f t="shared" si="22"/>
        <v>84</v>
      </c>
      <c r="BV25" s="40"/>
      <c r="BW25" s="45">
        <v>90</v>
      </c>
      <c r="BX25" s="36"/>
      <c r="BY25" s="36"/>
      <c r="BZ25" s="36"/>
      <c r="CA25" s="36"/>
      <c r="CB25" s="36"/>
      <c r="CC25" s="36"/>
      <c r="CD25" s="36"/>
      <c r="CE25" s="36"/>
      <c r="CF25" s="36"/>
      <c r="CG25" s="37">
        <f t="shared" si="23"/>
        <v>90</v>
      </c>
      <c r="CH25" s="42" t="str">
        <f t="shared" si="24"/>
        <v>A</v>
      </c>
      <c r="CI25" s="43"/>
      <c r="CJ25" s="45">
        <v>8</v>
      </c>
      <c r="CK2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6" spans="1:102" x14ac:dyDescent="0.25">
      <c r="A26" s="14">
        <v>16</v>
      </c>
      <c r="B26" s="14">
        <v>26024</v>
      </c>
      <c r="C26" s="14" t="s">
        <v>108</v>
      </c>
      <c r="E26" s="31">
        <f t="shared" si="0"/>
        <v>94</v>
      </c>
      <c r="F26" s="20"/>
      <c r="G26" s="31">
        <f t="shared" si="1"/>
        <v>94</v>
      </c>
      <c r="H26" s="31">
        <f t="shared" si="2"/>
        <v>88</v>
      </c>
      <c r="I26" s="31" t="str">
        <f t="shared" si="3"/>
        <v>A</v>
      </c>
      <c r="J2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6" s="20"/>
      <c r="L26" s="31">
        <f t="shared" si="5"/>
        <v>97</v>
      </c>
      <c r="M26" s="31">
        <f t="shared" si="6"/>
        <v>97</v>
      </c>
      <c r="N26" s="31">
        <f t="shared" si="7"/>
        <v>89</v>
      </c>
      <c r="P26" s="36">
        <v>100</v>
      </c>
      <c r="Q26" s="36"/>
      <c r="R26" s="37">
        <f t="shared" si="8"/>
        <v>100</v>
      </c>
      <c r="S26" s="36">
        <v>93</v>
      </c>
      <c r="T26" s="36"/>
      <c r="U26" s="37">
        <f t="shared" si="9"/>
        <v>93</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97</v>
      </c>
      <c r="AU26" s="36">
        <v>90</v>
      </c>
      <c r="AV26" s="36">
        <v>93</v>
      </c>
      <c r="AW26" s="36"/>
      <c r="AX26" s="36"/>
      <c r="AY26" s="36"/>
      <c r="AZ26" s="36"/>
      <c r="BA26" s="36"/>
      <c r="BB26" s="36"/>
      <c r="BC26" s="36"/>
      <c r="BD26" s="36"/>
      <c r="BE26" s="37">
        <f t="shared" si="19"/>
        <v>92</v>
      </c>
      <c r="BF26" s="36">
        <v>97</v>
      </c>
      <c r="BG26" s="36">
        <v>89</v>
      </c>
      <c r="BH26" s="38">
        <f t="shared" si="20"/>
        <v>94.2</v>
      </c>
      <c r="BI26" s="39">
        <f t="shared" si="21"/>
        <v>94</v>
      </c>
      <c r="BJ26" s="40"/>
      <c r="BK26" s="36">
        <v>90</v>
      </c>
      <c r="BL26" s="36">
        <v>86</v>
      </c>
      <c r="BM26" s="36"/>
      <c r="BN26" s="36"/>
      <c r="BO26" s="36"/>
      <c r="BP26" s="36"/>
      <c r="BQ26" s="36"/>
      <c r="BR26" s="36"/>
      <c r="BS26" s="36"/>
      <c r="BT26" s="36"/>
      <c r="BU26" s="41">
        <f t="shared" si="22"/>
        <v>88</v>
      </c>
      <c r="BV26" s="40"/>
      <c r="BW26" s="45">
        <v>90</v>
      </c>
      <c r="BX26" s="36"/>
      <c r="BY26" s="36"/>
      <c r="BZ26" s="36"/>
      <c r="CA26" s="36"/>
      <c r="CB26" s="36"/>
      <c r="CC26" s="36"/>
      <c r="CD26" s="36"/>
      <c r="CE26" s="36"/>
      <c r="CF26" s="36"/>
      <c r="CG26" s="37">
        <f t="shared" si="23"/>
        <v>90</v>
      </c>
      <c r="CH26" s="42" t="str">
        <f t="shared" si="24"/>
        <v>A</v>
      </c>
      <c r="CI26" s="43"/>
      <c r="CJ26" s="45">
        <v>8</v>
      </c>
      <c r="CK2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7" spans="1:102" x14ac:dyDescent="0.25">
      <c r="A27" s="14">
        <v>17</v>
      </c>
      <c r="B27" s="14">
        <v>26038</v>
      </c>
      <c r="C27" s="14" t="s">
        <v>109</v>
      </c>
      <c r="E27" s="31">
        <f t="shared" si="0"/>
        <v>86</v>
      </c>
      <c r="F27" s="20"/>
      <c r="G27" s="31">
        <f t="shared" si="1"/>
        <v>86</v>
      </c>
      <c r="H27" s="31">
        <f t="shared" si="2"/>
        <v>82</v>
      </c>
      <c r="I27" s="31" t="str">
        <f t="shared" si="3"/>
        <v>B</v>
      </c>
      <c r="J2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7" s="20"/>
      <c r="L27" s="31">
        <f t="shared" si="5"/>
        <v>89</v>
      </c>
      <c r="M27" s="31">
        <f t="shared" si="6"/>
        <v>87</v>
      </c>
      <c r="N27" s="31">
        <f t="shared" si="7"/>
        <v>73</v>
      </c>
      <c r="P27" s="36">
        <v>100</v>
      </c>
      <c r="Q27" s="36"/>
      <c r="R27" s="37">
        <f t="shared" si="8"/>
        <v>100</v>
      </c>
      <c r="S27" s="36">
        <v>77</v>
      </c>
      <c r="T27" s="36"/>
      <c r="U27" s="37">
        <f t="shared" si="9"/>
        <v>77</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89</v>
      </c>
      <c r="AU27" s="36">
        <v>85</v>
      </c>
      <c r="AV27" s="36">
        <v>84</v>
      </c>
      <c r="AW27" s="36"/>
      <c r="AX27" s="36"/>
      <c r="AY27" s="36"/>
      <c r="AZ27" s="36"/>
      <c r="BA27" s="36"/>
      <c r="BB27" s="36"/>
      <c r="BC27" s="36"/>
      <c r="BD27" s="36"/>
      <c r="BE27" s="37">
        <f t="shared" si="19"/>
        <v>85</v>
      </c>
      <c r="BF27" s="36">
        <v>87</v>
      </c>
      <c r="BG27" s="36">
        <v>73</v>
      </c>
      <c r="BH27" s="38">
        <f t="shared" si="20"/>
        <v>85.6</v>
      </c>
      <c r="BI27" s="39">
        <f t="shared" si="21"/>
        <v>86</v>
      </c>
      <c r="BJ27" s="40"/>
      <c r="BK27" s="36">
        <v>85</v>
      </c>
      <c r="BL27" s="36">
        <v>79</v>
      </c>
      <c r="BM27" s="36"/>
      <c r="BN27" s="36"/>
      <c r="BO27" s="36"/>
      <c r="BP27" s="36"/>
      <c r="BQ27" s="36"/>
      <c r="BR27" s="36"/>
      <c r="BS27" s="36"/>
      <c r="BT27" s="36"/>
      <c r="BU27" s="41">
        <f t="shared" si="22"/>
        <v>82</v>
      </c>
      <c r="BV27" s="40"/>
      <c r="BW27" s="45">
        <v>85</v>
      </c>
      <c r="BX27" s="36"/>
      <c r="BY27" s="36"/>
      <c r="BZ27" s="36"/>
      <c r="CA27" s="36"/>
      <c r="CB27" s="36"/>
      <c r="CC27" s="36"/>
      <c r="CD27" s="36"/>
      <c r="CE27" s="36"/>
      <c r="CF27" s="36"/>
      <c r="CG27" s="37">
        <f t="shared" si="23"/>
        <v>85</v>
      </c>
      <c r="CH27" s="42" t="str">
        <f t="shared" si="24"/>
        <v>B</v>
      </c>
      <c r="CI27" s="43"/>
      <c r="CJ27" s="45">
        <v>6</v>
      </c>
      <c r="CK2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8" spans="1:102" x14ac:dyDescent="0.25">
      <c r="A28" s="14">
        <v>18</v>
      </c>
      <c r="B28" s="14">
        <v>26052</v>
      </c>
      <c r="C28" s="14" t="s">
        <v>110</v>
      </c>
      <c r="E28" s="31">
        <f t="shared" si="0"/>
        <v>91</v>
      </c>
      <c r="F28" s="20"/>
      <c r="G28" s="31">
        <f t="shared" si="1"/>
        <v>91</v>
      </c>
      <c r="H28" s="31">
        <f t="shared" si="2"/>
        <v>89</v>
      </c>
      <c r="I28" s="31" t="str">
        <f t="shared" si="3"/>
        <v>A</v>
      </c>
      <c r="J28"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8" s="20"/>
      <c r="L28" s="31">
        <f t="shared" si="5"/>
        <v>93</v>
      </c>
      <c r="M28" s="31">
        <f t="shared" si="6"/>
        <v>91</v>
      </c>
      <c r="N28" s="31">
        <f t="shared" si="7"/>
        <v>87</v>
      </c>
      <c r="P28" s="36">
        <v>95</v>
      </c>
      <c r="Q28" s="36"/>
      <c r="R28" s="37">
        <f t="shared" si="8"/>
        <v>95</v>
      </c>
      <c r="S28" s="36">
        <v>91</v>
      </c>
      <c r="T28" s="36"/>
      <c r="U28" s="37">
        <f t="shared" si="9"/>
        <v>91</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93</v>
      </c>
      <c r="AU28" s="36">
        <v>90</v>
      </c>
      <c r="AV28" s="36">
        <v>90</v>
      </c>
      <c r="AW28" s="36"/>
      <c r="AX28" s="36"/>
      <c r="AY28" s="36"/>
      <c r="AZ28" s="36"/>
      <c r="BA28" s="36"/>
      <c r="BB28" s="36"/>
      <c r="BC28" s="36"/>
      <c r="BD28" s="36"/>
      <c r="BE28" s="37">
        <f t="shared" si="19"/>
        <v>90</v>
      </c>
      <c r="BF28" s="36">
        <v>91</v>
      </c>
      <c r="BG28" s="36">
        <v>87</v>
      </c>
      <c r="BH28" s="38">
        <f t="shared" si="20"/>
        <v>91</v>
      </c>
      <c r="BI28" s="39">
        <f t="shared" si="21"/>
        <v>91</v>
      </c>
      <c r="BJ28" s="40"/>
      <c r="BK28" s="36">
        <v>90</v>
      </c>
      <c r="BL28" s="36">
        <v>88</v>
      </c>
      <c r="BM28" s="36"/>
      <c r="BN28" s="36"/>
      <c r="BO28" s="36"/>
      <c r="BP28" s="36"/>
      <c r="BQ28" s="36"/>
      <c r="BR28" s="36"/>
      <c r="BS28" s="36"/>
      <c r="BT28" s="36"/>
      <c r="BU28" s="41">
        <f t="shared" si="22"/>
        <v>89</v>
      </c>
      <c r="BV28" s="40"/>
      <c r="BW28" s="45">
        <v>90</v>
      </c>
      <c r="BX28" s="36"/>
      <c r="BY28" s="36"/>
      <c r="BZ28" s="36"/>
      <c r="CA28" s="36"/>
      <c r="CB28" s="36"/>
      <c r="CC28" s="36"/>
      <c r="CD28" s="36"/>
      <c r="CE28" s="36"/>
      <c r="CF28" s="36"/>
      <c r="CG28" s="37">
        <f t="shared" si="23"/>
        <v>90</v>
      </c>
      <c r="CH28" s="42" t="str">
        <f t="shared" si="24"/>
        <v>A</v>
      </c>
      <c r="CI28" s="43"/>
      <c r="CJ28" s="45">
        <v>8</v>
      </c>
      <c r="CK28"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9" spans="1:102" x14ac:dyDescent="0.25">
      <c r="A29" s="14">
        <v>19</v>
      </c>
      <c r="B29" s="14">
        <v>26066</v>
      </c>
      <c r="C29" s="14" t="s">
        <v>111</v>
      </c>
      <c r="E29" s="31">
        <f t="shared" si="0"/>
        <v>95</v>
      </c>
      <c r="F29" s="20"/>
      <c r="G29" s="31">
        <f t="shared" si="1"/>
        <v>95</v>
      </c>
      <c r="H29" s="31">
        <f t="shared" si="2"/>
        <v>87</v>
      </c>
      <c r="I29" s="31" t="str">
        <f t="shared" si="3"/>
        <v>A</v>
      </c>
      <c r="J29"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29" s="20"/>
      <c r="L29" s="31">
        <f t="shared" si="5"/>
        <v>98</v>
      </c>
      <c r="M29" s="31">
        <f t="shared" si="6"/>
        <v>95</v>
      </c>
      <c r="N29" s="31">
        <f t="shared" si="7"/>
        <v>91</v>
      </c>
      <c r="P29" s="36">
        <v>100</v>
      </c>
      <c r="Q29" s="36"/>
      <c r="R29" s="37">
        <f t="shared" si="8"/>
        <v>100</v>
      </c>
      <c r="S29" s="36">
        <v>95</v>
      </c>
      <c r="T29" s="36"/>
      <c r="U29" s="37">
        <f t="shared" si="9"/>
        <v>95</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98</v>
      </c>
      <c r="AU29" s="36">
        <v>90</v>
      </c>
      <c r="AV29" s="36">
        <v>98</v>
      </c>
      <c r="AW29" s="36"/>
      <c r="AX29" s="36"/>
      <c r="AY29" s="36"/>
      <c r="AZ29" s="36"/>
      <c r="BA29" s="36"/>
      <c r="BB29" s="36"/>
      <c r="BC29" s="36"/>
      <c r="BD29" s="36"/>
      <c r="BE29" s="37">
        <f t="shared" si="19"/>
        <v>94</v>
      </c>
      <c r="BF29" s="36">
        <v>95</v>
      </c>
      <c r="BG29" s="36">
        <v>91</v>
      </c>
      <c r="BH29" s="38">
        <f t="shared" si="20"/>
        <v>95.4</v>
      </c>
      <c r="BI29" s="39">
        <f t="shared" si="21"/>
        <v>95</v>
      </c>
      <c r="BJ29" s="40"/>
      <c r="BK29" s="36">
        <v>90</v>
      </c>
      <c r="BL29" s="36">
        <v>83</v>
      </c>
      <c r="BM29" s="36"/>
      <c r="BN29" s="36"/>
      <c r="BO29" s="36"/>
      <c r="BP29" s="36"/>
      <c r="BQ29" s="36"/>
      <c r="BR29" s="36"/>
      <c r="BS29" s="36"/>
      <c r="BT29" s="36"/>
      <c r="BU29" s="41">
        <f t="shared" si="22"/>
        <v>87</v>
      </c>
      <c r="BV29" s="40"/>
      <c r="BW29" s="45">
        <v>90</v>
      </c>
      <c r="BX29" s="36"/>
      <c r="BY29" s="36"/>
      <c r="BZ29" s="36"/>
      <c r="CA29" s="36"/>
      <c r="CB29" s="36"/>
      <c r="CC29" s="36"/>
      <c r="CD29" s="36"/>
      <c r="CE29" s="36"/>
      <c r="CF29" s="36"/>
      <c r="CG29" s="37">
        <f t="shared" si="23"/>
        <v>90</v>
      </c>
      <c r="CH29" s="42" t="str">
        <f t="shared" si="24"/>
        <v>A</v>
      </c>
      <c r="CI29" s="43"/>
      <c r="CJ29" s="45">
        <v>10</v>
      </c>
      <c r="CK29"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0" spans="1:102" x14ac:dyDescent="0.25">
      <c r="A30" s="14">
        <v>20</v>
      </c>
      <c r="B30" s="14">
        <v>26080</v>
      </c>
      <c r="C30" s="14" t="s">
        <v>112</v>
      </c>
      <c r="E30" s="31">
        <f t="shared" si="0"/>
        <v>89</v>
      </c>
      <c r="F30" s="20"/>
      <c r="G30" s="31">
        <f t="shared" si="1"/>
        <v>89</v>
      </c>
      <c r="H30" s="31">
        <f t="shared" si="2"/>
        <v>84</v>
      </c>
      <c r="I30" s="31" t="str">
        <f t="shared" si="3"/>
        <v>B</v>
      </c>
      <c r="J30"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0" s="20"/>
      <c r="L30" s="31">
        <f t="shared" si="5"/>
        <v>92</v>
      </c>
      <c r="M30" s="31">
        <f t="shared" si="6"/>
        <v>86</v>
      </c>
      <c r="N30" s="31">
        <f t="shared" si="7"/>
        <v>84</v>
      </c>
      <c r="P30" s="36">
        <v>95</v>
      </c>
      <c r="Q30" s="36"/>
      <c r="R30" s="37">
        <f t="shared" si="8"/>
        <v>95</v>
      </c>
      <c r="S30" s="36">
        <v>88</v>
      </c>
      <c r="T30" s="36"/>
      <c r="U30" s="37">
        <f t="shared" si="9"/>
        <v>88</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92</v>
      </c>
      <c r="AU30" s="36">
        <v>85</v>
      </c>
      <c r="AV30" s="36">
        <v>91</v>
      </c>
      <c r="AW30" s="36"/>
      <c r="AX30" s="36"/>
      <c r="AY30" s="36"/>
      <c r="AZ30" s="36"/>
      <c r="BA30" s="36"/>
      <c r="BB30" s="36"/>
      <c r="BC30" s="36"/>
      <c r="BD30" s="36"/>
      <c r="BE30" s="37">
        <f t="shared" si="19"/>
        <v>88</v>
      </c>
      <c r="BF30" s="36">
        <v>86</v>
      </c>
      <c r="BG30" s="36">
        <v>84</v>
      </c>
      <c r="BH30" s="38">
        <f t="shared" si="20"/>
        <v>89</v>
      </c>
      <c r="BI30" s="39">
        <f t="shared" si="21"/>
        <v>89</v>
      </c>
      <c r="BJ30" s="40"/>
      <c r="BK30" s="36">
        <v>85</v>
      </c>
      <c r="BL30" s="36">
        <v>83</v>
      </c>
      <c r="BM30" s="36"/>
      <c r="BN30" s="36"/>
      <c r="BO30" s="36"/>
      <c r="BP30" s="36"/>
      <c r="BQ30" s="36"/>
      <c r="BR30" s="36"/>
      <c r="BS30" s="36"/>
      <c r="BT30" s="36"/>
      <c r="BU30" s="41">
        <f t="shared" si="22"/>
        <v>84</v>
      </c>
      <c r="BV30" s="40"/>
      <c r="BW30" s="45">
        <v>85</v>
      </c>
      <c r="BX30" s="36"/>
      <c r="BY30" s="36"/>
      <c r="BZ30" s="36"/>
      <c r="CA30" s="36"/>
      <c r="CB30" s="36"/>
      <c r="CC30" s="36"/>
      <c r="CD30" s="36"/>
      <c r="CE30" s="36"/>
      <c r="CF30" s="36"/>
      <c r="CG30" s="37">
        <f t="shared" si="23"/>
        <v>85</v>
      </c>
      <c r="CH30" s="42" t="str">
        <f t="shared" si="24"/>
        <v>B</v>
      </c>
      <c r="CI30" s="43"/>
      <c r="CJ30" s="45">
        <v>8</v>
      </c>
      <c r="CK30"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1" spans="1:102" x14ac:dyDescent="0.25">
      <c r="A31" s="14">
        <v>21</v>
      </c>
      <c r="B31" s="14">
        <v>26094</v>
      </c>
      <c r="C31" s="14" t="s">
        <v>113</v>
      </c>
      <c r="E31" s="31">
        <f t="shared" si="0"/>
        <v>95</v>
      </c>
      <c r="F31" s="20"/>
      <c r="G31" s="31">
        <f t="shared" si="1"/>
        <v>95</v>
      </c>
      <c r="H31" s="31">
        <f t="shared" si="2"/>
        <v>89</v>
      </c>
      <c r="I31" s="31" t="str">
        <f t="shared" si="3"/>
        <v>A</v>
      </c>
      <c r="J31"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1" s="20"/>
      <c r="L31" s="31">
        <f t="shared" si="5"/>
        <v>98</v>
      </c>
      <c r="M31" s="31">
        <f t="shared" si="6"/>
        <v>98</v>
      </c>
      <c r="N31" s="31">
        <f t="shared" si="7"/>
        <v>91</v>
      </c>
      <c r="P31" s="36">
        <v>100</v>
      </c>
      <c r="Q31" s="36"/>
      <c r="R31" s="37">
        <f t="shared" si="8"/>
        <v>100</v>
      </c>
      <c r="S31" s="36">
        <v>95</v>
      </c>
      <c r="T31" s="36"/>
      <c r="U31" s="37">
        <f t="shared" si="9"/>
        <v>95</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98</v>
      </c>
      <c r="AU31" s="36">
        <v>90</v>
      </c>
      <c r="AV31" s="36">
        <v>95</v>
      </c>
      <c r="AW31" s="36"/>
      <c r="AX31" s="36"/>
      <c r="AY31" s="36"/>
      <c r="AZ31" s="36"/>
      <c r="BA31" s="36"/>
      <c r="BB31" s="36"/>
      <c r="BC31" s="36"/>
      <c r="BD31" s="36"/>
      <c r="BE31" s="37">
        <f t="shared" si="19"/>
        <v>93</v>
      </c>
      <c r="BF31" s="36">
        <v>98</v>
      </c>
      <c r="BG31" s="36">
        <v>91</v>
      </c>
      <c r="BH31" s="38">
        <f t="shared" si="20"/>
        <v>95.3</v>
      </c>
      <c r="BI31" s="39">
        <f t="shared" si="21"/>
        <v>95</v>
      </c>
      <c r="BJ31" s="40"/>
      <c r="BK31" s="36">
        <v>90</v>
      </c>
      <c r="BL31" s="36">
        <v>87</v>
      </c>
      <c r="BM31" s="36"/>
      <c r="BN31" s="36"/>
      <c r="BO31" s="36"/>
      <c r="BP31" s="36"/>
      <c r="BQ31" s="36"/>
      <c r="BR31" s="36"/>
      <c r="BS31" s="36"/>
      <c r="BT31" s="36"/>
      <c r="BU31" s="41">
        <f t="shared" si="22"/>
        <v>89</v>
      </c>
      <c r="BV31" s="40"/>
      <c r="BW31" s="45">
        <v>90</v>
      </c>
      <c r="BX31" s="36"/>
      <c r="BY31" s="36"/>
      <c r="BZ31" s="36"/>
      <c r="CA31" s="36"/>
      <c r="CB31" s="36"/>
      <c r="CC31" s="36"/>
      <c r="CD31" s="36"/>
      <c r="CE31" s="36"/>
      <c r="CF31" s="36"/>
      <c r="CG31" s="37">
        <f t="shared" si="23"/>
        <v>90</v>
      </c>
      <c r="CH31" s="42" t="str">
        <f t="shared" si="24"/>
        <v>A</v>
      </c>
      <c r="CI31" s="43"/>
      <c r="CJ31" s="45">
        <v>10</v>
      </c>
      <c r="CK31"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2" spans="1:102" x14ac:dyDescent="0.25">
      <c r="A32" s="14">
        <v>22</v>
      </c>
      <c r="B32" s="14">
        <v>26108</v>
      </c>
      <c r="C32" s="14" t="s">
        <v>114</v>
      </c>
      <c r="E32" s="31">
        <f t="shared" si="0"/>
        <v>89</v>
      </c>
      <c r="F32" s="20"/>
      <c r="G32" s="31">
        <f t="shared" si="1"/>
        <v>89</v>
      </c>
      <c r="H32" s="31">
        <f t="shared" si="2"/>
        <v>85</v>
      </c>
      <c r="I32" s="31" t="str">
        <f t="shared" si="3"/>
        <v>A</v>
      </c>
      <c r="J32"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2" s="20"/>
      <c r="L32" s="31">
        <f t="shared" si="5"/>
        <v>91</v>
      </c>
      <c r="M32" s="31">
        <f t="shared" si="6"/>
        <v>97</v>
      </c>
      <c r="N32" s="31">
        <f t="shared" si="7"/>
        <v>83</v>
      </c>
      <c r="P32" s="36">
        <v>95</v>
      </c>
      <c r="Q32" s="36"/>
      <c r="R32" s="37">
        <f t="shared" si="8"/>
        <v>95</v>
      </c>
      <c r="S32" s="36">
        <v>87</v>
      </c>
      <c r="T32" s="36"/>
      <c r="U32" s="37">
        <f t="shared" si="9"/>
        <v>87</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91</v>
      </c>
      <c r="AU32" s="36">
        <v>85</v>
      </c>
      <c r="AV32" s="36">
        <v>88</v>
      </c>
      <c r="AW32" s="36"/>
      <c r="AX32" s="36"/>
      <c r="AY32" s="36"/>
      <c r="AZ32" s="36"/>
      <c r="BA32" s="36"/>
      <c r="BB32" s="36"/>
      <c r="BC32" s="36"/>
      <c r="BD32" s="36"/>
      <c r="BE32" s="37">
        <f t="shared" si="19"/>
        <v>87</v>
      </c>
      <c r="BF32" s="36">
        <v>97</v>
      </c>
      <c r="BG32" s="36">
        <v>83</v>
      </c>
      <c r="BH32" s="38">
        <f t="shared" si="20"/>
        <v>89.2</v>
      </c>
      <c r="BI32" s="39">
        <f t="shared" si="21"/>
        <v>89</v>
      </c>
      <c r="BJ32" s="40"/>
      <c r="BK32" s="36">
        <v>85</v>
      </c>
      <c r="BL32" s="36">
        <v>85</v>
      </c>
      <c r="BM32" s="36"/>
      <c r="BN32" s="36"/>
      <c r="BO32" s="36"/>
      <c r="BP32" s="36"/>
      <c r="BQ32" s="36"/>
      <c r="BR32" s="36"/>
      <c r="BS32" s="36"/>
      <c r="BT32" s="36"/>
      <c r="BU32" s="41">
        <f t="shared" si="22"/>
        <v>85</v>
      </c>
      <c r="BV32" s="40"/>
      <c r="BW32" s="45">
        <v>90</v>
      </c>
      <c r="BX32" s="36"/>
      <c r="BY32" s="36"/>
      <c r="BZ32" s="36"/>
      <c r="CA32" s="36"/>
      <c r="CB32" s="36"/>
      <c r="CC32" s="36"/>
      <c r="CD32" s="36"/>
      <c r="CE32" s="36"/>
      <c r="CF32" s="36"/>
      <c r="CG32" s="37">
        <f t="shared" si="23"/>
        <v>90</v>
      </c>
      <c r="CH32" s="42" t="str">
        <f t="shared" si="24"/>
        <v>A</v>
      </c>
      <c r="CI32" s="43"/>
      <c r="CJ32" s="45">
        <v>8</v>
      </c>
      <c r="CK32"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3" spans="1:89" x14ac:dyDescent="0.25">
      <c r="A33" s="14">
        <v>23</v>
      </c>
      <c r="B33" s="14">
        <v>26122</v>
      </c>
      <c r="C33" s="14" t="s">
        <v>115</v>
      </c>
      <c r="E33" s="31">
        <f t="shared" si="0"/>
        <v>91</v>
      </c>
      <c r="F33" s="20"/>
      <c r="G33" s="31">
        <f t="shared" si="1"/>
        <v>91</v>
      </c>
      <c r="H33" s="31">
        <f t="shared" si="2"/>
        <v>86</v>
      </c>
      <c r="I33" s="31" t="str">
        <f t="shared" si="3"/>
        <v>A</v>
      </c>
      <c r="J3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3" s="20"/>
      <c r="L33" s="31">
        <f t="shared" si="5"/>
        <v>94</v>
      </c>
      <c r="M33" s="31">
        <f t="shared" si="6"/>
        <v>98</v>
      </c>
      <c r="N33" s="31">
        <f t="shared" si="7"/>
        <v>83</v>
      </c>
      <c r="P33" s="36">
        <v>100</v>
      </c>
      <c r="Q33" s="36"/>
      <c r="R33" s="37">
        <f t="shared" si="8"/>
        <v>100</v>
      </c>
      <c r="S33" s="36">
        <v>87</v>
      </c>
      <c r="T33" s="36"/>
      <c r="U33" s="37">
        <f t="shared" si="9"/>
        <v>87</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94</v>
      </c>
      <c r="AU33" s="36">
        <v>85</v>
      </c>
      <c r="AV33" s="36">
        <v>88</v>
      </c>
      <c r="AW33" s="36"/>
      <c r="AX33" s="36"/>
      <c r="AY33" s="36"/>
      <c r="AZ33" s="36"/>
      <c r="BA33" s="36"/>
      <c r="BB33" s="36"/>
      <c r="BC33" s="36"/>
      <c r="BD33" s="36"/>
      <c r="BE33" s="37">
        <f t="shared" si="19"/>
        <v>87</v>
      </c>
      <c r="BF33" s="36">
        <v>98</v>
      </c>
      <c r="BG33" s="36">
        <v>83</v>
      </c>
      <c r="BH33" s="38">
        <f t="shared" si="20"/>
        <v>90.5</v>
      </c>
      <c r="BI33" s="39">
        <f t="shared" si="21"/>
        <v>91</v>
      </c>
      <c r="BJ33" s="40"/>
      <c r="BK33" s="36">
        <v>85</v>
      </c>
      <c r="BL33" s="36">
        <v>86</v>
      </c>
      <c r="BM33" s="36"/>
      <c r="BN33" s="36"/>
      <c r="BO33" s="36"/>
      <c r="BP33" s="36"/>
      <c r="BQ33" s="36"/>
      <c r="BR33" s="36"/>
      <c r="BS33" s="36"/>
      <c r="BT33" s="36"/>
      <c r="BU33" s="41">
        <f t="shared" si="22"/>
        <v>86</v>
      </c>
      <c r="BV33" s="40"/>
      <c r="BW33" s="45">
        <v>90</v>
      </c>
      <c r="BX33" s="36"/>
      <c r="BY33" s="36"/>
      <c r="BZ33" s="36"/>
      <c r="CA33" s="36"/>
      <c r="CB33" s="36"/>
      <c r="CC33" s="36"/>
      <c r="CD33" s="36"/>
      <c r="CE33" s="36"/>
      <c r="CF33" s="36"/>
      <c r="CG33" s="37">
        <f t="shared" si="23"/>
        <v>90</v>
      </c>
      <c r="CH33" s="42" t="str">
        <f t="shared" si="24"/>
        <v>A</v>
      </c>
      <c r="CI33" s="43"/>
      <c r="CJ33" s="45">
        <v>8</v>
      </c>
      <c r="CK3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4" spans="1:89" x14ac:dyDescent="0.25">
      <c r="A34" s="14">
        <v>24</v>
      </c>
      <c r="B34" s="14">
        <v>26136</v>
      </c>
      <c r="C34" s="14" t="s">
        <v>116</v>
      </c>
      <c r="E34" s="31">
        <f t="shared" si="0"/>
        <v>88</v>
      </c>
      <c r="F34" s="20"/>
      <c r="G34" s="31">
        <f t="shared" si="1"/>
        <v>88</v>
      </c>
      <c r="H34" s="31">
        <f t="shared" si="2"/>
        <v>88</v>
      </c>
      <c r="I34" s="31" t="str">
        <f t="shared" si="3"/>
        <v>A</v>
      </c>
      <c r="J34"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4" s="20"/>
      <c r="L34" s="31">
        <f t="shared" si="5"/>
        <v>87</v>
      </c>
      <c r="M34" s="31">
        <f t="shared" si="6"/>
        <v>99</v>
      </c>
      <c r="N34" s="31">
        <f t="shared" si="7"/>
        <v>80</v>
      </c>
      <c r="P34" s="36">
        <v>90</v>
      </c>
      <c r="Q34" s="36"/>
      <c r="R34" s="37">
        <f t="shared" si="8"/>
        <v>90</v>
      </c>
      <c r="S34" s="36">
        <v>84</v>
      </c>
      <c r="T34" s="36"/>
      <c r="U34" s="37">
        <f t="shared" si="9"/>
        <v>84</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87</v>
      </c>
      <c r="AU34" s="36">
        <v>90</v>
      </c>
      <c r="AV34" s="36">
        <v>84</v>
      </c>
      <c r="AW34" s="36"/>
      <c r="AX34" s="36"/>
      <c r="AY34" s="36"/>
      <c r="AZ34" s="36"/>
      <c r="BA34" s="36"/>
      <c r="BB34" s="36"/>
      <c r="BC34" s="36"/>
      <c r="BD34" s="36"/>
      <c r="BE34" s="37">
        <f t="shared" si="19"/>
        <v>87</v>
      </c>
      <c r="BF34" s="36">
        <v>99</v>
      </c>
      <c r="BG34" s="36">
        <v>80</v>
      </c>
      <c r="BH34" s="38">
        <f t="shared" si="20"/>
        <v>87.5</v>
      </c>
      <c r="BI34" s="39">
        <f t="shared" si="21"/>
        <v>88</v>
      </c>
      <c r="BJ34" s="40"/>
      <c r="BK34" s="36">
        <v>90</v>
      </c>
      <c r="BL34" s="36">
        <v>86</v>
      </c>
      <c r="BM34" s="36"/>
      <c r="BN34" s="36"/>
      <c r="BO34" s="36"/>
      <c r="BP34" s="36"/>
      <c r="BQ34" s="36"/>
      <c r="BR34" s="36"/>
      <c r="BS34" s="36"/>
      <c r="BT34" s="36"/>
      <c r="BU34" s="41">
        <f t="shared" si="22"/>
        <v>88</v>
      </c>
      <c r="BV34" s="40"/>
      <c r="BW34" s="45">
        <v>90</v>
      </c>
      <c r="BX34" s="36"/>
      <c r="BY34" s="36"/>
      <c r="BZ34" s="36"/>
      <c r="CA34" s="36"/>
      <c r="CB34" s="36"/>
      <c r="CC34" s="36"/>
      <c r="CD34" s="36"/>
      <c r="CE34" s="36"/>
      <c r="CF34" s="36"/>
      <c r="CG34" s="37">
        <f t="shared" si="23"/>
        <v>90</v>
      </c>
      <c r="CH34" s="42" t="str">
        <f t="shared" si="24"/>
        <v>A</v>
      </c>
      <c r="CI34" s="43"/>
      <c r="CJ34" s="45">
        <v>6</v>
      </c>
      <c r="CK34"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5" spans="1:89" x14ac:dyDescent="0.25">
      <c r="A35" s="14">
        <v>25</v>
      </c>
      <c r="B35" s="14">
        <v>26150</v>
      </c>
      <c r="C35" s="14" t="s">
        <v>117</v>
      </c>
      <c r="E35" s="31">
        <f t="shared" si="0"/>
        <v>94</v>
      </c>
      <c r="F35" s="20"/>
      <c r="G35" s="31">
        <f t="shared" si="1"/>
        <v>94</v>
      </c>
      <c r="H35" s="31">
        <f t="shared" si="2"/>
        <v>88</v>
      </c>
      <c r="I35" s="31" t="str">
        <f t="shared" si="3"/>
        <v>A</v>
      </c>
      <c r="J3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5" s="20"/>
      <c r="L35" s="31">
        <f t="shared" si="5"/>
        <v>95</v>
      </c>
      <c r="M35" s="31">
        <f t="shared" si="6"/>
        <v>93</v>
      </c>
      <c r="N35" s="31">
        <f t="shared" si="7"/>
        <v>90</v>
      </c>
      <c r="P35" s="36">
        <v>95</v>
      </c>
      <c r="Q35" s="36"/>
      <c r="R35" s="37">
        <f t="shared" si="8"/>
        <v>95</v>
      </c>
      <c r="S35" s="36">
        <v>94</v>
      </c>
      <c r="T35" s="36"/>
      <c r="U35" s="37">
        <f t="shared" si="9"/>
        <v>94</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95</v>
      </c>
      <c r="AU35" s="36">
        <v>90</v>
      </c>
      <c r="AV35" s="36">
        <v>95</v>
      </c>
      <c r="AW35" s="36"/>
      <c r="AX35" s="36"/>
      <c r="AY35" s="36"/>
      <c r="AZ35" s="36"/>
      <c r="BA35" s="36"/>
      <c r="BB35" s="36"/>
      <c r="BC35" s="36"/>
      <c r="BD35" s="36"/>
      <c r="BE35" s="37">
        <f t="shared" si="19"/>
        <v>93</v>
      </c>
      <c r="BF35" s="36">
        <v>93</v>
      </c>
      <c r="BG35" s="36">
        <v>90</v>
      </c>
      <c r="BH35" s="38">
        <f t="shared" si="20"/>
        <v>93.5</v>
      </c>
      <c r="BI35" s="39">
        <f t="shared" si="21"/>
        <v>94</v>
      </c>
      <c r="BJ35" s="40"/>
      <c r="BK35" s="36">
        <v>90</v>
      </c>
      <c r="BL35" s="36">
        <v>85</v>
      </c>
      <c r="BM35" s="36"/>
      <c r="BN35" s="36"/>
      <c r="BO35" s="36"/>
      <c r="BP35" s="36"/>
      <c r="BQ35" s="36"/>
      <c r="BR35" s="36"/>
      <c r="BS35" s="36"/>
      <c r="BT35" s="36"/>
      <c r="BU35" s="41">
        <f t="shared" si="22"/>
        <v>88</v>
      </c>
      <c r="BV35" s="40"/>
      <c r="BW35" s="45">
        <v>90</v>
      </c>
      <c r="BX35" s="36"/>
      <c r="BY35" s="36"/>
      <c r="BZ35" s="36"/>
      <c r="CA35" s="36"/>
      <c r="CB35" s="36"/>
      <c r="CC35" s="36"/>
      <c r="CD35" s="36"/>
      <c r="CE35" s="36"/>
      <c r="CF35" s="36"/>
      <c r="CG35" s="37">
        <f t="shared" si="23"/>
        <v>90</v>
      </c>
      <c r="CH35" s="42" t="str">
        <f t="shared" si="24"/>
        <v>A</v>
      </c>
      <c r="CI35" s="43"/>
      <c r="CJ35" s="45">
        <v>8</v>
      </c>
      <c r="CK3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6" spans="1:89" x14ac:dyDescent="0.25">
      <c r="A36" s="14">
        <v>26</v>
      </c>
      <c r="B36" s="14">
        <v>26164</v>
      </c>
      <c r="C36" s="14" t="s">
        <v>118</v>
      </c>
      <c r="E36" s="31">
        <f t="shared" si="0"/>
        <v>94</v>
      </c>
      <c r="F36" s="20"/>
      <c r="G36" s="31">
        <f t="shared" si="1"/>
        <v>94</v>
      </c>
      <c r="H36" s="31">
        <f t="shared" si="2"/>
        <v>86</v>
      </c>
      <c r="I36" s="31" t="str">
        <f t="shared" si="3"/>
        <v>A</v>
      </c>
      <c r="J3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6" s="20"/>
      <c r="L36" s="31">
        <f t="shared" si="5"/>
        <v>97</v>
      </c>
      <c r="M36" s="31">
        <f t="shared" si="6"/>
        <v>90</v>
      </c>
      <c r="N36" s="31">
        <f t="shared" si="7"/>
        <v>90</v>
      </c>
      <c r="P36" s="36">
        <v>100</v>
      </c>
      <c r="Q36" s="36"/>
      <c r="R36" s="37">
        <f t="shared" si="8"/>
        <v>100</v>
      </c>
      <c r="S36" s="36">
        <v>94</v>
      </c>
      <c r="T36" s="36"/>
      <c r="U36" s="37">
        <f t="shared" si="9"/>
        <v>94</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97</v>
      </c>
      <c r="AU36" s="36">
        <v>90</v>
      </c>
      <c r="AV36" s="36">
        <v>98</v>
      </c>
      <c r="AW36" s="36"/>
      <c r="AX36" s="36"/>
      <c r="AY36" s="36"/>
      <c r="AZ36" s="36"/>
      <c r="BA36" s="36"/>
      <c r="BB36" s="36"/>
      <c r="BC36" s="36"/>
      <c r="BD36" s="36"/>
      <c r="BE36" s="37">
        <f t="shared" si="19"/>
        <v>94</v>
      </c>
      <c r="BF36" s="36">
        <v>90</v>
      </c>
      <c r="BG36" s="36">
        <v>90</v>
      </c>
      <c r="BH36" s="38">
        <f t="shared" si="20"/>
        <v>94.4</v>
      </c>
      <c r="BI36" s="39">
        <f t="shared" si="21"/>
        <v>94</v>
      </c>
      <c r="BJ36" s="40"/>
      <c r="BK36" s="36">
        <v>90</v>
      </c>
      <c r="BL36" s="36">
        <v>82</v>
      </c>
      <c r="BM36" s="36"/>
      <c r="BN36" s="36"/>
      <c r="BO36" s="36"/>
      <c r="BP36" s="36"/>
      <c r="BQ36" s="36"/>
      <c r="BR36" s="36"/>
      <c r="BS36" s="36"/>
      <c r="BT36" s="36"/>
      <c r="BU36" s="41">
        <f t="shared" si="22"/>
        <v>86</v>
      </c>
      <c r="BV36" s="40"/>
      <c r="BW36" s="45">
        <v>95</v>
      </c>
      <c r="BX36" s="36"/>
      <c r="BY36" s="36"/>
      <c r="BZ36" s="36"/>
      <c r="CA36" s="36"/>
      <c r="CB36" s="36"/>
      <c r="CC36" s="36"/>
      <c r="CD36" s="36"/>
      <c r="CE36" s="36"/>
      <c r="CF36" s="36"/>
      <c r="CG36" s="37">
        <f t="shared" si="23"/>
        <v>95</v>
      </c>
      <c r="CH36" s="42" t="str">
        <f t="shared" si="24"/>
        <v>A</v>
      </c>
      <c r="CI36" s="43"/>
      <c r="CJ36" s="45">
        <v>8</v>
      </c>
      <c r="CK3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7" spans="1:89" x14ac:dyDescent="0.25">
      <c r="A37" s="14">
        <v>27</v>
      </c>
      <c r="B37" s="14">
        <v>26178</v>
      </c>
      <c r="C37" s="14" t="s">
        <v>119</v>
      </c>
      <c r="E37" s="31">
        <f t="shared" si="0"/>
        <v>91</v>
      </c>
      <c r="F37" s="20"/>
      <c r="G37" s="31">
        <f t="shared" si="1"/>
        <v>91</v>
      </c>
      <c r="H37" s="31">
        <f t="shared" si="2"/>
        <v>83</v>
      </c>
      <c r="I37" s="31" t="str">
        <f t="shared" si="3"/>
        <v>A</v>
      </c>
      <c r="J3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7" s="20"/>
      <c r="L37" s="31">
        <f t="shared" si="5"/>
        <v>94</v>
      </c>
      <c r="M37" s="31">
        <f t="shared" si="6"/>
        <v>98</v>
      </c>
      <c r="N37" s="31">
        <f t="shared" si="7"/>
        <v>83</v>
      </c>
      <c r="P37" s="36">
        <v>100</v>
      </c>
      <c r="Q37" s="36"/>
      <c r="R37" s="37">
        <f t="shared" si="8"/>
        <v>100</v>
      </c>
      <c r="S37" s="36">
        <v>87</v>
      </c>
      <c r="T37" s="36"/>
      <c r="U37" s="37">
        <f t="shared" si="9"/>
        <v>87</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94</v>
      </c>
      <c r="AU37" s="36">
        <v>85</v>
      </c>
      <c r="AV37" s="36">
        <v>93</v>
      </c>
      <c r="AW37" s="36"/>
      <c r="AX37" s="36"/>
      <c r="AY37" s="36"/>
      <c r="AZ37" s="36"/>
      <c r="BA37" s="36"/>
      <c r="BB37" s="36"/>
      <c r="BC37" s="36"/>
      <c r="BD37" s="36"/>
      <c r="BE37" s="37">
        <f t="shared" si="19"/>
        <v>89</v>
      </c>
      <c r="BF37" s="36">
        <v>98</v>
      </c>
      <c r="BG37" s="36">
        <v>83</v>
      </c>
      <c r="BH37" s="38">
        <f t="shared" si="20"/>
        <v>91.3</v>
      </c>
      <c r="BI37" s="39">
        <f t="shared" si="21"/>
        <v>91</v>
      </c>
      <c r="BJ37" s="40"/>
      <c r="BK37" s="36">
        <v>85</v>
      </c>
      <c r="BL37" s="36">
        <v>80</v>
      </c>
      <c r="BM37" s="36"/>
      <c r="BN37" s="36"/>
      <c r="BO37" s="36"/>
      <c r="BP37" s="36"/>
      <c r="BQ37" s="36"/>
      <c r="BR37" s="36"/>
      <c r="BS37" s="36"/>
      <c r="BT37" s="36"/>
      <c r="BU37" s="41">
        <f t="shared" si="22"/>
        <v>83</v>
      </c>
      <c r="BV37" s="40"/>
      <c r="BW37" s="45">
        <v>90</v>
      </c>
      <c r="BX37" s="36"/>
      <c r="BY37" s="36"/>
      <c r="BZ37" s="36"/>
      <c r="CA37" s="36"/>
      <c r="CB37" s="36"/>
      <c r="CC37" s="36"/>
      <c r="CD37" s="36"/>
      <c r="CE37" s="36"/>
      <c r="CF37" s="36"/>
      <c r="CG37" s="37">
        <f t="shared" si="23"/>
        <v>90</v>
      </c>
      <c r="CH37" s="42" t="str">
        <f t="shared" si="24"/>
        <v>A</v>
      </c>
      <c r="CI37" s="43"/>
      <c r="CJ37" s="45">
        <v>8</v>
      </c>
      <c r="CK3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8" spans="1:89" x14ac:dyDescent="0.25">
      <c r="A38" s="14">
        <v>28</v>
      </c>
      <c r="B38" s="14">
        <v>26192</v>
      </c>
      <c r="C38" s="14" t="s">
        <v>120</v>
      </c>
      <c r="E38" s="31">
        <f t="shared" si="0"/>
        <v>93</v>
      </c>
      <c r="F38" s="20"/>
      <c r="G38" s="31">
        <f t="shared" si="1"/>
        <v>93</v>
      </c>
      <c r="H38" s="31">
        <f t="shared" si="2"/>
        <v>85</v>
      </c>
      <c r="I38" s="31" t="str">
        <f t="shared" si="3"/>
        <v>A</v>
      </c>
      <c r="J38"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8" s="20"/>
      <c r="L38" s="31">
        <f t="shared" si="5"/>
        <v>95</v>
      </c>
      <c r="M38" s="31">
        <f t="shared" si="6"/>
        <v>93</v>
      </c>
      <c r="N38" s="31">
        <f t="shared" si="7"/>
        <v>91</v>
      </c>
      <c r="P38" s="36">
        <v>95</v>
      </c>
      <c r="Q38" s="36"/>
      <c r="R38" s="37">
        <f t="shared" si="8"/>
        <v>95</v>
      </c>
      <c r="S38" s="36">
        <v>95</v>
      </c>
      <c r="T38" s="36"/>
      <c r="U38" s="37">
        <f t="shared" si="9"/>
        <v>95</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95</v>
      </c>
      <c r="AU38" s="36">
        <v>85</v>
      </c>
      <c r="AV38" s="36">
        <v>97</v>
      </c>
      <c r="AW38" s="36"/>
      <c r="AX38" s="36"/>
      <c r="AY38" s="36"/>
      <c r="AZ38" s="36"/>
      <c r="BA38" s="36"/>
      <c r="BB38" s="36"/>
      <c r="BC38" s="36"/>
      <c r="BD38" s="36"/>
      <c r="BE38" s="37">
        <f t="shared" si="19"/>
        <v>91</v>
      </c>
      <c r="BF38" s="36">
        <v>93</v>
      </c>
      <c r="BG38" s="36">
        <v>91</v>
      </c>
      <c r="BH38" s="38">
        <f t="shared" si="20"/>
        <v>92.8</v>
      </c>
      <c r="BI38" s="39">
        <f t="shared" si="21"/>
        <v>93</v>
      </c>
      <c r="BJ38" s="40"/>
      <c r="BK38" s="36">
        <v>85</v>
      </c>
      <c r="BL38" s="36">
        <v>84</v>
      </c>
      <c r="BM38" s="36"/>
      <c r="BN38" s="36"/>
      <c r="BO38" s="36"/>
      <c r="BP38" s="36"/>
      <c r="BQ38" s="36"/>
      <c r="BR38" s="36"/>
      <c r="BS38" s="36"/>
      <c r="BT38" s="36"/>
      <c r="BU38" s="41">
        <f t="shared" si="22"/>
        <v>85</v>
      </c>
      <c r="BV38" s="40"/>
      <c r="BW38" s="45">
        <v>90</v>
      </c>
      <c r="BX38" s="36"/>
      <c r="BY38" s="36"/>
      <c r="BZ38" s="36"/>
      <c r="CA38" s="36"/>
      <c r="CB38" s="36"/>
      <c r="CC38" s="36"/>
      <c r="CD38" s="36"/>
      <c r="CE38" s="36"/>
      <c r="CF38" s="36"/>
      <c r="CG38" s="37">
        <f t="shared" si="23"/>
        <v>90</v>
      </c>
      <c r="CH38" s="42" t="str">
        <f t="shared" si="24"/>
        <v>A</v>
      </c>
      <c r="CI38" s="43"/>
      <c r="CJ38" s="45">
        <v>10</v>
      </c>
      <c r="CK38"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9" spans="1:89" x14ac:dyDescent="0.25">
      <c r="A39" s="14">
        <v>29</v>
      </c>
      <c r="B39" s="14">
        <v>26206</v>
      </c>
      <c r="C39" s="14" t="s">
        <v>121</v>
      </c>
      <c r="E39" s="31">
        <f t="shared" si="0"/>
        <v>96</v>
      </c>
      <c r="F39" s="20"/>
      <c r="G39" s="31">
        <f t="shared" si="1"/>
        <v>96</v>
      </c>
      <c r="H39" s="31">
        <f t="shared" si="2"/>
        <v>89</v>
      </c>
      <c r="I39" s="31" t="str">
        <f t="shared" si="3"/>
        <v>A</v>
      </c>
      <c r="J39"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9" s="20"/>
      <c r="L39" s="31">
        <f t="shared" si="5"/>
        <v>99</v>
      </c>
      <c r="M39" s="31">
        <f t="shared" si="6"/>
        <v>98</v>
      </c>
      <c r="N39" s="31">
        <f t="shared" si="7"/>
        <v>94</v>
      </c>
      <c r="P39" s="36">
        <v>100</v>
      </c>
      <c r="Q39" s="36"/>
      <c r="R39" s="37">
        <f t="shared" si="8"/>
        <v>100</v>
      </c>
      <c r="S39" s="36">
        <v>98</v>
      </c>
      <c r="T39" s="36"/>
      <c r="U39" s="37">
        <f t="shared" si="9"/>
        <v>98</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99</v>
      </c>
      <c r="AU39" s="36">
        <v>90</v>
      </c>
      <c r="AV39" s="36">
        <v>97</v>
      </c>
      <c r="AW39" s="36"/>
      <c r="AX39" s="36"/>
      <c r="AY39" s="36"/>
      <c r="AZ39" s="36"/>
      <c r="BA39" s="36"/>
      <c r="BB39" s="36"/>
      <c r="BC39" s="36"/>
      <c r="BD39" s="36"/>
      <c r="BE39" s="37">
        <f t="shared" si="19"/>
        <v>94</v>
      </c>
      <c r="BF39" s="36">
        <v>98</v>
      </c>
      <c r="BG39" s="36">
        <v>94</v>
      </c>
      <c r="BH39" s="38">
        <f t="shared" si="20"/>
        <v>96.4</v>
      </c>
      <c r="BI39" s="39">
        <f t="shared" si="21"/>
        <v>96</v>
      </c>
      <c r="BJ39" s="40"/>
      <c r="BK39" s="36">
        <v>90</v>
      </c>
      <c r="BL39" s="36">
        <v>88</v>
      </c>
      <c r="BM39" s="36"/>
      <c r="BN39" s="36"/>
      <c r="BO39" s="36"/>
      <c r="BP39" s="36"/>
      <c r="BQ39" s="36"/>
      <c r="BR39" s="36"/>
      <c r="BS39" s="36"/>
      <c r="BT39" s="36"/>
      <c r="BU39" s="41">
        <f t="shared" si="22"/>
        <v>89</v>
      </c>
      <c r="BV39" s="40"/>
      <c r="BW39" s="45">
        <v>95</v>
      </c>
      <c r="BX39" s="36"/>
      <c r="BY39" s="36"/>
      <c r="BZ39" s="36"/>
      <c r="CA39" s="36"/>
      <c r="CB39" s="36"/>
      <c r="CC39" s="36"/>
      <c r="CD39" s="36"/>
      <c r="CE39" s="36"/>
      <c r="CF39" s="36"/>
      <c r="CG39" s="37">
        <f t="shared" si="23"/>
        <v>95</v>
      </c>
      <c r="CH39" s="42" t="str">
        <f t="shared" si="24"/>
        <v>A</v>
      </c>
      <c r="CI39" s="43"/>
      <c r="CJ39" s="45">
        <v>10</v>
      </c>
      <c r="CK39"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0" spans="1:89" x14ac:dyDescent="0.25">
      <c r="A40" s="14">
        <v>30</v>
      </c>
      <c r="B40" s="14">
        <v>26220</v>
      </c>
      <c r="C40" s="14" t="s">
        <v>122</v>
      </c>
      <c r="E40" s="31">
        <f t="shared" si="0"/>
        <v>95</v>
      </c>
      <c r="F40" s="20"/>
      <c r="G40" s="31">
        <f t="shared" si="1"/>
        <v>95</v>
      </c>
      <c r="H40" s="31">
        <f t="shared" si="2"/>
        <v>88</v>
      </c>
      <c r="I40" s="31" t="str">
        <f t="shared" si="3"/>
        <v>A</v>
      </c>
      <c r="J40"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40" s="20"/>
      <c r="L40" s="31">
        <f t="shared" si="5"/>
        <v>98</v>
      </c>
      <c r="M40" s="31">
        <f t="shared" si="6"/>
        <v>96</v>
      </c>
      <c r="N40" s="31">
        <f t="shared" si="7"/>
        <v>91</v>
      </c>
      <c r="P40" s="36">
        <v>100</v>
      </c>
      <c r="Q40" s="36"/>
      <c r="R40" s="37">
        <f t="shared" si="8"/>
        <v>100</v>
      </c>
      <c r="S40" s="36">
        <v>95</v>
      </c>
      <c r="T40" s="36"/>
      <c r="U40" s="37">
        <f t="shared" si="9"/>
        <v>95</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98</v>
      </c>
      <c r="AU40" s="36">
        <v>90</v>
      </c>
      <c r="AV40" s="36">
        <v>95</v>
      </c>
      <c r="AW40" s="36"/>
      <c r="AX40" s="36"/>
      <c r="AY40" s="36"/>
      <c r="AZ40" s="36"/>
      <c r="BA40" s="36"/>
      <c r="BB40" s="36"/>
      <c r="BC40" s="36"/>
      <c r="BD40" s="36"/>
      <c r="BE40" s="37">
        <f t="shared" si="19"/>
        <v>93</v>
      </c>
      <c r="BF40" s="36">
        <v>96</v>
      </c>
      <c r="BG40" s="36">
        <v>91</v>
      </c>
      <c r="BH40" s="38">
        <f t="shared" si="20"/>
        <v>95.1</v>
      </c>
      <c r="BI40" s="39">
        <f t="shared" si="21"/>
        <v>95</v>
      </c>
      <c r="BJ40" s="40"/>
      <c r="BK40" s="36">
        <v>90</v>
      </c>
      <c r="BL40" s="36">
        <v>86</v>
      </c>
      <c r="BM40" s="36"/>
      <c r="BN40" s="36"/>
      <c r="BO40" s="36"/>
      <c r="BP40" s="36"/>
      <c r="BQ40" s="36"/>
      <c r="BR40" s="36"/>
      <c r="BS40" s="36"/>
      <c r="BT40" s="36"/>
      <c r="BU40" s="41">
        <f t="shared" si="22"/>
        <v>88</v>
      </c>
      <c r="BV40" s="40"/>
      <c r="BW40" s="45">
        <v>90</v>
      </c>
      <c r="BX40" s="36"/>
      <c r="BY40" s="36"/>
      <c r="BZ40" s="36"/>
      <c r="CA40" s="36"/>
      <c r="CB40" s="36"/>
      <c r="CC40" s="36"/>
      <c r="CD40" s="36"/>
      <c r="CE40" s="36"/>
      <c r="CF40" s="36"/>
      <c r="CG40" s="37">
        <f t="shared" si="23"/>
        <v>90</v>
      </c>
      <c r="CH40" s="42" t="str">
        <f t="shared" si="24"/>
        <v>A</v>
      </c>
      <c r="CI40" s="43"/>
      <c r="CJ40" s="45">
        <v>10</v>
      </c>
      <c r="CK40"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1" spans="1:89" x14ac:dyDescent="0.25">
      <c r="A41" s="14">
        <v>31</v>
      </c>
      <c r="B41" s="14">
        <v>26234</v>
      </c>
      <c r="C41" s="14" t="s">
        <v>123</v>
      </c>
      <c r="E41" s="31">
        <f t="shared" si="0"/>
        <v>95</v>
      </c>
      <c r="F41" s="20"/>
      <c r="G41" s="31">
        <f t="shared" si="1"/>
        <v>95</v>
      </c>
      <c r="H41" s="31">
        <f t="shared" si="2"/>
        <v>87</v>
      </c>
      <c r="I41" s="31" t="str">
        <f t="shared" si="3"/>
        <v>A</v>
      </c>
      <c r="J41"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41" s="20"/>
      <c r="L41" s="31">
        <f t="shared" si="5"/>
        <v>99</v>
      </c>
      <c r="M41" s="31">
        <f t="shared" si="6"/>
        <v>98</v>
      </c>
      <c r="N41" s="31">
        <f t="shared" si="7"/>
        <v>93</v>
      </c>
      <c r="P41" s="36">
        <v>100</v>
      </c>
      <c r="Q41" s="36"/>
      <c r="R41" s="37">
        <f t="shared" si="8"/>
        <v>100</v>
      </c>
      <c r="S41" s="36">
        <v>97</v>
      </c>
      <c r="T41" s="36"/>
      <c r="U41" s="37">
        <f t="shared" si="9"/>
        <v>97</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99</v>
      </c>
      <c r="AU41" s="36">
        <v>85</v>
      </c>
      <c r="AV41" s="36">
        <v>95</v>
      </c>
      <c r="AW41" s="36"/>
      <c r="AX41" s="36"/>
      <c r="AY41" s="36"/>
      <c r="AZ41" s="36"/>
      <c r="BA41" s="36"/>
      <c r="BB41" s="36"/>
      <c r="BC41" s="36"/>
      <c r="BD41" s="36"/>
      <c r="BE41" s="37">
        <f t="shared" si="19"/>
        <v>90</v>
      </c>
      <c r="BF41" s="36">
        <v>98</v>
      </c>
      <c r="BG41" s="36">
        <v>93</v>
      </c>
      <c r="BH41" s="38">
        <f t="shared" si="20"/>
        <v>94.7</v>
      </c>
      <c r="BI41" s="39">
        <f t="shared" si="21"/>
        <v>95</v>
      </c>
      <c r="BJ41" s="40"/>
      <c r="BK41" s="36">
        <v>85</v>
      </c>
      <c r="BL41" s="36">
        <v>88</v>
      </c>
      <c r="BM41" s="36"/>
      <c r="BN41" s="36"/>
      <c r="BO41" s="36"/>
      <c r="BP41" s="36"/>
      <c r="BQ41" s="36"/>
      <c r="BR41" s="36"/>
      <c r="BS41" s="36"/>
      <c r="BT41" s="36"/>
      <c r="BU41" s="41">
        <f t="shared" si="22"/>
        <v>87</v>
      </c>
      <c r="BV41" s="40"/>
      <c r="BW41" s="45">
        <v>90</v>
      </c>
      <c r="BX41" s="36"/>
      <c r="BY41" s="36"/>
      <c r="BZ41" s="36"/>
      <c r="CA41" s="36"/>
      <c r="CB41" s="36"/>
      <c r="CC41" s="36"/>
      <c r="CD41" s="36"/>
      <c r="CE41" s="36"/>
      <c r="CF41" s="36"/>
      <c r="CG41" s="37">
        <f t="shared" si="23"/>
        <v>90</v>
      </c>
      <c r="CH41" s="42" t="str">
        <f t="shared" si="24"/>
        <v>A</v>
      </c>
      <c r="CI41" s="43"/>
      <c r="CJ41" s="45">
        <v>10</v>
      </c>
      <c r="CK41"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2" spans="1:89" x14ac:dyDescent="0.25">
      <c r="A42" s="14">
        <v>32</v>
      </c>
      <c r="B42" s="14">
        <v>26248</v>
      </c>
      <c r="C42" s="14" t="s">
        <v>124</v>
      </c>
      <c r="E42" s="31">
        <f t="shared" si="0"/>
        <v>96</v>
      </c>
      <c r="F42" s="20"/>
      <c r="G42" s="31">
        <f t="shared" si="1"/>
        <v>96</v>
      </c>
      <c r="H42" s="31">
        <f t="shared" si="2"/>
        <v>89</v>
      </c>
      <c r="I42" s="31" t="str">
        <f t="shared" si="3"/>
        <v>A</v>
      </c>
      <c r="J42"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42" s="20"/>
      <c r="L42" s="31">
        <f t="shared" si="5"/>
        <v>97</v>
      </c>
      <c r="M42" s="31">
        <f t="shared" si="6"/>
        <v>98</v>
      </c>
      <c r="N42" s="31">
        <f t="shared" si="7"/>
        <v>94</v>
      </c>
      <c r="P42" s="36">
        <v>95</v>
      </c>
      <c r="Q42" s="36"/>
      <c r="R42" s="37">
        <f t="shared" si="8"/>
        <v>95</v>
      </c>
      <c r="S42" s="36">
        <v>98</v>
      </c>
      <c r="T42" s="36"/>
      <c r="U42" s="37">
        <f t="shared" si="9"/>
        <v>98</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97</v>
      </c>
      <c r="AU42" s="36">
        <v>90</v>
      </c>
      <c r="AV42" s="36">
        <v>97</v>
      </c>
      <c r="AW42" s="36"/>
      <c r="AX42" s="36"/>
      <c r="AY42" s="36"/>
      <c r="AZ42" s="36"/>
      <c r="BA42" s="36"/>
      <c r="BB42" s="36"/>
      <c r="BC42" s="36"/>
      <c r="BD42" s="36"/>
      <c r="BE42" s="37">
        <f t="shared" si="19"/>
        <v>94</v>
      </c>
      <c r="BF42" s="36">
        <v>98</v>
      </c>
      <c r="BG42" s="36">
        <v>94</v>
      </c>
      <c r="BH42" s="38">
        <f t="shared" si="20"/>
        <v>95.6</v>
      </c>
      <c r="BI42" s="39">
        <f t="shared" si="21"/>
        <v>96</v>
      </c>
      <c r="BJ42" s="40"/>
      <c r="BK42" s="36">
        <v>90</v>
      </c>
      <c r="BL42" s="36">
        <v>88</v>
      </c>
      <c r="BM42" s="36"/>
      <c r="BN42" s="36"/>
      <c r="BO42" s="36"/>
      <c r="BP42" s="36"/>
      <c r="BQ42" s="36"/>
      <c r="BR42" s="36"/>
      <c r="BS42" s="36"/>
      <c r="BT42" s="36"/>
      <c r="BU42" s="41">
        <f t="shared" si="22"/>
        <v>89</v>
      </c>
      <c r="BV42" s="40"/>
      <c r="BW42" s="45">
        <v>90</v>
      </c>
      <c r="BX42" s="36"/>
      <c r="BY42" s="36"/>
      <c r="BZ42" s="36"/>
      <c r="CA42" s="36"/>
      <c r="CB42" s="36"/>
      <c r="CC42" s="36"/>
      <c r="CD42" s="36"/>
      <c r="CE42" s="36"/>
      <c r="CF42" s="36"/>
      <c r="CG42" s="37">
        <f t="shared" si="23"/>
        <v>90</v>
      </c>
      <c r="CH42" s="42" t="str">
        <f t="shared" si="24"/>
        <v>A</v>
      </c>
      <c r="CI42" s="43"/>
      <c r="CJ42" s="45">
        <v>10</v>
      </c>
      <c r="CK42"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3" spans="1:89" x14ac:dyDescent="0.25">
      <c r="A43" s="14">
        <v>33</v>
      </c>
      <c r="B43" s="14">
        <v>26262</v>
      </c>
      <c r="C43" s="14" t="s">
        <v>125</v>
      </c>
      <c r="E43" s="31">
        <f t="shared" si="0"/>
        <v>90</v>
      </c>
      <c r="F43" s="20"/>
      <c r="G43" s="31">
        <f t="shared" si="1"/>
        <v>90</v>
      </c>
      <c r="H43" s="31">
        <f t="shared" si="2"/>
        <v>84</v>
      </c>
      <c r="I43" s="31" t="str">
        <f t="shared" si="3"/>
        <v>A</v>
      </c>
      <c r="J4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3" s="20"/>
      <c r="L43" s="31">
        <f t="shared" si="5"/>
        <v>92</v>
      </c>
      <c r="M43" s="31">
        <f t="shared" si="6"/>
        <v>93</v>
      </c>
      <c r="N43" s="31">
        <f t="shared" si="7"/>
        <v>85</v>
      </c>
      <c r="P43" s="36">
        <v>95</v>
      </c>
      <c r="Q43" s="36"/>
      <c r="R43" s="37">
        <f t="shared" si="8"/>
        <v>95</v>
      </c>
      <c r="S43" s="36">
        <v>89</v>
      </c>
      <c r="T43" s="36"/>
      <c r="U43" s="37">
        <f t="shared" si="9"/>
        <v>89</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f t="shared" si="18"/>
        <v>92</v>
      </c>
      <c r="AU43" s="36">
        <v>85</v>
      </c>
      <c r="AV43" s="36">
        <v>93</v>
      </c>
      <c r="AW43" s="36"/>
      <c r="AX43" s="36"/>
      <c r="AY43" s="36"/>
      <c r="AZ43" s="36"/>
      <c r="BA43" s="36"/>
      <c r="BB43" s="36"/>
      <c r="BC43" s="36"/>
      <c r="BD43" s="36"/>
      <c r="BE43" s="37">
        <f t="shared" si="19"/>
        <v>89</v>
      </c>
      <c r="BF43" s="36">
        <v>93</v>
      </c>
      <c r="BG43" s="36">
        <v>85</v>
      </c>
      <c r="BH43" s="38">
        <f t="shared" si="20"/>
        <v>90.2</v>
      </c>
      <c r="BI43" s="39">
        <f t="shared" si="21"/>
        <v>90</v>
      </c>
      <c r="BJ43" s="40"/>
      <c r="BK43" s="36">
        <v>85</v>
      </c>
      <c r="BL43" s="36">
        <v>82</v>
      </c>
      <c r="BM43" s="36"/>
      <c r="BN43" s="36"/>
      <c r="BO43" s="36"/>
      <c r="BP43" s="36"/>
      <c r="BQ43" s="36"/>
      <c r="BR43" s="36"/>
      <c r="BS43" s="36"/>
      <c r="BT43" s="36"/>
      <c r="BU43" s="41">
        <f t="shared" si="22"/>
        <v>84</v>
      </c>
      <c r="BV43" s="40"/>
      <c r="BW43" s="45">
        <v>90</v>
      </c>
      <c r="BX43" s="36"/>
      <c r="BY43" s="36"/>
      <c r="BZ43" s="36"/>
      <c r="CA43" s="36"/>
      <c r="CB43" s="36"/>
      <c r="CC43" s="36"/>
      <c r="CD43" s="36"/>
      <c r="CE43" s="36"/>
      <c r="CF43" s="36"/>
      <c r="CG43" s="37">
        <f t="shared" si="23"/>
        <v>90</v>
      </c>
      <c r="CH43" s="42" t="str">
        <f t="shared" si="24"/>
        <v>A</v>
      </c>
      <c r="CI43" s="43"/>
      <c r="CJ43" s="45">
        <v>8</v>
      </c>
      <c r="CK4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4" spans="1:89" x14ac:dyDescent="0.25">
      <c r="A44" s="14">
        <v>34</v>
      </c>
      <c r="B44" s="14">
        <v>26276</v>
      </c>
      <c r="C44" s="14" t="s">
        <v>126</v>
      </c>
      <c r="E44" s="31">
        <f t="shared" si="0"/>
        <v>96</v>
      </c>
      <c r="F44" s="20"/>
      <c r="G44" s="31">
        <f t="shared" si="1"/>
        <v>96</v>
      </c>
      <c r="H44" s="31">
        <f t="shared" si="2"/>
        <v>87</v>
      </c>
      <c r="I44" s="31" t="str">
        <f t="shared" si="3"/>
        <v>A</v>
      </c>
      <c r="J44"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44" s="20"/>
      <c r="L44" s="31">
        <f t="shared" si="5"/>
        <v>98</v>
      </c>
      <c r="M44" s="31">
        <f t="shared" si="6"/>
        <v>99</v>
      </c>
      <c r="N44" s="31">
        <f t="shared" si="7"/>
        <v>91</v>
      </c>
      <c r="P44" s="36">
        <v>100</v>
      </c>
      <c r="Q44" s="36"/>
      <c r="R44" s="37">
        <f t="shared" si="8"/>
        <v>100</v>
      </c>
      <c r="S44" s="36">
        <v>95</v>
      </c>
      <c r="T44" s="36"/>
      <c r="U44" s="37">
        <f t="shared" si="9"/>
        <v>95</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f t="shared" si="18"/>
        <v>98</v>
      </c>
      <c r="AU44" s="36">
        <v>90</v>
      </c>
      <c r="AV44" s="36">
        <v>97</v>
      </c>
      <c r="AW44" s="36"/>
      <c r="AX44" s="36"/>
      <c r="AY44" s="36"/>
      <c r="AZ44" s="36"/>
      <c r="BA44" s="36"/>
      <c r="BB44" s="36"/>
      <c r="BC44" s="36"/>
      <c r="BD44" s="36"/>
      <c r="BE44" s="37">
        <f t="shared" si="19"/>
        <v>94</v>
      </c>
      <c r="BF44" s="36">
        <v>99</v>
      </c>
      <c r="BG44" s="36">
        <v>91</v>
      </c>
      <c r="BH44" s="38">
        <f t="shared" si="20"/>
        <v>95.8</v>
      </c>
      <c r="BI44" s="39">
        <f t="shared" si="21"/>
        <v>96</v>
      </c>
      <c r="BJ44" s="40"/>
      <c r="BK44" s="36">
        <v>90</v>
      </c>
      <c r="BL44" s="36">
        <v>84</v>
      </c>
      <c r="BM44" s="36"/>
      <c r="BN44" s="36"/>
      <c r="BO44" s="36"/>
      <c r="BP44" s="36"/>
      <c r="BQ44" s="36"/>
      <c r="BR44" s="36"/>
      <c r="BS44" s="36"/>
      <c r="BT44" s="36"/>
      <c r="BU44" s="41">
        <f t="shared" si="22"/>
        <v>87</v>
      </c>
      <c r="BV44" s="40"/>
      <c r="BW44" s="45">
        <v>90</v>
      </c>
      <c r="BX44" s="36"/>
      <c r="BY44" s="36"/>
      <c r="BZ44" s="36"/>
      <c r="CA44" s="36"/>
      <c r="CB44" s="36"/>
      <c r="CC44" s="36"/>
      <c r="CD44" s="36"/>
      <c r="CE44" s="36"/>
      <c r="CF44" s="36"/>
      <c r="CG44" s="37">
        <f t="shared" si="23"/>
        <v>90</v>
      </c>
      <c r="CH44" s="42" t="str">
        <f t="shared" si="24"/>
        <v>A</v>
      </c>
      <c r="CI44" s="43"/>
      <c r="CJ44" s="45">
        <v>10</v>
      </c>
      <c r="CK44"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5" spans="1:89" x14ac:dyDescent="0.25">
      <c r="A45" s="14">
        <v>35</v>
      </c>
      <c r="B45" s="14">
        <v>26304</v>
      </c>
      <c r="C45" s="14" t="s">
        <v>127</v>
      </c>
      <c r="E45" s="31">
        <f t="shared" si="0"/>
        <v>88</v>
      </c>
      <c r="F45" s="20"/>
      <c r="G45" s="31">
        <f t="shared" si="1"/>
        <v>88</v>
      </c>
      <c r="H45" s="31">
        <f t="shared" si="2"/>
        <v>83</v>
      </c>
      <c r="I45" s="31" t="str">
        <f t="shared" si="3"/>
        <v>B</v>
      </c>
      <c r="J4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5" s="20"/>
      <c r="L45" s="31">
        <f t="shared" si="5"/>
        <v>91</v>
      </c>
      <c r="M45" s="31">
        <f t="shared" si="6"/>
        <v>95</v>
      </c>
      <c r="N45" s="31">
        <f t="shared" si="7"/>
        <v>77</v>
      </c>
      <c r="P45" s="36">
        <v>100</v>
      </c>
      <c r="Q45" s="36"/>
      <c r="R45" s="37">
        <f t="shared" si="8"/>
        <v>100</v>
      </c>
      <c r="S45" s="36">
        <v>81</v>
      </c>
      <c r="T45" s="36"/>
      <c r="U45" s="37">
        <f t="shared" si="9"/>
        <v>81</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f t="shared" si="18"/>
        <v>91</v>
      </c>
      <c r="AU45" s="36">
        <v>85</v>
      </c>
      <c r="AV45" s="36">
        <v>86</v>
      </c>
      <c r="AW45" s="36"/>
      <c r="AX45" s="36"/>
      <c r="AY45" s="36"/>
      <c r="AZ45" s="36"/>
      <c r="BA45" s="36"/>
      <c r="BB45" s="36"/>
      <c r="BC45" s="36"/>
      <c r="BD45" s="36"/>
      <c r="BE45" s="37">
        <f t="shared" si="19"/>
        <v>86</v>
      </c>
      <c r="BF45" s="36">
        <v>95</v>
      </c>
      <c r="BG45" s="36">
        <v>77</v>
      </c>
      <c r="BH45" s="38">
        <f t="shared" si="20"/>
        <v>88</v>
      </c>
      <c r="BI45" s="39">
        <f t="shared" si="21"/>
        <v>88</v>
      </c>
      <c r="BJ45" s="40"/>
      <c r="BK45" s="36">
        <v>85</v>
      </c>
      <c r="BL45" s="36">
        <v>81</v>
      </c>
      <c r="BM45" s="36"/>
      <c r="BN45" s="36"/>
      <c r="BO45" s="36"/>
      <c r="BP45" s="36"/>
      <c r="BQ45" s="36"/>
      <c r="BR45" s="36"/>
      <c r="BS45" s="36"/>
      <c r="BT45" s="36"/>
      <c r="BU45" s="41">
        <f t="shared" si="22"/>
        <v>83</v>
      </c>
      <c r="BV45" s="40"/>
      <c r="BW45" s="45">
        <v>85</v>
      </c>
      <c r="BX45" s="36"/>
      <c r="BY45" s="36"/>
      <c r="BZ45" s="36"/>
      <c r="CA45" s="36"/>
      <c r="CB45" s="36"/>
      <c r="CC45" s="36"/>
      <c r="CD45" s="36"/>
      <c r="CE45" s="36"/>
      <c r="CF45" s="36"/>
      <c r="CG45" s="37">
        <f t="shared" si="23"/>
        <v>85</v>
      </c>
      <c r="CH45" s="42" t="str">
        <f t="shared" si="24"/>
        <v>B</v>
      </c>
      <c r="CI45" s="43"/>
      <c r="CJ45" s="45">
        <v>6</v>
      </c>
      <c r="CK4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11422" priority="1" operator="lessThan">
      <formula>$C$4</formula>
    </cfRule>
  </conditionalFormatting>
  <conditionalFormatting sqref="P12">
    <cfRule type="cellIs" dxfId="11421" priority="2" operator="lessThan">
      <formula>$C$4</formula>
    </cfRule>
  </conditionalFormatting>
  <conditionalFormatting sqref="P13">
    <cfRule type="cellIs" dxfId="11420" priority="3" operator="lessThan">
      <formula>$C$4</formula>
    </cfRule>
  </conditionalFormatting>
  <conditionalFormatting sqref="P14">
    <cfRule type="cellIs" dxfId="11419" priority="4" operator="lessThan">
      <formula>$C$4</formula>
    </cfRule>
  </conditionalFormatting>
  <conditionalFormatting sqref="P15">
    <cfRule type="cellIs" dxfId="11418" priority="5" operator="lessThan">
      <formula>$C$4</formula>
    </cfRule>
  </conditionalFormatting>
  <conditionalFormatting sqref="P16">
    <cfRule type="cellIs" dxfId="11417" priority="6" operator="lessThan">
      <formula>$C$4</formula>
    </cfRule>
  </conditionalFormatting>
  <conditionalFormatting sqref="P17">
    <cfRule type="cellIs" dxfId="11416" priority="7" operator="lessThan">
      <formula>$C$4</formula>
    </cfRule>
  </conditionalFormatting>
  <conditionalFormatting sqref="P18">
    <cfRule type="cellIs" dxfId="11415" priority="8" operator="lessThan">
      <formula>$C$4</formula>
    </cfRule>
  </conditionalFormatting>
  <conditionalFormatting sqref="P19">
    <cfRule type="cellIs" dxfId="11414" priority="9" operator="lessThan">
      <formula>$C$4</formula>
    </cfRule>
  </conditionalFormatting>
  <conditionalFormatting sqref="P20">
    <cfRule type="cellIs" dxfId="11413" priority="10" operator="lessThan">
      <formula>$C$4</formula>
    </cfRule>
  </conditionalFormatting>
  <conditionalFormatting sqref="P21">
    <cfRule type="cellIs" dxfId="11412" priority="11" operator="lessThan">
      <formula>$C$4</formula>
    </cfRule>
  </conditionalFormatting>
  <conditionalFormatting sqref="P22">
    <cfRule type="cellIs" dxfId="11411" priority="12" operator="lessThan">
      <formula>$C$4</formula>
    </cfRule>
  </conditionalFormatting>
  <conditionalFormatting sqref="P23">
    <cfRule type="cellIs" dxfId="11410" priority="13" operator="lessThan">
      <formula>$C$4</formula>
    </cfRule>
  </conditionalFormatting>
  <conditionalFormatting sqref="P24">
    <cfRule type="cellIs" dxfId="11409" priority="14" operator="lessThan">
      <formula>$C$4</formula>
    </cfRule>
  </conditionalFormatting>
  <conditionalFormatting sqref="P25">
    <cfRule type="cellIs" dxfId="11408" priority="15" operator="lessThan">
      <formula>$C$4</formula>
    </cfRule>
  </conditionalFormatting>
  <conditionalFormatting sqref="P26">
    <cfRule type="cellIs" dxfId="11407" priority="16" operator="lessThan">
      <formula>$C$4</formula>
    </cfRule>
  </conditionalFormatting>
  <conditionalFormatting sqref="P27">
    <cfRule type="cellIs" dxfId="11406" priority="17" operator="lessThan">
      <formula>$C$4</formula>
    </cfRule>
  </conditionalFormatting>
  <conditionalFormatting sqref="P28">
    <cfRule type="cellIs" dxfId="11405" priority="18" operator="lessThan">
      <formula>$C$4</formula>
    </cfRule>
  </conditionalFormatting>
  <conditionalFormatting sqref="P29">
    <cfRule type="cellIs" dxfId="11404" priority="19" operator="lessThan">
      <formula>$C$4</formula>
    </cfRule>
  </conditionalFormatting>
  <conditionalFormatting sqref="P30">
    <cfRule type="cellIs" dxfId="11403" priority="20" operator="lessThan">
      <formula>$C$4</formula>
    </cfRule>
  </conditionalFormatting>
  <conditionalFormatting sqref="P31">
    <cfRule type="cellIs" dxfId="11402" priority="21" operator="lessThan">
      <formula>$C$4</formula>
    </cfRule>
  </conditionalFormatting>
  <conditionalFormatting sqref="P32">
    <cfRule type="cellIs" dxfId="11401" priority="22" operator="lessThan">
      <formula>$C$4</formula>
    </cfRule>
  </conditionalFormatting>
  <conditionalFormatting sqref="P33">
    <cfRule type="cellIs" dxfId="11400" priority="23" operator="lessThan">
      <formula>$C$4</formula>
    </cfRule>
  </conditionalFormatting>
  <conditionalFormatting sqref="P34">
    <cfRule type="cellIs" dxfId="11399" priority="24" operator="lessThan">
      <formula>$C$4</formula>
    </cfRule>
  </conditionalFormatting>
  <conditionalFormatting sqref="P35">
    <cfRule type="cellIs" dxfId="11398" priority="25" operator="lessThan">
      <formula>$C$4</formula>
    </cfRule>
  </conditionalFormatting>
  <conditionalFormatting sqref="P36">
    <cfRule type="cellIs" dxfId="11397" priority="26" operator="lessThan">
      <formula>$C$4</formula>
    </cfRule>
  </conditionalFormatting>
  <conditionalFormatting sqref="P37">
    <cfRule type="cellIs" dxfId="11396" priority="27" operator="lessThan">
      <formula>$C$4</formula>
    </cfRule>
  </conditionalFormatting>
  <conditionalFormatting sqref="P38">
    <cfRule type="cellIs" dxfId="11395" priority="28" operator="lessThan">
      <formula>$C$4</formula>
    </cfRule>
  </conditionalFormatting>
  <conditionalFormatting sqref="P39">
    <cfRule type="cellIs" dxfId="11394" priority="29" operator="lessThan">
      <formula>$C$4</formula>
    </cfRule>
  </conditionalFormatting>
  <conditionalFormatting sqref="P40">
    <cfRule type="cellIs" dxfId="11393" priority="30" operator="lessThan">
      <formula>$C$4</formula>
    </cfRule>
  </conditionalFormatting>
  <conditionalFormatting sqref="P41">
    <cfRule type="cellIs" dxfId="11392" priority="31" operator="lessThan">
      <formula>$C$4</formula>
    </cfRule>
  </conditionalFormatting>
  <conditionalFormatting sqref="P42">
    <cfRule type="cellIs" dxfId="11391" priority="32" operator="lessThan">
      <formula>$C$4</formula>
    </cfRule>
  </conditionalFormatting>
  <conditionalFormatting sqref="P43">
    <cfRule type="cellIs" dxfId="11390" priority="33" operator="lessThan">
      <formula>$C$4</formula>
    </cfRule>
  </conditionalFormatting>
  <conditionalFormatting sqref="P44">
    <cfRule type="cellIs" dxfId="11389" priority="34" operator="lessThan">
      <formula>$C$4</formula>
    </cfRule>
  </conditionalFormatting>
  <conditionalFormatting sqref="P45">
    <cfRule type="cellIs" dxfId="11388" priority="35" operator="lessThan">
      <formula>$C$4</formula>
    </cfRule>
  </conditionalFormatting>
  <conditionalFormatting sqref="P46">
    <cfRule type="cellIs" dxfId="11387" priority="36" operator="lessThan">
      <formula>$C$4</formula>
    </cfRule>
  </conditionalFormatting>
  <conditionalFormatting sqref="P47">
    <cfRule type="cellIs" dxfId="11386" priority="37" operator="lessThan">
      <formula>$C$4</formula>
    </cfRule>
  </conditionalFormatting>
  <conditionalFormatting sqref="P48">
    <cfRule type="cellIs" dxfId="11385" priority="38" operator="lessThan">
      <formula>$C$4</formula>
    </cfRule>
  </conditionalFormatting>
  <conditionalFormatting sqref="P49">
    <cfRule type="cellIs" dxfId="11384" priority="39" operator="lessThan">
      <formula>$C$4</formula>
    </cfRule>
  </conditionalFormatting>
  <conditionalFormatting sqref="P50">
    <cfRule type="cellIs" dxfId="11383" priority="40" operator="lessThan">
      <formula>$C$4</formula>
    </cfRule>
  </conditionalFormatting>
  <conditionalFormatting sqref="Q11">
    <cfRule type="cellIs" dxfId="11382" priority="41" operator="lessThan">
      <formula>$C$4</formula>
    </cfRule>
  </conditionalFormatting>
  <conditionalFormatting sqref="Q12">
    <cfRule type="cellIs" dxfId="11381" priority="42" operator="lessThan">
      <formula>$C$4</formula>
    </cfRule>
  </conditionalFormatting>
  <conditionalFormatting sqref="Q13">
    <cfRule type="cellIs" dxfId="11380" priority="43" operator="lessThan">
      <formula>$C$4</formula>
    </cfRule>
  </conditionalFormatting>
  <conditionalFormatting sqref="Q14">
    <cfRule type="cellIs" dxfId="11379" priority="44" operator="lessThan">
      <formula>$C$4</formula>
    </cfRule>
  </conditionalFormatting>
  <conditionalFormatting sqref="Q15">
    <cfRule type="cellIs" dxfId="11378" priority="45" operator="lessThan">
      <formula>$C$4</formula>
    </cfRule>
  </conditionalFormatting>
  <conditionalFormatting sqref="Q16">
    <cfRule type="cellIs" dxfId="11377" priority="46" operator="lessThan">
      <formula>$C$4</formula>
    </cfRule>
  </conditionalFormatting>
  <conditionalFormatting sqref="Q17">
    <cfRule type="cellIs" dxfId="11376" priority="47" operator="lessThan">
      <formula>$C$4</formula>
    </cfRule>
  </conditionalFormatting>
  <conditionalFormatting sqref="Q18">
    <cfRule type="cellIs" dxfId="11375" priority="48" operator="lessThan">
      <formula>$C$4</formula>
    </cfRule>
  </conditionalFormatting>
  <conditionalFormatting sqref="Q19">
    <cfRule type="cellIs" dxfId="11374" priority="49" operator="lessThan">
      <formula>$C$4</formula>
    </cfRule>
  </conditionalFormatting>
  <conditionalFormatting sqref="Q20">
    <cfRule type="cellIs" dxfId="11373" priority="50" operator="lessThan">
      <formula>$C$4</formula>
    </cfRule>
  </conditionalFormatting>
  <conditionalFormatting sqref="Q21">
    <cfRule type="cellIs" dxfId="11372" priority="51" operator="lessThan">
      <formula>$C$4</formula>
    </cfRule>
  </conditionalFormatting>
  <conditionalFormatting sqref="Q22">
    <cfRule type="cellIs" dxfId="11371" priority="52" operator="lessThan">
      <formula>$C$4</formula>
    </cfRule>
  </conditionalFormatting>
  <conditionalFormatting sqref="Q23">
    <cfRule type="cellIs" dxfId="11370" priority="53" operator="lessThan">
      <formula>$C$4</formula>
    </cfRule>
  </conditionalFormatting>
  <conditionalFormatting sqref="Q24">
    <cfRule type="cellIs" dxfId="11369" priority="54" operator="lessThan">
      <formula>$C$4</formula>
    </cfRule>
  </conditionalFormatting>
  <conditionalFormatting sqref="Q25">
    <cfRule type="cellIs" dxfId="11368" priority="55" operator="lessThan">
      <formula>$C$4</formula>
    </cfRule>
  </conditionalFormatting>
  <conditionalFormatting sqref="Q26">
    <cfRule type="cellIs" dxfId="11367" priority="56" operator="lessThan">
      <formula>$C$4</formula>
    </cfRule>
  </conditionalFormatting>
  <conditionalFormatting sqref="Q27">
    <cfRule type="cellIs" dxfId="11366" priority="57" operator="lessThan">
      <formula>$C$4</formula>
    </cfRule>
  </conditionalFormatting>
  <conditionalFormatting sqref="Q28">
    <cfRule type="cellIs" dxfId="11365" priority="58" operator="lessThan">
      <formula>$C$4</formula>
    </cfRule>
  </conditionalFormatting>
  <conditionalFormatting sqref="Q29">
    <cfRule type="cellIs" dxfId="11364" priority="59" operator="lessThan">
      <formula>$C$4</formula>
    </cfRule>
  </conditionalFormatting>
  <conditionalFormatting sqref="Q30">
    <cfRule type="cellIs" dxfId="11363" priority="60" operator="lessThan">
      <formula>$C$4</formula>
    </cfRule>
  </conditionalFormatting>
  <conditionalFormatting sqref="Q31">
    <cfRule type="cellIs" dxfId="11362" priority="61" operator="lessThan">
      <formula>$C$4</formula>
    </cfRule>
  </conditionalFormatting>
  <conditionalFormatting sqref="Q32">
    <cfRule type="cellIs" dxfId="11361" priority="62" operator="lessThan">
      <formula>$C$4</formula>
    </cfRule>
  </conditionalFormatting>
  <conditionalFormatting sqref="Q33">
    <cfRule type="cellIs" dxfId="11360" priority="63" operator="lessThan">
      <formula>$C$4</formula>
    </cfRule>
  </conditionalFormatting>
  <conditionalFormatting sqref="Q34">
    <cfRule type="cellIs" dxfId="11359" priority="64" operator="lessThan">
      <formula>$C$4</formula>
    </cfRule>
  </conditionalFormatting>
  <conditionalFormatting sqref="Q35">
    <cfRule type="cellIs" dxfId="11358" priority="65" operator="lessThan">
      <formula>$C$4</formula>
    </cfRule>
  </conditionalFormatting>
  <conditionalFormatting sqref="Q36">
    <cfRule type="cellIs" dxfId="11357" priority="66" operator="lessThan">
      <formula>$C$4</formula>
    </cfRule>
  </conditionalFormatting>
  <conditionalFormatting sqref="Q37">
    <cfRule type="cellIs" dxfId="11356" priority="67" operator="lessThan">
      <formula>$C$4</formula>
    </cfRule>
  </conditionalFormatting>
  <conditionalFormatting sqref="Q38">
    <cfRule type="cellIs" dxfId="11355" priority="68" operator="lessThan">
      <formula>$C$4</formula>
    </cfRule>
  </conditionalFormatting>
  <conditionalFormatting sqref="Q39">
    <cfRule type="cellIs" dxfId="11354" priority="69" operator="lessThan">
      <formula>$C$4</formula>
    </cfRule>
  </conditionalFormatting>
  <conditionalFormatting sqref="Q40">
    <cfRule type="cellIs" dxfId="11353" priority="70" operator="lessThan">
      <formula>$C$4</formula>
    </cfRule>
  </conditionalFormatting>
  <conditionalFormatting sqref="Q41">
    <cfRule type="cellIs" dxfId="11352" priority="71" operator="lessThan">
      <formula>$C$4</formula>
    </cfRule>
  </conditionalFormatting>
  <conditionalFormatting sqref="Q42">
    <cfRule type="cellIs" dxfId="11351" priority="72" operator="lessThan">
      <formula>$C$4</formula>
    </cfRule>
  </conditionalFormatting>
  <conditionalFormatting sqref="Q43">
    <cfRule type="cellIs" dxfId="11350" priority="73" operator="lessThan">
      <formula>$C$4</formula>
    </cfRule>
  </conditionalFormatting>
  <conditionalFormatting sqref="Q44">
    <cfRule type="cellIs" dxfId="11349" priority="74" operator="lessThan">
      <formula>$C$4</formula>
    </cfRule>
  </conditionalFormatting>
  <conditionalFormatting sqref="Q45">
    <cfRule type="cellIs" dxfId="11348" priority="75" operator="lessThan">
      <formula>$C$4</formula>
    </cfRule>
  </conditionalFormatting>
  <conditionalFormatting sqref="Q46">
    <cfRule type="cellIs" dxfId="11347" priority="76" operator="lessThan">
      <formula>$C$4</formula>
    </cfRule>
  </conditionalFormatting>
  <conditionalFormatting sqref="Q47">
    <cfRule type="cellIs" dxfId="11346" priority="77" operator="lessThan">
      <formula>$C$4</formula>
    </cfRule>
  </conditionalFormatting>
  <conditionalFormatting sqref="Q48">
    <cfRule type="cellIs" dxfId="11345" priority="78" operator="lessThan">
      <formula>$C$4</formula>
    </cfRule>
  </conditionalFormatting>
  <conditionalFormatting sqref="Q49">
    <cfRule type="cellIs" dxfId="11344" priority="79" operator="lessThan">
      <formula>$C$4</formula>
    </cfRule>
  </conditionalFormatting>
  <conditionalFormatting sqref="Q50">
    <cfRule type="cellIs" dxfId="11343" priority="80" operator="lessThan">
      <formula>$C$4</formula>
    </cfRule>
  </conditionalFormatting>
  <conditionalFormatting sqref="R11">
    <cfRule type="cellIs" dxfId="11342" priority="81" operator="lessThan">
      <formula>$C$4</formula>
    </cfRule>
  </conditionalFormatting>
  <conditionalFormatting sqref="R12">
    <cfRule type="cellIs" dxfId="11341" priority="82" operator="lessThan">
      <formula>$C$4</formula>
    </cfRule>
  </conditionalFormatting>
  <conditionalFormatting sqref="R13">
    <cfRule type="cellIs" dxfId="11340" priority="83" operator="lessThan">
      <formula>$C$4</formula>
    </cfRule>
  </conditionalFormatting>
  <conditionalFormatting sqref="R14">
    <cfRule type="cellIs" dxfId="11339" priority="84" operator="lessThan">
      <formula>$C$4</formula>
    </cfRule>
  </conditionalFormatting>
  <conditionalFormatting sqref="R15">
    <cfRule type="cellIs" dxfId="11338" priority="85" operator="lessThan">
      <formula>$C$4</formula>
    </cfRule>
  </conditionalFormatting>
  <conditionalFormatting sqref="R16">
    <cfRule type="cellIs" dxfId="11337" priority="86" operator="lessThan">
      <formula>$C$4</formula>
    </cfRule>
  </conditionalFormatting>
  <conditionalFormatting sqref="R17">
    <cfRule type="cellIs" dxfId="11336" priority="87" operator="lessThan">
      <formula>$C$4</formula>
    </cfRule>
  </conditionalFormatting>
  <conditionalFormatting sqref="R18">
    <cfRule type="cellIs" dxfId="11335" priority="88" operator="lessThan">
      <formula>$C$4</formula>
    </cfRule>
  </conditionalFormatting>
  <conditionalFormatting sqref="R19">
    <cfRule type="cellIs" dxfId="11334" priority="89" operator="lessThan">
      <formula>$C$4</formula>
    </cfRule>
  </conditionalFormatting>
  <conditionalFormatting sqref="R20">
    <cfRule type="cellIs" dxfId="11333" priority="90" operator="lessThan">
      <formula>$C$4</formula>
    </cfRule>
  </conditionalFormatting>
  <conditionalFormatting sqref="R21">
    <cfRule type="cellIs" dxfId="11332" priority="91" operator="lessThan">
      <formula>$C$4</formula>
    </cfRule>
  </conditionalFormatting>
  <conditionalFormatting sqref="R22">
    <cfRule type="cellIs" dxfId="11331" priority="92" operator="lessThan">
      <formula>$C$4</formula>
    </cfRule>
  </conditionalFormatting>
  <conditionalFormatting sqref="R23">
    <cfRule type="cellIs" dxfId="11330" priority="93" operator="lessThan">
      <formula>$C$4</formula>
    </cfRule>
  </conditionalFormatting>
  <conditionalFormatting sqref="R24">
    <cfRule type="cellIs" dxfId="11329" priority="94" operator="lessThan">
      <formula>$C$4</formula>
    </cfRule>
  </conditionalFormatting>
  <conditionalFormatting sqref="R25">
    <cfRule type="cellIs" dxfId="11328" priority="95" operator="lessThan">
      <formula>$C$4</formula>
    </cfRule>
  </conditionalFormatting>
  <conditionalFormatting sqref="R26">
    <cfRule type="cellIs" dxfId="11327" priority="96" operator="lessThan">
      <formula>$C$4</formula>
    </cfRule>
  </conditionalFormatting>
  <conditionalFormatting sqref="R27">
    <cfRule type="cellIs" dxfId="11326" priority="97" operator="lessThan">
      <formula>$C$4</formula>
    </cfRule>
  </conditionalFormatting>
  <conditionalFormatting sqref="R28">
    <cfRule type="cellIs" dxfId="11325" priority="98" operator="lessThan">
      <formula>$C$4</formula>
    </cfRule>
  </conditionalFormatting>
  <conditionalFormatting sqref="R29">
    <cfRule type="cellIs" dxfId="11324" priority="99" operator="lessThan">
      <formula>$C$4</formula>
    </cfRule>
  </conditionalFormatting>
  <conditionalFormatting sqref="R30">
    <cfRule type="cellIs" dxfId="11323" priority="100" operator="lessThan">
      <formula>$C$4</formula>
    </cfRule>
  </conditionalFormatting>
  <conditionalFormatting sqref="R31">
    <cfRule type="cellIs" dxfId="11322" priority="101" operator="lessThan">
      <formula>$C$4</formula>
    </cfRule>
  </conditionalFormatting>
  <conditionalFormatting sqref="R32">
    <cfRule type="cellIs" dxfId="11321" priority="102" operator="lessThan">
      <formula>$C$4</formula>
    </cfRule>
  </conditionalFormatting>
  <conditionalFormatting sqref="R33">
    <cfRule type="cellIs" dxfId="11320" priority="103" operator="lessThan">
      <formula>$C$4</formula>
    </cfRule>
  </conditionalFormatting>
  <conditionalFormatting sqref="R34">
    <cfRule type="cellIs" dxfId="11319" priority="104" operator="lessThan">
      <formula>$C$4</formula>
    </cfRule>
  </conditionalFormatting>
  <conditionalFormatting sqref="R35">
    <cfRule type="cellIs" dxfId="11318" priority="105" operator="lessThan">
      <formula>$C$4</formula>
    </cfRule>
  </conditionalFormatting>
  <conditionalFormatting sqref="R36">
    <cfRule type="cellIs" dxfId="11317" priority="106" operator="lessThan">
      <formula>$C$4</formula>
    </cfRule>
  </conditionalFormatting>
  <conditionalFormatting sqref="R37">
    <cfRule type="cellIs" dxfId="11316" priority="107" operator="lessThan">
      <formula>$C$4</formula>
    </cfRule>
  </conditionalFormatting>
  <conditionalFormatting sqref="R38">
    <cfRule type="cellIs" dxfId="11315" priority="108" operator="lessThan">
      <formula>$C$4</formula>
    </cfRule>
  </conditionalFormatting>
  <conditionalFormatting sqref="R39">
    <cfRule type="cellIs" dxfId="11314" priority="109" operator="lessThan">
      <formula>$C$4</formula>
    </cfRule>
  </conditionalFormatting>
  <conditionalFormatting sqref="R40">
    <cfRule type="cellIs" dxfId="11313" priority="110" operator="lessThan">
      <formula>$C$4</formula>
    </cfRule>
  </conditionalFormatting>
  <conditionalFormatting sqref="R41">
    <cfRule type="cellIs" dxfId="11312" priority="111" operator="lessThan">
      <formula>$C$4</formula>
    </cfRule>
  </conditionalFormatting>
  <conditionalFormatting sqref="R42">
    <cfRule type="cellIs" dxfId="11311" priority="112" operator="lessThan">
      <formula>$C$4</formula>
    </cfRule>
  </conditionalFormatting>
  <conditionalFormatting sqref="R43">
    <cfRule type="cellIs" dxfId="11310" priority="113" operator="lessThan">
      <formula>$C$4</formula>
    </cfRule>
  </conditionalFormatting>
  <conditionalFormatting sqref="R44">
    <cfRule type="cellIs" dxfId="11309" priority="114" operator="lessThan">
      <formula>$C$4</formula>
    </cfRule>
  </conditionalFormatting>
  <conditionalFormatting sqref="R45">
    <cfRule type="cellIs" dxfId="11308" priority="115" operator="lessThan">
      <formula>$C$4</formula>
    </cfRule>
  </conditionalFormatting>
  <conditionalFormatting sqref="R46">
    <cfRule type="cellIs" dxfId="11307" priority="116" operator="lessThan">
      <formula>$C$4</formula>
    </cfRule>
  </conditionalFormatting>
  <conditionalFormatting sqref="R47">
    <cfRule type="cellIs" dxfId="11306" priority="117" operator="lessThan">
      <formula>$C$4</formula>
    </cfRule>
  </conditionalFormatting>
  <conditionalFormatting sqref="R48">
    <cfRule type="cellIs" dxfId="11305" priority="118" operator="lessThan">
      <formula>$C$4</formula>
    </cfRule>
  </conditionalFormatting>
  <conditionalFormatting sqref="R49">
    <cfRule type="cellIs" dxfId="11304" priority="119" operator="lessThan">
      <formula>$C$4</formula>
    </cfRule>
  </conditionalFormatting>
  <conditionalFormatting sqref="R50">
    <cfRule type="cellIs" dxfId="11303" priority="120" operator="lessThan">
      <formula>$C$4</formula>
    </cfRule>
  </conditionalFormatting>
  <conditionalFormatting sqref="U11">
    <cfRule type="cellIs" dxfId="11302" priority="121" operator="lessThan">
      <formula>$C$4</formula>
    </cfRule>
  </conditionalFormatting>
  <conditionalFormatting sqref="U12">
    <cfRule type="cellIs" dxfId="11301" priority="122" operator="lessThan">
      <formula>$C$4</formula>
    </cfRule>
  </conditionalFormatting>
  <conditionalFormatting sqref="U13">
    <cfRule type="cellIs" dxfId="11300" priority="123" operator="lessThan">
      <formula>$C$4</formula>
    </cfRule>
  </conditionalFormatting>
  <conditionalFormatting sqref="U14">
    <cfRule type="cellIs" dxfId="11299" priority="124" operator="lessThan">
      <formula>$C$4</formula>
    </cfRule>
  </conditionalFormatting>
  <conditionalFormatting sqref="U15">
    <cfRule type="cellIs" dxfId="11298" priority="125" operator="lessThan">
      <formula>$C$4</formula>
    </cfRule>
  </conditionalFormatting>
  <conditionalFormatting sqref="U16">
    <cfRule type="cellIs" dxfId="11297" priority="126" operator="lessThan">
      <formula>$C$4</formula>
    </cfRule>
  </conditionalFormatting>
  <conditionalFormatting sqref="U17">
    <cfRule type="cellIs" dxfId="11296" priority="127" operator="lessThan">
      <formula>$C$4</formula>
    </cfRule>
  </conditionalFormatting>
  <conditionalFormatting sqref="U18">
    <cfRule type="cellIs" dxfId="11295" priority="128" operator="lessThan">
      <formula>$C$4</formula>
    </cfRule>
  </conditionalFormatting>
  <conditionalFormatting sqref="U19">
    <cfRule type="cellIs" dxfId="11294" priority="129" operator="lessThan">
      <formula>$C$4</formula>
    </cfRule>
  </conditionalFormatting>
  <conditionalFormatting sqref="U20">
    <cfRule type="cellIs" dxfId="11293" priority="130" operator="lessThan">
      <formula>$C$4</formula>
    </cfRule>
  </conditionalFormatting>
  <conditionalFormatting sqref="U21">
    <cfRule type="cellIs" dxfId="11292" priority="131" operator="lessThan">
      <formula>$C$4</formula>
    </cfRule>
  </conditionalFormatting>
  <conditionalFormatting sqref="U22">
    <cfRule type="cellIs" dxfId="11291" priority="132" operator="lessThan">
      <formula>$C$4</formula>
    </cfRule>
  </conditionalFormatting>
  <conditionalFormatting sqref="U23">
    <cfRule type="cellIs" dxfId="11290" priority="133" operator="lessThan">
      <formula>$C$4</formula>
    </cfRule>
  </conditionalFormatting>
  <conditionalFormatting sqref="U24">
    <cfRule type="cellIs" dxfId="11289" priority="134" operator="lessThan">
      <formula>$C$4</formula>
    </cfRule>
  </conditionalFormatting>
  <conditionalFormatting sqref="U25">
    <cfRule type="cellIs" dxfId="11288" priority="135" operator="lessThan">
      <formula>$C$4</formula>
    </cfRule>
  </conditionalFormatting>
  <conditionalFormatting sqref="U26">
    <cfRule type="cellIs" dxfId="11287" priority="136" operator="lessThan">
      <formula>$C$4</formula>
    </cfRule>
  </conditionalFormatting>
  <conditionalFormatting sqref="U27">
    <cfRule type="cellIs" dxfId="11286" priority="137" operator="lessThan">
      <formula>$C$4</formula>
    </cfRule>
  </conditionalFormatting>
  <conditionalFormatting sqref="U28">
    <cfRule type="cellIs" dxfId="11285" priority="138" operator="lessThan">
      <formula>$C$4</formula>
    </cfRule>
  </conditionalFormatting>
  <conditionalFormatting sqref="U29">
    <cfRule type="cellIs" dxfId="11284" priority="139" operator="lessThan">
      <formula>$C$4</formula>
    </cfRule>
  </conditionalFormatting>
  <conditionalFormatting sqref="U30">
    <cfRule type="cellIs" dxfId="11283" priority="140" operator="lessThan">
      <formula>$C$4</formula>
    </cfRule>
  </conditionalFormatting>
  <conditionalFormatting sqref="U31">
    <cfRule type="cellIs" dxfId="11282" priority="141" operator="lessThan">
      <formula>$C$4</formula>
    </cfRule>
  </conditionalFormatting>
  <conditionalFormatting sqref="U32">
    <cfRule type="cellIs" dxfId="11281" priority="142" operator="lessThan">
      <formula>$C$4</formula>
    </cfRule>
  </conditionalFormatting>
  <conditionalFormatting sqref="U33">
    <cfRule type="cellIs" dxfId="11280" priority="143" operator="lessThan">
      <formula>$C$4</formula>
    </cfRule>
  </conditionalFormatting>
  <conditionalFormatting sqref="U34">
    <cfRule type="cellIs" dxfId="11279" priority="144" operator="lessThan">
      <formula>$C$4</formula>
    </cfRule>
  </conditionalFormatting>
  <conditionalFormatting sqref="U35">
    <cfRule type="cellIs" dxfId="11278" priority="145" operator="lessThan">
      <formula>$C$4</formula>
    </cfRule>
  </conditionalFormatting>
  <conditionalFormatting sqref="U36">
    <cfRule type="cellIs" dxfId="11277" priority="146" operator="lessThan">
      <formula>$C$4</formula>
    </cfRule>
  </conditionalFormatting>
  <conditionalFormatting sqref="U37">
    <cfRule type="cellIs" dxfId="11276" priority="147" operator="lessThan">
      <formula>$C$4</formula>
    </cfRule>
  </conditionalFormatting>
  <conditionalFormatting sqref="U38">
    <cfRule type="cellIs" dxfId="11275" priority="148" operator="lessThan">
      <formula>$C$4</formula>
    </cfRule>
  </conditionalFormatting>
  <conditionalFormatting sqref="U39">
    <cfRule type="cellIs" dxfId="11274" priority="149" operator="lessThan">
      <formula>$C$4</formula>
    </cfRule>
  </conditionalFormatting>
  <conditionalFormatting sqref="U40">
    <cfRule type="cellIs" dxfId="11273" priority="150" operator="lessThan">
      <formula>$C$4</formula>
    </cfRule>
  </conditionalFormatting>
  <conditionalFormatting sqref="U41">
    <cfRule type="cellIs" dxfId="11272" priority="151" operator="lessThan">
      <formula>$C$4</formula>
    </cfRule>
  </conditionalFormatting>
  <conditionalFormatting sqref="U42">
    <cfRule type="cellIs" dxfId="11271" priority="152" operator="lessThan">
      <formula>$C$4</formula>
    </cfRule>
  </conditionalFormatting>
  <conditionalFormatting sqref="U43">
    <cfRule type="cellIs" dxfId="11270" priority="153" operator="lessThan">
      <formula>$C$4</formula>
    </cfRule>
  </conditionalFormatting>
  <conditionalFormatting sqref="U44">
    <cfRule type="cellIs" dxfId="11269" priority="154" operator="lessThan">
      <formula>$C$4</formula>
    </cfRule>
  </conditionalFormatting>
  <conditionalFormatting sqref="U45">
    <cfRule type="cellIs" dxfId="11268" priority="155" operator="lessThan">
      <formula>$C$4</formula>
    </cfRule>
  </conditionalFormatting>
  <conditionalFormatting sqref="U46">
    <cfRule type="cellIs" dxfId="11267" priority="156" operator="lessThan">
      <formula>$C$4</formula>
    </cfRule>
  </conditionalFormatting>
  <conditionalFormatting sqref="U47">
    <cfRule type="cellIs" dxfId="11266" priority="157" operator="lessThan">
      <formula>$C$4</formula>
    </cfRule>
  </conditionalFormatting>
  <conditionalFormatting sqref="U48">
    <cfRule type="cellIs" dxfId="11265" priority="158" operator="lessThan">
      <formula>$C$4</formula>
    </cfRule>
  </conditionalFormatting>
  <conditionalFormatting sqref="U49">
    <cfRule type="cellIs" dxfId="11264" priority="159" operator="lessThan">
      <formula>$C$4</formula>
    </cfRule>
  </conditionalFormatting>
  <conditionalFormatting sqref="U50">
    <cfRule type="cellIs" dxfId="11263" priority="160" operator="lessThan">
      <formula>$C$4</formula>
    </cfRule>
  </conditionalFormatting>
  <conditionalFormatting sqref="X11">
    <cfRule type="cellIs" dxfId="11262" priority="161" operator="lessThan">
      <formula>$C$4</formula>
    </cfRule>
  </conditionalFormatting>
  <conditionalFormatting sqref="X12">
    <cfRule type="cellIs" dxfId="11261" priority="162" operator="lessThan">
      <formula>$C$4</formula>
    </cfRule>
  </conditionalFormatting>
  <conditionalFormatting sqref="X13">
    <cfRule type="cellIs" dxfId="11260" priority="163" operator="lessThan">
      <formula>$C$4</formula>
    </cfRule>
  </conditionalFormatting>
  <conditionalFormatting sqref="X14">
    <cfRule type="cellIs" dxfId="11259" priority="164" operator="lessThan">
      <formula>$C$4</formula>
    </cfRule>
  </conditionalFormatting>
  <conditionalFormatting sqref="X15">
    <cfRule type="cellIs" dxfId="11258" priority="165" operator="lessThan">
      <formula>$C$4</formula>
    </cfRule>
  </conditionalFormatting>
  <conditionalFormatting sqref="X16">
    <cfRule type="cellIs" dxfId="11257" priority="166" operator="lessThan">
      <formula>$C$4</formula>
    </cfRule>
  </conditionalFormatting>
  <conditionalFormatting sqref="X17">
    <cfRule type="cellIs" dxfId="11256" priority="167" operator="lessThan">
      <formula>$C$4</formula>
    </cfRule>
  </conditionalFormatting>
  <conditionalFormatting sqref="X18">
    <cfRule type="cellIs" dxfId="11255" priority="168" operator="lessThan">
      <formula>$C$4</formula>
    </cfRule>
  </conditionalFormatting>
  <conditionalFormatting sqref="X19">
    <cfRule type="cellIs" dxfId="11254" priority="169" operator="lessThan">
      <formula>$C$4</formula>
    </cfRule>
  </conditionalFormatting>
  <conditionalFormatting sqref="X20">
    <cfRule type="cellIs" dxfId="11253" priority="170" operator="lessThan">
      <formula>$C$4</formula>
    </cfRule>
  </conditionalFormatting>
  <conditionalFormatting sqref="X21">
    <cfRule type="cellIs" dxfId="11252" priority="171" operator="lessThan">
      <formula>$C$4</formula>
    </cfRule>
  </conditionalFormatting>
  <conditionalFormatting sqref="X22">
    <cfRule type="cellIs" dxfId="11251" priority="172" operator="lessThan">
      <formula>$C$4</formula>
    </cfRule>
  </conditionalFormatting>
  <conditionalFormatting sqref="X23">
    <cfRule type="cellIs" dxfId="11250" priority="173" operator="lessThan">
      <formula>$C$4</formula>
    </cfRule>
  </conditionalFormatting>
  <conditionalFormatting sqref="X24">
    <cfRule type="cellIs" dxfId="11249" priority="174" operator="lessThan">
      <formula>$C$4</formula>
    </cfRule>
  </conditionalFormatting>
  <conditionalFormatting sqref="X25">
    <cfRule type="cellIs" dxfId="11248" priority="175" operator="lessThan">
      <formula>$C$4</formula>
    </cfRule>
  </conditionalFormatting>
  <conditionalFormatting sqref="X26">
    <cfRule type="cellIs" dxfId="11247" priority="176" operator="lessThan">
      <formula>$C$4</formula>
    </cfRule>
  </conditionalFormatting>
  <conditionalFormatting sqref="X27">
    <cfRule type="cellIs" dxfId="11246" priority="177" operator="lessThan">
      <formula>$C$4</formula>
    </cfRule>
  </conditionalFormatting>
  <conditionalFormatting sqref="X28">
    <cfRule type="cellIs" dxfId="11245" priority="178" operator="lessThan">
      <formula>$C$4</formula>
    </cfRule>
  </conditionalFormatting>
  <conditionalFormatting sqref="X29">
    <cfRule type="cellIs" dxfId="11244" priority="179" operator="lessThan">
      <formula>$C$4</formula>
    </cfRule>
  </conditionalFormatting>
  <conditionalFormatting sqref="X30">
    <cfRule type="cellIs" dxfId="11243" priority="180" operator="lessThan">
      <formula>$C$4</formula>
    </cfRule>
  </conditionalFormatting>
  <conditionalFormatting sqref="X31">
    <cfRule type="cellIs" dxfId="11242" priority="181" operator="lessThan">
      <formula>$C$4</formula>
    </cfRule>
  </conditionalFormatting>
  <conditionalFormatting sqref="X32">
    <cfRule type="cellIs" dxfId="11241" priority="182" operator="lessThan">
      <formula>$C$4</formula>
    </cfRule>
  </conditionalFormatting>
  <conditionalFormatting sqref="X33">
    <cfRule type="cellIs" dxfId="11240" priority="183" operator="lessThan">
      <formula>$C$4</formula>
    </cfRule>
  </conditionalFormatting>
  <conditionalFormatting sqref="X34">
    <cfRule type="cellIs" dxfId="11239" priority="184" operator="lessThan">
      <formula>$C$4</formula>
    </cfRule>
  </conditionalFormatting>
  <conditionalFormatting sqref="X35">
    <cfRule type="cellIs" dxfId="11238" priority="185" operator="lessThan">
      <formula>$C$4</formula>
    </cfRule>
  </conditionalFormatting>
  <conditionalFormatting sqref="X36">
    <cfRule type="cellIs" dxfId="11237" priority="186" operator="lessThan">
      <formula>$C$4</formula>
    </cfRule>
  </conditionalFormatting>
  <conditionalFormatting sqref="X37">
    <cfRule type="cellIs" dxfId="11236" priority="187" operator="lessThan">
      <formula>$C$4</formula>
    </cfRule>
  </conditionalFormatting>
  <conditionalFormatting sqref="X38">
    <cfRule type="cellIs" dxfId="11235" priority="188" operator="lessThan">
      <formula>$C$4</formula>
    </cfRule>
  </conditionalFormatting>
  <conditionalFormatting sqref="X39">
    <cfRule type="cellIs" dxfId="11234" priority="189" operator="lessThan">
      <formula>$C$4</formula>
    </cfRule>
  </conditionalFormatting>
  <conditionalFormatting sqref="X40">
    <cfRule type="cellIs" dxfId="11233" priority="190" operator="lessThan">
      <formula>$C$4</formula>
    </cfRule>
  </conditionalFormatting>
  <conditionalFormatting sqref="X41">
    <cfRule type="cellIs" dxfId="11232" priority="191" operator="lessThan">
      <formula>$C$4</formula>
    </cfRule>
  </conditionalFormatting>
  <conditionalFormatting sqref="X42">
    <cfRule type="cellIs" dxfId="11231" priority="192" operator="lessThan">
      <formula>$C$4</formula>
    </cfRule>
  </conditionalFormatting>
  <conditionalFormatting sqref="X43">
    <cfRule type="cellIs" dxfId="11230" priority="193" operator="lessThan">
      <formula>$C$4</formula>
    </cfRule>
  </conditionalFormatting>
  <conditionalFormatting sqref="X44">
    <cfRule type="cellIs" dxfId="11229" priority="194" operator="lessThan">
      <formula>$C$4</formula>
    </cfRule>
  </conditionalFormatting>
  <conditionalFormatting sqref="X45">
    <cfRule type="cellIs" dxfId="11228" priority="195" operator="lessThan">
      <formula>$C$4</formula>
    </cfRule>
  </conditionalFormatting>
  <conditionalFormatting sqref="X46">
    <cfRule type="cellIs" dxfId="11227" priority="196" operator="lessThan">
      <formula>$C$4</formula>
    </cfRule>
  </conditionalFormatting>
  <conditionalFormatting sqref="X47">
    <cfRule type="cellIs" dxfId="11226" priority="197" operator="lessThan">
      <formula>$C$4</formula>
    </cfRule>
  </conditionalFormatting>
  <conditionalFormatting sqref="X48">
    <cfRule type="cellIs" dxfId="11225" priority="198" operator="lessThan">
      <formula>$C$4</formula>
    </cfRule>
  </conditionalFormatting>
  <conditionalFormatting sqref="X49">
    <cfRule type="cellIs" dxfId="11224" priority="199" operator="lessThan">
      <formula>$C$4</formula>
    </cfRule>
  </conditionalFormatting>
  <conditionalFormatting sqref="X50">
    <cfRule type="cellIs" dxfId="11223" priority="200" operator="lessThan">
      <formula>$C$4</formula>
    </cfRule>
  </conditionalFormatting>
  <conditionalFormatting sqref="Y11">
    <cfRule type="cellIs" dxfId="11222" priority="201" operator="lessThan">
      <formula>$C$4</formula>
    </cfRule>
  </conditionalFormatting>
  <conditionalFormatting sqref="Y12">
    <cfRule type="cellIs" dxfId="11221" priority="202" operator="lessThan">
      <formula>$C$4</formula>
    </cfRule>
  </conditionalFormatting>
  <conditionalFormatting sqref="Y13">
    <cfRule type="cellIs" dxfId="11220" priority="203" operator="lessThan">
      <formula>$C$4</formula>
    </cfRule>
  </conditionalFormatting>
  <conditionalFormatting sqref="Y14">
    <cfRule type="cellIs" dxfId="11219" priority="204" operator="lessThan">
      <formula>$C$4</formula>
    </cfRule>
  </conditionalFormatting>
  <conditionalFormatting sqref="Y15">
    <cfRule type="cellIs" dxfId="11218" priority="205" operator="lessThan">
      <formula>$C$4</formula>
    </cfRule>
  </conditionalFormatting>
  <conditionalFormatting sqref="Y16">
    <cfRule type="cellIs" dxfId="11217" priority="206" operator="lessThan">
      <formula>$C$4</formula>
    </cfRule>
  </conditionalFormatting>
  <conditionalFormatting sqref="Y17">
    <cfRule type="cellIs" dxfId="11216" priority="207" operator="lessThan">
      <formula>$C$4</formula>
    </cfRule>
  </conditionalFormatting>
  <conditionalFormatting sqref="Y18">
    <cfRule type="cellIs" dxfId="11215" priority="208" operator="lessThan">
      <formula>$C$4</formula>
    </cfRule>
  </conditionalFormatting>
  <conditionalFormatting sqref="Y19">
    <cfRule type="cellIs" dxfId="11214" priority="209" operator="lessThan">
      <formula>$C$4</formula>
    </cfRule>
  </conditionalFormatting>
  <conditionalFormatting sqref="Y20">
    <cfRule type="cellIs" dxfId="11213" priority="210" operator="lessThan">
      <formula>$C$4</formula>
    </cfRule>
  </conditionalFormatting>
  <conditionalFormatting sqref="Y21">
    <cfRule type="cellIs" dxfId="11212" priority="211" operator="lessThan">
      <formula>$C$4</formula>
    </cfRule>
  </conditionalFormatting>
  <conditionalFormatting sqref="Y22">
    <cfRule type="cellIs" dxfId="11211" priority="212" operator="lessThan">
      <formula>$C$4</formula>
    </cfRule>
  </conditionalFormatting>
  <conditionalFormatting sqref="Y23">
    <cfRule type="cellIs" dxfId="11210" priority="213" operator="lessThan">
      <formula>$C$4</formula>
    </cfRule>
  </conditionalFormatting>
  <conditionalFormatting sqref="Y24">
    <cfRule type="cellIs" dxfId="11209" priority="214" operator="lessThan">
      <formula>$C$4</formula>
    </cfRule>
  </conditionalFormatting>
  <conditionalFormatting sqref="Y25">
    <cfRule type="cellIs" dxfId="11208" priority="215" operator="lessThan">
      <formula>$C$4</formula>
    </cfRule>
  </conditionalFormatting>
  <conditionalFormatting sqref="Y26">
    <cfRule type="cellIs" dxfId="11207" priority="216" operator="lessThan">
      <formula>$C$4</formula>
    </cfRule>
  </conditionalFormatting>
  <conditionalFormatting sqref="Y27">
    <cfRule type="cellIs" dxfId="11206" priority="217" operator="lessThan">
      <formula>$C$4</formula>
    </cfRule>
  </conditionalFormatting>
  <conditionalFormatting sqref="Y28">
    <cfRule type="cellIs" dxfId="11205" priority="218" operator="lessThan">
      <formula>$C$4</formula>
    </cfRule>
  </conditionalFormatting>
  <conditionalFormatting sqref="Y29">
    <cfRule type="cellIs" dxfId="11204" priority="219" operator="lessThan">
      <formula>$C$4</formula>
    </cfRule>
  </conditionalFormatting>
  <conditionalFormatting sqref="Y30">
    <cfRule type="cellIs" dxfId="11203" priority="220" operator="lessThan">
      <formula>$C$4</formula>
    </cfRule>
  </conditionalFormatting>
  <conditionalFormatting sqref="Y31">
    <cfRule type="cellIs" dxfId="11202" priority="221" operator="lessThan">
      <formula>$C$4</formula>
    </cfRule>
  </conditionalFormatting>
  <conditionalFormatting sqref="Y32">
    <cfRule type="cellIs" dxfId="11201" priority="222" operator="lessThan">
      <formula>$C$4</formula>
    </cfRule>
  </conditionalFormatting>
  <conditionalFormatting sqref="Y33">
    <cfRule type="cellIs" dxfId="11200" priority="223" operator="lessThan">
      <formula>$C$4</formula>
    </cfRule>
  </conditionalFormatting>
  <conditionalFormatting sqref="Y34">
    <cfRule type="cellIs" dxfId="11199" priority="224" operator="lessThan">
      <formula>$C$4</formula>
    </cfRule>
  </conditionalFormatting>
  <conditionalFormatting sqref="Y35">
    <cfRule type="cellIs" dxfId="11198" priority="225" operator="lessThan">
      <formula>$C$4</formula>
    </cfRule>
  </conditionalFormatting>
  <conditionalFormatting sqref="Y36">
    <cfRule type="cellIs" dxfId="11197" priority="226" operator="lessThan">
      <formula>$C$4</formula>
    </cfRule>
  </conditionalFormatting>
  <conditionalFormatting sqref="Y37">
    <cfRule type="cellIs" dxfId="11196" priority="227" operator="lessThan">
      <formula>$C$4</formula>
    </cfRule>
  </conditionalFormatting>
  <conditionalFormatting sqref="Y38">
    <cfRule type="cellIs" dxfId="11195" priority="228" operator="lessThan">
      <formula>$C$4</formula>
    </cfRule>
  </conditionalFormatting>
  <conditionalFormatting sqref="Y39">
    <cfRule type="cellIs" dxfId="11194" priority="229" operator="lessThan">
      <formula>$C$4</formula>
    </cfRule>
  </conditionalFormatting>
  <conditionalFormatting sqref="Y40">
    <cfRule type="cellIs" dxfId="11193" priority="230" operator="lessThan">
      <formula>$C$4</formula>
    </cfRule>
  </conditionalFormatting>
  <conditionalFormatting sqref="Y41">
    <cfRule type="cellIs" dxfId="11192" priority="231" operator="lessThan">
      <formula>$C$4</formula>
    </cfRule>
  </conditionalFormatting>
  <conditionalFormatting sqref="Y42">
    <cfRule type="cellIs" dxfId="11191" priority="232" operator="lessThan">
      <formula>$C$4</formula>
    </cfRule>
  </conditionalFormatting>
  <conditionalFormatting sqref="Y43">
    <cfRule type="cellIs" dxfId="11190" priority="233" operator="lessThan">
      <formula>$C$4</formula>
    </cfRule>
  </conditionalFormatting>
  <conditionalFormatting sqref="Y44">
    <cfRule type="cellIs" dxfId="11189" priority="234" operator="lessThan">
      <formula>$C$4</formula>
    </cfRule>
  </conditionalFormatting>
  <conditionalFormatting sqref="Y45">
    <cfRule type="cellIs" dxfId="11188" priority="235" operator="lessThan">
      <formula>$C$4</formula>
    </cfRule>
  </conditionalFormatting>
  <conditionalFormatting sqref="Y46">
    <cfRule type="cellIs" dxfId="11187" priority="236" operator="lessThan">
      <formula>$C$4</formula>
    </cfRule>
  </conditionalFormatting>
  <conditionalFormatting sqref="Y47">
    <cfRule type="cellIs" dxfId="11186" priority="237" operator="lessThan">
      <formula>$C$4</formula>
    </cfRule>
  </conditionalFormatting>
  <conditionalFormatting sqref="Y48">
    <cfRule type="cellIs" dxfId="11185" priority="238" operator="lessThan">
      <formula>$C$4</formula>
    </cfRule>
  </conditionalFormatting>
  <conditionalFormatting sqref="Y49">
    <cfRule type="cellIs" dxfId="11184" priority="239" operator="lessThan">
      <formula>$C$4</formula>
    </cfRule>
  </conditionalFormatting>
  <conditionalFormatting sqref="Y50">
    <cfRule type="cellIs" dxfId="11183" priority="240" operator="lessThan">
      <formula>$C$4</formula>
    </cfRule>
  </conditionalFormatting>
  <conditionalFormatting sqref="Z11">
    <cfRule type="cellIs" dxfId="11182" priority="241" operator="lessThan">
      <formula>$C$4</formula>
    </cfRule>
  </conditionalFormatting>
  <conditionalFormatting sqref="Z12">
    <cfRule type="cellIs" dxfId="11181" priority="242" operator="lessThan">
      <formula>$C$4</formula>
    </cfRule>
  </conditionalFormatting>
  <conditionalFormatting sqref="Z13">
    <cfRule type="cellIs" dxfId="11180" priority="243" operator="lessThan">
      <formula>$C$4</formula>
    </cfRule>
  </conditionalFormatting>
  <conditionalFormatting sqref="Z14">
    <cfRule type="cellIs" dxfId="11179" priority="244" operator="lessThan">
      <formula>$C$4</formula>
    </cfRule>
  </conditionalFormatting>
  <conditionalFormatting sqref="Z15">
    <cfRule type="cellIs" dxfId="11178" priority="245" operator="lessThan">
      <formula>$C$4</formula>
    </cfRule>
  </conditionalFormatting>
  <conditionalFormatting sqref="Z16">
    <cfRule type="cellIs" dxfId="11177" priority="246" operator="lessThan">
      <formula>$C$4</formula>
    </cfRule>
  </conditionalFormatting>
  <conditionalFormatting sqref="Z17">
    <cfRule type="cellIs" dxfId="11176" priority="247" operator="lessThan">
      <formula>$C$4</formula>
    </cfRule>
  </conditionalFormatting>
  <conditionalFormatting sqref="Z18">
    <cfRule type="cellIs" dxfId="11175" priority="248" operator="lessThan">
      <formula>$C$4</formula>
    </cfRule>
  </conditionalFormatting>
  <conditionalFormatting sqref="Z19">
    <cfRule type="cellIs" dxfId="11174" priority="249" operator="lessThan">
      <formula>$C$4</formula>
    </cfRule>
  </conditionalFormatting>
  <conditionalFormatting sqref="Z20">
    <cfRule type="cellIs" dxfId="11173" priority="250" operator="lessThan">
      <formula>$C$4</formula>
    </cfRule>
  </conditionalFormatting>
  <conditionalFormatting sqref="Z21">
    <cfRule type="cellIs" dxfId="11172" priority="251" operator="lessThan">
      <formula>$C$4</formula>
    </cfRule>
  </conditionalFormatting>
  <conditionalFormatting sqref="Z22">
    <cfRule type="cellIs" dxfId="11171" priority="252" operator="lessThan">
      <formula>$C$4</formula>
    </cfRule>
  </conditionalFormatting>
  <conditionalFormatting sqref="Z23">
    <cfRule type="cellIs" dxfId="11170" priority="253" operator="lessThan">
      <formula>$C$4</formula>
    </cfRule>
  </conditionalFormatting>
  <conditionalFormatting sqref="Z24">
    <cfRule type="cellIs" dxfId="11169" priority="254" operator="lessThan">
      <formula>$C$4</formula>
    </cfRule>
  </conditionalFormatting>
  <conditionalFormatting sqref="Z25">
    <cfRule type="cellIs" dxfId="11168" priority="255" operator="lessThan">
      <formula>$C$4</formula>
    </cfRule>
  </conditionalFormatting>
  <conditionalFormatting sqref="Z26">
    <cfRule type="cellIs" dxfId="11167" priority="256" operator="lessThan">
      <formula>$C$4</formula>
    </cfRule>
  </conditionalFormatting>
  <conditionalFormatting sqref="Z27">
    <cfRule type="cellIs" dxfId="11166" priority="257" operator="lessThan">
      <formula>$C$4</formula>
    </cfRule>
  </conditionalFormatting>
  <conditionalFormatting sqref="Z28">
    <cfRule type="cellIs" dxfId="11165" priority="258" operator="lessThan">
      <formula>$C$4</formula>
    </cfRule>
  </conditionalFormatting>
  <conditionalFormatting sqref="Z29">
    <cfRule type="cellIs" dxfId="11164" priority="259" operator="lessThan">
      <formula>$C$4</formula>
    </cfRule>
  </conditionalFormatting>
  <conditionalFormatting sqref="Z30">
    <cfRule type="cellIs" dxfId="11163" priority="260" operator="lessThan">
      <formula>$C$4</formula>
    </cfRule>
  </conditionalFormatting>
  <conditionalFormatting sqref="Z31">
    <cfRule type="cellIs" dxfId="11162" priority="261" operator="lessThan">
      <formula>$C$4</formula>
    </cfRule>
  </conditionalFormatting>
  <conditionalFormatting sqref="Z32">
    <cfRule type="cellIs" dxfId="11161" priority="262" operator="lessThan">
      <formula>$C$4</formula>
    </cfRule>
  </conditionalFormatting>
  <conditionalFormatting sqref="Z33">
    <cfRule type="cellIs" dxfId="11160" priority="263" operator="lessThan">
      <formula>$C$4</formula>
    </cfRule>
  </conditionalFormatting>
  <conditionalFormatting sqref="Z34">
    <cfRule type="cellIs" dxfId="11159" priority="264" operator="lessThan">
      <formula>$C$4</formula>
    </cfRule>
  </conditionalFormatting>
  <conditionalFormatting sqref="Z35">
    <cfRule type="cellIs" dxfId="11158" priority="265" operator="lessThan">
      <formula>$C$4</formula>
    </cfRule>
  </conditionalFormatting>
  <conditionalFormatting sqref="Z36">
    <cfRule type="cellIs" dxfId="11157" priority="266" operator="lessThan">
      <formula>$C$4</formula>
    </cfRule>
  </conditionalFormatting>
  <conditionalFormatting sqref="Z37">
    <cfRule type="cellIs" dxfId="11156" priority="267" operator="lessThan">
      <formula>$C$4</formula>
    </cfRule>
  </conditionalFormatting>
  <conditionalFormatting sqref="Z38">
    <cfRule type="cellIs" dxfId="11155" priority="268" operator="lessThan">
      <formula>$C$4</formula>
    </cfRule>
  </conditionalFormatting>
  <conditionalFormatting sqref="Z39">
    <cfRule type="cellIs" dxfId="11154" priority="269" operator="lessThan">
      <formula>$C$4</formula>
    </cfRule>
  </conditionalFormatting>
  <conditionalFormatting sqref="Z40">
    <cfRule type="cellIs" dxfId="11153" priority="270" operator="lessThan">
      <formula>$C$4</formula>
    </cfRule>
  </conditionalFormatting>
  <conditionalFormatting sqref="Z41">
    <cfRule type="cellIs" dxfId="11152" priority="271" operator="lessThan">
      <formula>$C$4</formula>
    </cfRule>
  </conditionalFormatting>
  <conditionalFormatting sqref="Z42">
    <cfRule type="cellIs" dxfId="11151" priority="272" operator="lessThan">
      <formula>$C$4</formula>
    </cfRule>
  </conditionalFormatting>
  <conditionalFormatting sqref="Z43">
    <cfRule type="cellIs" dxfId="11150" priority="273" operator="lessThan">
      <formula>$C$4</formula>
    </cfRule>
  </conditionalFormatting>
  <conditionalFormatting sqref="Z44">
    <cfRule type="cellIs" dxfId="11149" priority="274" operator="lessThan">
      <formula>$C$4</formula>
    </cfRule>
  </conditionalFormatting>
  <conditionalFormatting sqref="Z45">
    <cfRule type="cellIs" dxfId="11148" priority="275" operator="lessThan">
      <formula>$C$4</formula>
    </cfRule>
  </conditionalFormatting>
  <conditionalFormatting sqref="Z46">
    <cfRule type="cellIs" dxfId="11147" priority="276" operator="lessThan">
      <formula>$C$4</formula>
    </cfRule>
  </conditionalFormatting>
  <conditionalFormatting sqref="Z47">
    <cfRule type="cellIs" dxfId="11146" priority="277" operator="lessThan">
      <formula>$C$4</formula>
    </cfRule>
  </conditionalFormatting>
  <conditionalFormatting sqref="Z48">
    <cfRule type="cellIs" dxfId="11145" priority="278" operator="lessThan">
      <formula>$C$4</formula>
    </cfRule>
  </conditionalFormatting>
  <conditionalFormatting sqref="Z49">
    <cfRule type="cellIs" dxfId="11144" priority="279" operator="lessThan">
      <formula>$C$4</formula>
    </cfRule>
  </conditionalFormatting>
  <conditionalFormatting sqref="Z50">
    <cfRule type="cellIs" dxfId="11143" priority="280" operator="lessThan">
      <formula>$C$4</formula>
    </cfRule>
  </conditionalFormatting>
  <conditionalFormatting sqref="AA11">
    <cfRule type="cellIs" dxfId="11142" priority="281" operator="lessThan">
      <formula>$C$4</formula>
    </cfRule>
  </conditionalFormatting>
  <conditionalFormatting sqref="AA12">
    <cfRule type="cellIs" dxfId="11141" priority="282" operator="lessThan">
      <formula>$C$4</formula>
    </cfRule>
  </conditionalFormatting>
  <conditionalFormatting sqref="AA13">
    <cfRule type="cellIs" dxfId="11140" priority="283" operator="lessThan">
      <formula>$C$4</formula>
    </cfRule>
  </conditionalFormatting>
  <conditionalFormatting sqref="AA14">
    <cfRule type="cellIs" dxfId="11139" priority="284" operator="lessThan">
      <formula>$C$4</formula>
    </cfRule>
  </conditionalFormatting>
  <conditionalFormatting sqref="AA15">
    <cfRule type="cellIs" dxfId="11138" priority="285" operator="lessThan">
      <formula>$C$4</formula>
    </cfRule>
  </conditionalFormatting>
  <conditionalFormatting sqref="AA16">
    <cfRule type="cellIs" dxfId="11137" priority="286" operator="lessThan">
      <formula>$C$4</formula>
    </cfRule>
  </conditionalFormatting>
  <conditionalFormatting sqref="AA17">
    <cfRule type="cellIs" dxfId="11136" priority="287" operator="lessThan">
      <formula>$C$4</formula>
    </cfRule>
  </conditionalFormatting>
  <conditionalFormatting sqref="AA18">
    <cfRule type="cellIs" dxfId="11135" priority="288" operator="lessThan">
      <formula>$C$4</formula>
    </cfRule>
  </conditionalFormatting>
  <conditionalFormatting sqref="AA19">
    <cfRule type="cellIs" dxfId="11134" priority="289" operator="lessThan">
      <formula>$C$4</formula>
    </cfRule>
  </conditionalFormatting>
  <conditionalFormatting sqref="AA20">
    <cfRule type="cellIs" dxfId="11133" priority="290" operator="lessThan">
      <formula>$C$4</formula>
    </cfRule>
  </conditionalFormatting>
  <conditionalFormatting sqref="AA21">
    <cfRule type="cellIs" dxfId="11132" priority="291" operator="lessThan">
      <formula>$C$4</formula>
    </cfRule>
  </conditionalFormatting>
  <conditionalFormatting sqref="AA22">
    <cfRule type="cellIs" dxfId="11131" priority="292" operator="lessThan">
      <formula>$C$4</formula>
    </cfRule>
  </conditionalFormatting>
  <conditionalFormatting sqref="AA23">
    <cfRule type="cellIs" dxfId="11130" priority="293" operator="lessThan">
      <formula>$C$4</formula>
    </cfRule>
  </conditionalFormatting>
  <conditionalFormatting sqref="AA24">
    <cfRule type="cellIs" dxfId="11129" priority="294" operator="lessThan">
      <formula>$C$4</formula>
    </cfRule>
  </conditionalFormatting>
  <conditionalFormatting sqref="AA25">
    <cfRule type="cellIs" dxfId="11128" priority="295" operator="lessThan">
      <formula>$C$4</formula>
    </cfRule>
  </conditionalFormatting>
  <conditionalFormatting sqref="AA26">
    <cfRule type="cellIs" dxfId="11127" priority="296" operator="lessThan">
      <formula>$C$4</formula>
    </cfRule>
  </conditionalFormatting>
  <conditionalFormatting sqref="AA27">
    <cfRule type="cellIs" dxfId="11126" priority="297" operator="lessThan">
      <formula>$C$4</formula>
    </cfRule>
  </conditionalFormatting>
  <conditionalFormatting sqref="AA28">
    <cfRule type="cellIs" dxfId="11125" priority="298" operator="lessThan">
      <formula>$C$4</formula>
    </cfRule>
  </conditionalFormatting>
  <conditionalFormatting sqref="AA29">
    <cfRule type="cellIs" dxfId="11124" priority="299" operator="lessThan">
      <formula>$C$4</formula>
    </cfRule>
  </conditionalFormatting>
  <conditionalFormatting sqref="AA30">
    <cfRule type="cellIs" dxfId="11123" priority="300" operator="lessThan">
      <formula>$C$4</formula>
    </cfRule>
  </conditionalFormatting>
  <conditionalFormatting sqref="AA31">
    <cfRule type="cellIs" dxfId="11122" priority="301" operator="lessThan">
      <formula>$C$4</formula>
    </cfRule>
  </conditionalFormatting>
  <conditionalFormatting sqref="AA32">
    <cfRule type="cellIs" dxfId="11121" priority="302" operator="lessThan">
      <formula>$C$4</formula>
    </cfRule>
  </conditionalFormatting>
  <conditionalFormatting sqref="AA33">
    <cfRule type="cellIs" dxfId="11120" priority="303" operator="lessThan">
      <formula>$C$4</formula>
    </cfRule>
  </conditionalFormatting>
  <conditionalFormatting sqref="AA34">
    <cfRule type="cellIs" dxfId="11119" priority="304" operator="lessThan">
      <formula>$C$4</formula>
    </cfRule>
  </conditionalFormatting>
  <conditionalFormatting sqref="AA35">
    <cfRule type="cellIs" dxfId="11118" priority="305" operator="lessThan">
      <formula>$C$4</formula>
    </cfRule>
  </conditionalFormatting>
  <conditionalFormatting sqref="AA36">
    <cfRule type="cellIs" dxfId="11117" priority="306" operator="lessThan">
      <formula>$C$4</formula>
    </cfRule>
  </conditionalFormatting>
  <conditionalFormatting sqref="AA37">
    <cfRule type="cellIs" dxfId="11116" priority="307" operator="lessThan">
      <formula>$C$4</formula>
    </cfRule>
  </conditionalFormatting>
  <conditionalFormatting sqref="AA38">
    <cfRule type="cellIs" dxfId="11115" priority="308" operator="lessThan">
      <formula>$C$4</formula>
    </cfRule>
  </conditionalFormatting>
  <conditionalFormatting sqref="AA39">
    <cfRule type="cellIs" dxfId="11114" priority="309" operator="lessThan">
      <formula>$C$4</formula>
    </cfRule>
  </conditionalFormatting>
  <conditionalFormatting sqref="AA40">
    <cfRule type="cellIs" dxfId="11113" priority="310" operator="lessThan">
      <formula>$C$4</formula>
    </cfRule>
  </conditionalFormatting>
  <conditionalFormatting sqref="AA41">
    <cfRule type="cellIs" dxfId="11112" priority="311" operator="lessThan">
      <formula>$C$4</formula>
    </cfRule>
  </conditionalFormatting>
  <conditionalFormatting sqref="AA42">
    <cfRule type="cellIs" dxfId="11111" priority="312" operator="lessThan">
      <formula>$C$4</formula>
    </cfRule>
  </conditionalFormatting>
  <conditionalFormatting sqref="AA43">
    <cfRule type="cellIs" dxfId="11110" priority="313" operator="lessThan">
      <formula>$C$4</formula>
    </cfRule>
  </conditionalFormatting>
  <conditionalFormatting sqref="AA44">
    <cfRule type="cellIs" dxfId="11109" priority="314" operator="lessThan">
      <formula>$C$4</formula>
    </cfRule>
  </conditionalFormatting>
  <conditionalFormatting sqref="AA45">
    <cfRule type="cellIs" dxfId="11108" priority="315" operator="lessThan">
      <formula>$C$4</formula>
    </cfRule>
  </conditionalFormatting>
  <conditionalFormatting sqref="AA46">
    <cfRule type="cellIs" dxfId="11107" priority="316" operator="lessThan">
      <formula>$C$4</formula>
    </cfRule>
  </conditionalFormatting>
  <conditionalFormatting sqref="AA47">
    <cfRule type="cellIs" dxfId="11106" priority="317" operator="lessThan">
      <formula>$C$4</formula>
    </cfRule>
  </conditionalFormatting>
  <conditionalFormatting sqref="AA48">
    <cfRule type="cellIs" dxfId="11105" priority="318" operator="lessThan">
      <formula>$C$4</formula>
    </cfRule>
  </conditionalFormatting>
  <conditionalFormatting sqref="AA49">
    <cfRule type="cellIs" dxfId="11104" priority="319" operator="lessThan">
      <formula>$C$4</formula>
    </cfRule>
  </conditionalFormatting>
  <conditionalFormatting sqref="AA50">
    <cfRule type="cellIs" dxfId="11103" priority="320" operator="lessThan">
      <formula>$C$4</formula>
    </cfRule>
  </conditionalFormatting>
  <conditionalFormatting sqref="AB11">
    <cfRule type="cellIs" dxfId="11102" priority="321" operator="lessThan">
      <formula>$C$4</formula>
    </cfRule>
  </conditionalFormatting>
  <conditionalFormatting sqref="AB12">
    <cfRule type="cellIs" dxfId="11101" priority="322" operator="lessThan">
      <formula>$C$4</formula>
    </cfRule>
  </conditionalFormatting>
  <conditionalFormatting sqref="AB13">
    <cfRule type="cellIs" dxfId="11100" priority="323" operator="lessThan">
      <formula>$C$4</formula>
    </cfRule>
  </conditionalFormatting>
  <conditionalFormatting sqref="AB14">
    <cfRule type="cellIs" dxfId="11099" priority="324" operator="lessThan">
      <formula>$C$4</formula>
    </cfRule>
  </conditionalFormatting>
  <conditionalFormatting sqref="AB15">
    <cfRule type="cellIs" dxfId="11098" priority="325" operator="lessThan">
      <formula>$C$4</formula>
    </cfRule>
  </conditionalFormatting>
  <conditionalFormatting sqref="AB16">
    <cfRule type="cellIs" dxfId="11097" priority="326" operator="lessThan">
      <formula>$C$4</formula>
    </cfRule>
  </conditionalFormatting>
  <conditionalFormatting sqref="AB17">
    <cfRule type="cellIs" dxfId="11096" priority="327" operator="lessThan">
      <formula>$C$4</formula>
    </cfRule>
  </conditionalFormatting>
  <conditionalFormatting sqref="AB18">
    <cfRule type="cellIs" dxfId="11095" priority="328" operator="lessThan">
      <formula>$C$4</formula>
    </cfRule>
  </conditionalFormatting>
  <conditionalFormatting sqref="AB19">
    <cfRule type="cellIs" dxfId="11094" priority="329" operator="lessThan">
      <formula>$C$4</formula>
    </cfRule>
  </conditionalFormatting>
  <conditionalFormatting sqref="AB20">
    <cfRule type="cellIs" dxfId="11093" priority="330" operator="lessThan">
      <formula>$C$4</formula>
    </cfRule>
  </conditionalFormatting>
  <conditionalFormatting sqref="AB21">
    <cfRule type="cellIs" dxfId="11092" priority="331" operator="lessThan">
      <formula>$C$4</formula>
    </cfRule>
  </conditionalFormatting>
  <conditionalFormatting sqref="AB22">
    <cfRule type="cellIs" dxfId="11091" priority="332" operator="lessThan">
      <formula>$C$4</formula>
    </cfRule>
  </conditionalFormatting>
  <conditionalFormatting sqref="AB23">
    <cfRule type="cellIs" dxfId="11090" priority="333" operator="lessThan">
      <formula>$C$4</formula>
    </cfRule>
  </conditionalFormatting>
  <conditionalFormatting sqref="AB24">
    <cfRule type="cellIs" dxfId="11089" priority="334" operator="lessThan">
      <formula>$C$4</formula>
    </cfRule>
  </conditionalFormatting>
  <conditionalFormatting sqref="AB25">
    <cfRule type="cellIs" dxfId="11088" priority="335" operator="lessThan">
      <formula>$C$4</formula>
    </cfRule>
  </conditionalFormatting>
  <conditionalFormatting sqref="AB26">
    <cfRule type="cellIs" dxfId="11087" priority="336" operator="lessThan">
      <formula>$C$4</formula>
    </cfRule>
  </conditionalFormatting>
  <conditionalFormatting sqref="AB27">
    <cfRule type="cellIs" dxfId="11086" priority="337" operator="lessThan">
      <formula>$C$4</formula>
    </cfRule>
  </conditionalFormatting>
  <conditionalFormatting sqref="AB28">
    <cfRule type="cellIs" dxfId="11085" priority="338" operator="lessThan">
      <formula>$C$4</formula>
    </cfRule>
  </conditionalFormatting>
  <conditionalFormatting sqref="AB29">
    <cfRule type="cellIs" dxfId="11084" priority="339" operator="lessThan">
      <formula>$C$4</formula>
    </cfRule>
  </conditionalFormatting>
  <conditionalFormatting sqref="AB30">
    <cfRule type="cellIs" dxfId="11083" priority="340" operator="lessThan">
      <formula>$C$4</formula>
    </cfRule>
  </conditionalFormatting>
  <conditionalFormatting sqref="AB31">
    <cfRule type="cellIs" dxfId="11082" priority="341" operator="lessThan">
      <formula>$C$4</formula>
    </cfRule>
  </conditionalFormatting>
  <conditionalFormatting sqref="AB32">
    <cfRule type="cellIs" dxfId="11081" priority="342" operator="lessThan">
      <formula>$C$4</formula>
    </cfRule>
  </conditionalFormatting>
  <conditionalFormatting sqref="AB33">
    <cfRule type="cellIs" dxfId="11080" priority="343" operator="lessThan">
      <formula>$C$4</formula>
    </cfRule>
  </conditionalFormatting>
  <conditionalFormatting sqref="AB34">
    <cfRule type="cellIs" dxfId="11079" priority="344" operator="lessThan">
      <formula>$C$4</formula>
    </cfRule>
  </conditionalFormatting>
  <conditionalFormatting sqref="AB35">
    <cfRule type="cellIs" dxfId="11078" priority="345" operator="lessThan">
      <formula>$C$4</formula>
    </cfRule>
  </conditionalFormatting>
  <conditionalFormatting sqref="AB36">
    <cfRule type="cellIs" dxfId="11077" priority="346" operator="lessThan">
      <formula>$C$4</formula>
    </cfRule>
  </conditionalFormatting>
  <conditionalFormatting sqref="AB37">
    <cfRule type="cellIs" dxfId="11076" priority="347" operator="lessThan">
      <formula>$C$4</formula>
    </cfRule>
  </conditionalFormatting>
  <conditionalFormatting sqref="AB38">
    <cfRule type="cellIs" dxfId="11075" priority="348" operator="lessThan">
      <formula>$C$4</formula>
    </cfRule>
  </conditionalFormatting>
  <conditionalFormatting sqref="AB39">
    <cfRule type="cellIs" dxfId="11074" priority="349" operator="lessThan">
      <formula>$C$4</formula>
    </cfRule>
  </conditionalFormatting>
  <conditionalFormatting sqref="AB40">
    <cfRule type="cellIs" dxfId="11073" priority="350" operator="lessThan">
      <formula>$C$4</formula>
    </cfRule>
  </conditionalFormatting>
  <conditionalFormatting sqref="AB41">
    <cfRule type="cellIs" dxfId="11072" priority="351" operator="lessThan">
      <formula>$C$4</formula>
    </cfRule>
  </conditionalFormatting>
  <conditionalFormatting sqref="AB42">
    <cfRule type="cellIs" dxfId="11071" priority="352" operator="lessThan">
      <formula>$C$4</formula>
    </cfRule>
  </conditionalFormatting>
  <conditionalFormatting sqref="AB43">
    <cfRule type="cellIs" dxfId="11070" priority="353" operator="lessThan">
      <formula>$C$4</formula>
    </cfRule>
  </conditionalFormatting>
  <conditionalFormatting sqref="AB44">
    <cfRule type="cellIs" dxfId="11069" priority="354" operator="lessThan">
      <formula>$C$4</formula>
    </cfRule>
  </conditionalFormatting>
  <conditionalFormatting sqref="AB45">
    <cfRule type="cellIs" dxfId="11068" priority="355" operator="lessThan">
      <formula>$C$4</formula>
    </cfRule>
  </conditionalFormatting>
  <conditionalFormatting sqref="AB46">
    <cfRule type="cellIs" dxfId="11067" priority="356" operator="lessThan">
      <formula>$C$4</formula>
    </cfRule>
  </conditionalFormatting>
  <conditionalFormatting sqref="AB47">
    <cfRule type="cellIs" dxfId="11066" priority="357" operator="lessThan">
      <formula>$C$4</formula>
    </cfRule>
  </conditionalFormatting>
  <conditionalFormatting sqref="AB48">
    <cfRule type="cellIs" dxfId="11065" priority="358" operator="lessThan">
      <formula>$C$4</formula>
    </cfRule>
  </conditionalFormatting>
  <conditionalFormatting sqref="AB49">
    <cfRule type="cellIs" dxfId="11064" priority="359" operator="lessThan">
      <formula>$C$4</formula>
    </cfRule>
  </conditionalFormatting>
  <conditionalFormatting sqref="AB50">
    <cfRule type="cellIs" dxfId="11063" priority="360" operator="lessThan">
      <formula>$C$4</formula>
    </cfRule>
  </conditionalFormatting>
  <conditionalFormatting sqref="AC11">
    <cfRule type="cellIs" dxfId="11062" priority="361" operator="lessThan">
      <formula>$C$4</formula>
    </cfRule>
  </conditionalFormatting>
  <conditionalFormatting sqref="AC12">
    <cfRule type="cellIs" dxfId="11061" priority="362" operator="lessThan">
      <formula>$C$4</formula>
    </cfRule>
  </conditionalFormatting>
  <conditionalFormatting sqref="AC13">
    <cfRule type="cellIs" dxfId="11060" priority="363" operator="lessThan">
      <formula>$C$4</formula>
    </cfRule>
  </conditionalFormatting>
  <conditionalFormatting sqref="AC14">
    <cfRule type="cellIs" dxfId="11059" priority="364" operator="lessThan">
      <formula>$C$4</formula>
    </cfRule>
  </conditionalFormatting>
  <conditionalFormatting sqref="AC15">
    <cfRule type="cellIs" dxfId="11058" priority="365" operator="lessThan">
      <formula>$C$4</formula>
    </cfRule>
  </conditionalFormatting>
  <conditionalFormatting sqref="AC16">
    <cfRule type="cellIs" dxfId="11057" priority="366" operator="lessThan">
      <formula>$C$4</formula>
    </cfRule>
  </conditionalFormatting>
  <conditionalFormatting sqref="AC17">
    <cfRule type="cellIs" dxfId="11056" priority="367" operator="lessThan">
      <formula>$C$4</formula>
    </cfRule>
  </conditionalFormatting>
  <conditionalFormatting sqref="AC18">
    <cfRule type="cellIs" dxfId="11055" priority="368" operator="lessThan">
      <formula>$C$4</formula>
    </cfRule>
  </conditionalFormatting>
  <conditionalFormatting sqref="AC19">
    <cfRule type="cellIs" dxfId="11054" priority="369" operator="lessThan">
      <formula>$C$4</formula>
    </cfRule>
  </conditionalFormatting>
  <conditionalFormatting sqref="AC20">
    <cfRule type="cellIs" dxfId="11053" priority="370" operator="lessThan">
      <formula>$C$4</formula>
    </cfRule>
  </conditionalFormatting>
  <conditionalFormatting sqref="AC21">
    <cfRule type="cellIs" dxfId="11052" priority="371" operator="lessThan">
      <formula>$C$4</formula>
    </cfRule>
  </conditionalFormatting>
  <conditionalFormatting sqref="AC22">
    <cfRule type="cellIs" dxfId="11051" priority="372" operator="lessThan">
      <formula>$C$4</formula>
    </cfRule>
  </conditionalFormatting>
  <conditionalFormatting sqref="AC23">
    <cfRule type="cellIs" dxfId="11050" priority="373" operator="lessThan">
      <formula>$C$4</formula>
    </cfRule>
  </conditionalFormatting>
  <conditionalFormatting sqref="AC24">
    <cfRule type="cellIs" dxfId="11049" priority="374" operator="lessThan">
      <formula>$C$4</formula>
    </cfRule>
  </conditionalFormatting>
  <conditionalFormatting sqref="AC25">
    <cfRule type="cellIs" dxfId="11048" priority="375" operator="lessThan">
      <formula>$C$4</formula>
    </cfRule>
  </conditionalFormatting>
  <conditionalFormatting sqref="AC26">
    <cfRule type="cellIs" dxfId="11047" priority="376" operator="lessThan">
      <formula>$C$4</formula>
    </cfRule>
  </conditionalFormatting>
  <conditionalFormatting sqref="AC27">
    <cfRule type="cellIs" dxfId="11046" priority="377" operator="lessThan">
      <formula>$C$4</formula>
    </cfRule>
  </conditionalFormatting>
  <conditionalFormatting sqref="AC28">
    <cfRule type="cellIs" dxfId="11045" priority="378" operator="lessThan">
      <formula>$C$4</formula>
    </cfRule>
  </conditionalFormatting>
  <conditionalFormatting sqref="AC29">
    <cfRule type="cellIs" dxfId="11044" priority="379" operator="lessThan">
      <formula>$C$4</formula>
    </cfRule>
  </conditionalFormatting>
  <conditionalFormatting sqref="AC30">
    <cfRule type="cellIs" dxfId="11043" priority="380" operator="lessThan">
      <formula>$C$4</formula>
    </cfRule>
  </conditionalFormatting>
  <conditionalFormatting sqref="AC31">
    <cfRule type="cellIs" dxfId="11042" priority="381" operator="lessThan">
      <formula>$C$4</formula>
    </cfRule>
  </conditionalFormatting>
  <conditionalFormatting sqref="AC32">
    <cfRule type="cellIs" dxfId="11041" priority="382" operator="lessThan">
      <formula>$C$4</formula>
    </cfRule>
  </conditionalFormatting>
  <conditionalFormatting sqref="AC33">
    <cfRule type="cellIs" dxfId="11040" priority="383" operator="lessThan">
      <formula>$C$4</formula>
    </cfRule>
  </conditionalFormatting>
  <conditionalFormatting sqref="AC34">
    <cfRule type="cellIs" dxfId="11039" priority="384" operator="lessThan">
      <formula>$C$4</formula>
    </cfRule>
  </conditionalFormatting>
  <conditionalFormatting sqref="AC35">
    <cfRule type="cellIs" dxfId="11038" priority="385" operator="lessThan">
      <formula>$C$4</formula>
    </cfRule>
  </conditionalFormatting>
  <conditionalFormatting sqref="AC36">
    <cfRule type="cellIs" dxfId="11037" priority="386" operator="lessThan">
      <formula>$C$4</formula>
    </cfRule>
  </conditionalFormatting>
  <conditionalFormatting sqref="AC37">
    <cfRule type="cellIs" dxfId="11036" priority="387" operator="lessThan">
      <formula>$C$4</formula>
    </cfRule>
  </conditionalFormatting>
  <conditionalFormatting sqref="AC38">
    <cfRule type="cellIs" dxfId="11035" priority="388" operator="lessThan">
      <formula>$C$4</formula>
    </cfRule>
  </conditionalFormatting>
  <conditionalFormatting sqref="AC39">
    <cfRule type="cellIs" dxfId="11034" priority="389" operator="lessThan">
      <formula>$C$4</formula>
    </cfRule>
  </conditionalFormatting>
  <conditionalFormatting sqref="AC40">
    <cfRule type="cellIs" dxfId="11033" priority="390" operator="lessThan">
      <formula>$C$4</formula>
    </cfRule>
  </conditionalFormatting>
  <conditionalFormatting sqref="AC41">
    <cfRule type="cellIs" dxfId="11032" priority="391" operator="lessThan">
      <formula>$C$4</formula>
    </cfRule>
  </conditionalFormatting>
  <conditionalFormatting sqref="AC42">
    <cfRule type="cellIs" dxfId="11031" priority="392" operator="lessThan">
      <formula>$C$4</formula>
    </cfRule>
  </conditionalFormatting>
  <conditionalFormatting sqref="AC43">
    <cfRule type="cellIs" dxfId="11030" priority="393" operator="lessThan">
      <formula>$C$4</formula>
    </cfRule>
  </conditionalFormatting>
  <conditionalFormatting sqref="AC44">
    <cfRule type="cellIs" dxfId="11029" priority="394" operator="lessThan">
      <formula>$C$4</formula>
    </cfRule>
  </conditionalFormatting>
  <conditionalFormatting sqref="AC45">
    <cfRule type="cellIs" dxfId="11028" priority="395" operator="lessThan">
      <formula>$C$4</formula>
    </cfRule>
  </conditionalFormatting>
  <conditionalFormatting sqref="AC46">
    <cfRule type="cellIs" dxfId="11027" priority="396" operator="lessThan">
      <formula>$C$4</formula>
    </cfRule>
  </conditionalFormatting>
  <conditionalFormatting sqref="AC47">
    <cfRule type="cellIs" dxfId="11026" priority="397" operator="lessThan">
      <formula>$C$4</formula>
    </cfRule>
  </conditionalFormatting>
  <conditionalFormatting sqref="AC48">
    <cfRule type="cellIs" dxfId="11025" priority="398" operator="lessThan">
      <formula>$C$4</formula>
    </cfRule>
  </conditionalFormatting>
  <conditionalFormatting sqref="AC49">
    <cfRule type="cellIs" dxfId="11024" priority="399" operator="lessThan">
      <formula>$C$4</formula>
    </cfRule>
  </conditionalFormatting>
  <conditionalFormatting sqref="AC50">
    <cfRule type="cellIs" dxfId="11023" priority="400" operator="lessThan">
      <formula>$C$4</formula>
    </cfRule>
  </conditionalFormatting>
  <conditionalFormatting sqref="AD11">
    <cfRule type="cellIs" dxfId="11022" priority="401" operator="lessThan">
      <formula>$C$4</formula>
    </cfRule>
  </conditionalFormatting>
  <conditionalFormatting sqref="AD12">
    <cfRule type="cellIs" dxfId="11021" priority="402" operator="lessThan">
      <formula>$C$4</formula>
    </cfRule>
  </conditionalFormatting>
  <conditionalFormatting sqref="AD13">
    <cfRule type="cellIs" dxfId="11020" priority="403" operator="lessThan">
      <formula>$C$4</formula>
    </cfRule>
  </conditionalFormatting>
  <conditionalFormatting sqref="AD14">
    <cfRule type="cellIs" dxfId="11019" priority="404" operator="lessThan">
      <formula>$C$4</formula>
    </cfRule>
  </conditionalFormatting>
  <conditionalFormatting sqref="AD15">
    <cfRule type="cellIs" dxfId="11018" priority="405" operator="lessThan">
      <formula>$C$4</formula>
    </cfRule>
  </conditionalFormatting>
  <conditionalFormatting sqref="AD16">
    <cfRule type="cellIs" dxfId="11017" priority="406" operator="lessThan">
      <formula>$C$4</formula>
    </cfRule>
  </conditionalFormatting>
  <conditionalFormatting sqref="AD17">
    <cfRule type="cellIs" dxfId="11016" priority="407" operator="lessThan">
      <formula>$C$4</formula>
    </cfRule>
  </conditionalFormatting>
  <conditionalFormatting sqref="AD18">
    <cfRule type="cellIs" dxfId="11015" priority="408" operator="lessThan">
      <formula>$C$4</formula>
    </cfRule>
  </conditionalFormatting>
  <conditionalFormatting sqref="AD19">
    <cfRule type="cellIs" dxfId="11014" priority="409" operator="lessThan">
      <formula>$C$4</formula>
    </cfRule>
  </conditionalFormatting>
  <conditionalFormatting sqref="AD20">
    <cfRule type="cellIs" dxfId="11013" priority="410" operator="lessThan">
      <formula>$C$4</formula>
    </cfRule>
  </conditionalFormatting>
  <conditionalFormatting sqref="AD21">
    <cfRule type="cellIs" dxfId="11012" priority="411" operator="lessThan">
      <formula>$C$4</formula>
    </cfRule>
  </conditionalFormatting>
  <conditionalFormatting sqref="AD22">
    <cfRule type="cellIs" dxfId="11011" priority="412" operator="lessThan">
      <formula>$C$4</formula>
    </cfRule>
  </conditionalFormatting>
  <conditionalFormatting sqref="AD23">
    <cfRule type="cellIs" dxfId="11010" priority="413" operator="lessThan">
      <formula>$C$4</formula>
    </cfRule>
  </conditionalFormatting>
  <conditionalFormatting sqref="AD24">
    <cfRule type="cellIs" dxfId="11009" priority="414" operator="lessThan">
      <formula>$C$4</formula>
    </cfRule>
  </conditionalFormatting>
  <conditionalFormatting sqref="AD25">
    <cfRule type="cellIs" dxfId="11008" priority="415" operator="lessThan">
      <formula>$C$4</formula>
    </cfRule>
  </conditionalFormatting>
  <conditionalFormatting sqref="AD26">
    <cfRule type="cellIs" dxfId="11007" priority="416" operator="lessThan">
      <formula>$C$4</formula>
    </cfRule>
  </conditionalFormatting>
  <conditionalFormatting sqref="AD27">
    <cfRule type="cellIs" dxfId="11006" priority="417" operator="lessThan">
      <formula>$C$4</formula>
    </cfRule>
  </conditionalFormatting>
  <conditionalFormatting sqref="AD28">
    <cfRule type="cellIs" dxfId="11005" priority="418" operator="lessThan">
      <formula>$C$4</formula>
    </cfRule>
  </conditionalFormatting>
  <conditionalFormatting sqref="AD29">
    <cfRule type="cellIs" dxfId="11004" priority="419" operator="lessThan">
      <formula>$C$4</formula>
    </cfRule>
  </conditionalFormatting>
  <conditionalFormatting sqref="AD30">
    <cfRule type="cellIs" dxfId="11003" priority="420" operator="lessThan">
      <formula>$C$4</formula>
    </cfRule>
  </conditionalFormatting>
  <conditionalFormatting sqref="AD31">
    <cfRule type="cellIs" dxfId="11002" priority="421" operator="lessThan">
      <formula>$C$4</formula>
    </cfRule>
  </conditionalFormatting>
  <conditionalFormatting sqref="AD32">
    <cfRule type="cellIs" dxfId="11001" priority="422" operator="lessThan">
      <formula>$C$4</formula>
    </cfRule>
  </conditionalFormatting>
  <conditionalFormatting sqref="AD33">
    <cfRule type="cellIs" dxfId="11000" priority="423" operator="lessThan">
      <formula>$C$4</formula>
    </cfRule>
  </conditionalFormatting>
  <conditionalFormatting sqref="AD34">
    <cfRule type="cellIs" dxfId="10999" priority="424" operator="lessThan">
      <formula>$C$4</formula>
    </cfRule>
  </conditionalFormatting>
  <conditionalFormatting sqref="AD35">
    <cfRule type="cellIs" dxfId="10998" priority="425" operator="lessThan">
      <formula>$C$4</formula>
    </cfRule>
  </conditionalFormatting>
  <conditionalFormatting sqref="AD36">
    <cfRule type="cellIs" dxfId="10997" priority="426" operator="lessThan">
      <formula>$C$4</formula>
    </cfRule>
  </conditionalFormatting>
  <conditionalFormatting sqref="AD37">
    <cfRule type="cellIs" dxfId="10996" priority="427" operator="lessThan">
      <formula>$C$4</formula>
    </cfRule>
  </conditionalFormatting>
  <conditionalFormatting sqref="AD38">
    <cfRule type="cellIs" dxfId="10995" priority="428" operator="lessThan">
      <formula>$C$4</formula>
    </cfRule>
  </conditionalFormatting>
  <conditionalFormatting sqref="AD39">
    <cfRule type="cellIs" dxfId="10994" priority="429" operator="lessThan">
      <formula>$C$4</formula>
    </cfRule>
  </conditionalFormatting>
  <conditionalFormatting sqref="AD40">
    <cfRule type="cellIs" dxfId="10993" priority="430" operator="lessThan">
      <formula>$C$4</formula>
    </cfRule>
  </conditionalFormatting>
  <conditionalFormatting sqref="AD41">
    <cfRule type="cellIs" dxfId="10992" priority="431" operator="lessThan">
      <formula>$C$4</formula>
    </cfRule>
  </conditionalFormatting>
  <conditionalFormatting sqref="AD42">
    <cfRule type="cellIs" dxfId="10991" priority="432" operator="lessThan">
      <formula>$C$4</formula>
    </cfRule>
  </conditionalFormatting>
  <conditionalFormatting sqref="AD43">
    <cfRule type="cellIs" dxfId="10990" priority="433" operator="lessThan">
      <formula>$C$4</formula>
    </cfRule>
  </conditionalFormatting>
  <conditionalFormatting sqref="AD44">
    <cfRule type="cellIs" dxfId="10989" priority="434" operator="lessThan">
      <formula>$C$4</formula>
    </cfRule>
  </conditionalFormatting>
  <conditionalFormatting sqref="AD45">
    <cfRule type="cellIs" dxfId="10988" priority="435" operator="lessThan">
      <formula>$C$4</formula>
    </cfRule>
  </conditionalFormatting>
  <conditionalFormatting sqref="AD46">
    <cfRule type="cellIs" dxfId="10987" priority="436" operator="lessThan">
      <formula>$C$4</formula>
    </cfRule>
  </conditionalFormatting>
  <conditionalFormatting sqref="AD47">
    <cfRule type="cellIs" dxfId="10986" priority="437" operator="lessThan">
      <formula>$C$4</formula>
    </cfRule>
  </conditionalFormatting>
  <conditionalFormatting sqref="AD48">
    <cfRule type="cellIs" dxfId="10985" priority="438" operator="lessThan">
      <formula>$C$4</formula>
    </cfRule>
  </conditionalFormatting>
  <conditionalFormatting sqref="AD49">
    <cfRule type="cellIs" dxfId="10984" priority="439" operator="lessThan">
      <formula>$C$4</formula>
    </cfRule>
  </conditionalFormatting>
  <conditionalFormatting sqref="AD50">
    <cfRule type="cellIs" dxfId="10983" priority="440" operator="lessThan">
      <formula>$C$4</formula>
    </cfRule>
  </conditionalFormatting>
  <conditionalFormatting sqref="AE11">
    <cfRule type="cellIs" dxfId="10982" priority="441" operator="lessThan">
      <formula>$C$4</formula>
    </cfRule>
  </conditionalFormatting>
  <conditionalFormatting sqref="AE12">
    <cfRule type="cellIs" dxfId="10981" priority="442" operator="lessThan">
      <formula>$C$4</formula>
    </cfRule>
  </conditionalFormatting>
  <conditionalFormatting sqref="AE13">
    <cfRule type="cellIs" dxfId="10980" priority="443" operator="lessThan">
      <formula>$C$4</formula>
    </cfRule>
  </conditionalFormatting>
  <conditionalFormatting sqref="AE14">
    <cfRule type="cellIs" dxfId="10979" priority="444" operator="lessThan">
      <formula>$C$4</formula>
    </cfRule>
  </conditionalFormatting>
  <conditionalFormatting sqref="AE15">
    <cfRule type="cellIs" dxfId="10978" priority="445" operator="lessThan">
      <formula>$C$4</formula>
    </cfRule>
  </conditionalFormatting>
  <conditionalFormatting sqref="AE16">
    <cfRule type="cellIs" dxfId="10977" priority="446" operator="lessThan">
      <formula>$C$4</formula>
    </cfRule>
  </conditionalFormatting>
  <conditionalFormatting sqref="AE17">
    <cfRule type="cellIs" dxfId="10976" priority="447" operator="lessThan">
      <formula>$C$4</formula>
    </cfRule>
  </conditionalFormatting>
  <conditionalFormatting sqref="AE18">
    <cfRule type="cellIs" dxfId="10975" priority="448" operator="lessThan">
      <formula>$C$4</formula>
    </cfRule>
  </conditionalFormatting>
  <conditionalFormatting sqref="AE19">
    <cfRule type="cellIs" dxfId="10974" priority="449" operator="lessThan">
      <formula>$C$4</formula>
    </cfRule>
  </conditionalFormatting>
  <conditionalFormatting sqref="AE20">
    <cfRule type="cellIs" dxfId="10973" priority="450" operator="lessThan">
      <formula>$C$4</formula>
    </cfRule>
  </conditionalFormatting>
  <conditionalFormatting sqref="AE21">
    <cfRule type="cellIs" dxfId="10972" priority="451" operator="lessThan">
      <formula>$C$4</formula>
    </cfRule>
  </conditionalFormatting>
  <conditionalFormatting sqref="AE22">
    <cfRule type="cellIs" dxfId="10971" priority="452" operator="lessThan">
      <formula>$C$4</formula>
    </cfRule>
  </conditionalFormatting>
  <conditionalFormatting sqref="AE23">
    <cfRule type="cellIs" dxfId="10970" priority="453" operator="lessThan">
      <formula>$C$4</formula>
    </cfRule>
  </conditionalFormatting>
  <conditionalFormatting sqref="AE24">
    <cfRule type="cellIs" dxfId="10969" priority="454" operator="lessThan">
      <formula>$C$4</formula>
    </cfRule>
  </conditionalFormatting>
  <conditionalFormatting sqref="AE25">
    <cfRule type="cellIs" dxfId="10968" priority="455" operator="lessThan">
      <formula>$C$4</formula>
    </cfRule>
  </conditionalFormatting>
  <conditionalFormatting sqref="AE26">
    <cfRule type="cellIs" dxfId="10967" priority="456" operator="lessThan">
      <formula>$C$4</formula>
    </cfRule>
  </conditionalFormatting>
  <conditionalFormatting sqref="AE27">
    <cfRule type="cellIs" dxfId="10966" priority="457" operator="lessThan">
      <formula>$C$4</formula>
    </cfRule>
  </conditionalFormatting>
  <conditionalFormatting sqref="AE28">
    <cfRule type="cellIs" dxfId="10965" priority="458" operator="lessThan">
      <formula>$C$4</formula>
    </cfRule>
  </conditionalFormatting>
  <conditionalFormatting sqref="AE29">
    <cfRule type="cellIs" dxfId="10964" priority="459" operator="lessThan">
      <formula>$C$4</formula>
    </cfRule>
  </conditionalFormatting>
  <conditionalFormatting sqref="AE30">
    <cfRule type="cellIs" dxfId="10963" priority="460" operator="lessThan">
      <formula>$C$4</formula>
    </cfRule>
  </conditionalFormatting>
  <conditionalFormatting sqref="AE31">
    <cfRule type="cellIs" dxfId="10962" priority="461" operator="lessThan">
      <formula>$C$4</formula>
    </cfRule>
  </conditionalFormatting>
  <conditionalFormatting sqref="AE32">
    <cfRule type="cellIs" dxfId="10961" priority="462" operator="lessThan">
      <formula>$C$4</formula>
    </cfRule>
  </conditionalFormatting>
  <conditionalFormatting sqref="AE33">
    <cfRule type="cellIs" dxfId="10960" priority="463" operator="lessThan">
      <formula>$C$4</formula>
    </cfRule>
  </conditionalFormatting>
  <conditionalFormatting sqref="AE34">
    <cfRule type="cellIs" dxfId="10959" priority="464" operator="lessThan">
      <formula>$C$4</formula>
    </cfRule>
  </conditionalFormatting>
  <conditionalFormatting sqref="AE35">
    <cfRule type="cellIs" dxfId="10958" priority="465" operator="lessThan">
      <formula>$C$4</formula>
    </cfRule>
  </conditionalFormatting>
  <conditionalFormatting sqref="AE36">
    <cfRule type="cellIs" dxfId="10957" priority="466" operator="lessThan">
      <formula>$C$4</formula>
    </cfRule>
  </conditionalFormatting>
  <conditionalFormatting sqref="AE37">
    <cfRule type="cellIs" dxfId="10956" priority="467" operator="lessThan">
      <formula>$C$4</formula>
    </cfRule>
  </conditionalFormatting>
  <conditionalFormatting sqref="AE38">
    <cfRule type="cellIs" dxfId="10955" priority="468" operator="lessThan">
      <formula>$C$4</formula>
    </cfRule>
  </conditionalFormatting>
  <conditionalFormatting sqref="AE39">
    <cfRule type="cellIs" dxfId="10954" priority="469" operator="lessThan">
      <formula>$C$4</formula>
    </cfRule>
  </conditionalFormatting>
  <conditionalFormatting sqref="AE40">
    <cfRule type="cellIs" dxfId="10953" priority="470" operator="lessThan">
      <formula>$C$4</formula>
    </cfRule>
  </conditionalFormatting>
  <conditionalFormatting sqref="AE41">
    <cfRule type="cellIs" dxfId="10952" priority="471" operator="lessThan">
      <formula>$C$4</formula>
    </cfRule>
  </conditionalFormatting>
  <conditionalFormatting sqref="AE42">
    <cfRule type="cellIs" dxfId="10951" priority="472" operator="lessThan">
      <formula>$C$4</formula>
    </cfRule>
  </conditionalFormatting>
  <conditionalFormatting sqref="AE43">
    <cfRule type="cellIs" dxfId="10950" priority="473" operator="lessThan">
      <formula>$C$4</formula>
    </cfRule>
  </conditionalFormatting>
  <conditionalFormatting sqref="AE44">
    <cfRule type="cellIs" dxfId="10949" priority="474" operator="lessThan">
      <formula>$C$4</formula>
    </cfRule>
  </conditionalFormatting>
  <conditionalFormatting sqref="AE45">
    <cfRule type="cellIs" dxfId="10948" priority="475" operator="lessThan">
      <formula>$C$4</formula>
    </cfRule>
  </conditionalFormatting>
  <conditionalFormatting sqref="AE46">
    <cfRule type="cellIs" dxfId="10947" priority="476" operator="lessThan">
      <formula>$C$4</formula>
    </cfRule>
  </conditionalFormatting>
  <conditionalFormatting sqref="AE47">
    <cfRule type="cellIs" dxfId="10946" priority="477" operator="lessThan">
      <formula>$C$4</formula>
    </cfRule>
  </conditionalFormatting>
  <conditionalFormatting sqref="AE48">
    <cfRule type="cellIs" dxfId="10945" priority="478" operator="lessThan">
      <formula>$C$4</formula>
    </cfRule>
  </conditionalFormatting>
  <conditionalFormatting sqref="AE49">
    <cfRule type="cellIs" dxfId="10944" priority="479" operator="lessThan">
      <formula>$C$4</formula>
    </cfRule>
  </conditionalFormatting>
  <conditionalFormatting sqref="AE50">
    <cfRule type="cellIs" dxfId="10943" priority="480" operator="lessThan">
      <formula>$C$4</formula>
    </cfRule>
  </conditionalFormatting>
  <conditionalFormatting sqref="AF11">
    <cfRule type="cellIs" dxfId="10942" priority="481" operator="lessThan">
      <formula>$C$4</formula>
    </cfRule>
  </conditionalFormatting>
  <conditionalFormatting sqref="AF12">
    <cfRule type="cellIs" dxfId="10941" priority="482" operator="lessThan">
      <formula>$C$4</formula>
    </cfRule>
  </conditionalFormatting>
  <conditionalFormatting sqref="AF13">
    <cfRule type="cellIs" dxfId="10940" priority="483" operator="lessThan">
      <formula>$C$4</formula>
    </cfRule>
  </conditionalFormatting>
  <conditionalFormatting sqref="AF14">
    <cfRule type="cellIs" dxfId="10939" priority="484" operator="lessThan">
      <formula>$C$4</formula>
    </cfRule>
  </conditionalFormatting>
  <conditionalFormatting sqref="AF15">
    <cfRule type="cellIs" dxfId="10938" priority="485" operator="lessThan">
      <formula>$C$4</formula>
    </cfRule>
  </conditionalFormatting>
  <conditionalFormatting sqref="AF16">
    <cfRule type="cellIs" dxfId="10937" priority="486" operator="lessThan">
      <formula>$C$4</formula>
    </cfRule>
  </conditionalFormatting>
  <conditionalFormatting sqref="AF17">
    <cfRule type="cellIs" dxfId="10936" priority="487" operator="lessThan">
      <formula>$C$4</formula>
    </cfRule>
  </conditionalFormatting>
  <conditionalFormatting sqref="AF18">
    <cfRule type="cellIs" dxfId="10935" priority="488" operator="lessThan">
      <formula>$C$4</formula>
    </cfRule>
  </conditionalFormatting>
  <conditionalFormatting sqref="AF19">
    <cfRule type="cellIs" dxfId="10934" priority="489" operator="lessThan">
      <formula>$C$4</formula>
    </cfRule>
  </conditionalFormatting>
  <conditionalFormatting sqref="AF20">
    <cfRule type="cellIs" dxfId="10933" priority="490" operator="lessThan">
      <formula>$C$4</formula>
    </cfRule>
  </conditionalFormatting>
  <conditionalFormatting sqref="AF21">
    <cfRule type="cellIs" dxfId="10932" priority="491" operator="lessThan">
      <formula>$C$4</formula>
    </cfRule>
  </conditionalFormatting>
  <conditionalFormatting sqref="AF22">
    <cfRule type="cellIs" dxfId="10931" priority="492" operator="lessThan">
      <formula>$C$4</formula>
    </cfRule>
  </conditionalFormatting>
  <conditionalFormatting sqref="AF23">
    <cfRule type="cellIs" dxfId="10930" priority="493" operator="lessThan">
      <formula>$C$4</formula>
    </cfRule>
  </conditionalFormatting>
  <conditionalFormatting sqref="AF24">
    <cfRule type="cellIs" dxfId="10929" priority="494" operator="lessThan">
      <formula>$C$4</formula>
    </cfRule>
  </conditionalFormatting>
  <conditionalFormatting sqref="AF25">
    <cfRule type="cellIs" dxfId="10928" priority="495" operator="lessThan">
      <formula>$C$4</formula>
    </cfRule>
  </conditionalFormatting>
  <conditionalFormatting sqref="AF26">
    <cfRule type="cellIs" dxfId="10927" priority="496" operator="lessThan">
      <formula>$C$4</formula>
    </cfRule>
  </conditionalFormatting>
  <conditionalFormatting sqref="AF27">
    <cfRule type="cellIs" dxfId="10926" priority="497" operator="lessThan">
      <formula>$C$4</formula>
    </cfRule>
  </conditionalFormatting>
  <conditionalFormatting sqref="AF28">
    <cfRule type="cellIs" dxfId="10925" priority="498" operator="lessThan">
      <formula>$C$4</formula>
    </cfRule>
  </conditionalFormatting>
  <conditionalFormatting sqref="AF29">
    <cfRule type="cellIs" dxfId="10924" priority="499" operator="lessThan">
      <formula>$C$4</formula>
    </cfRule>
  </conditionalFormatting>
  <conditionalFormatting sqref="AF30">
    <cfRule type="cellIs" dxfId="10923" priority="500" operator="lessThan">
      <formula>$C$4</formula>
    </cfRule>
  </conditionalFormatting>
  <conditionalFormatting sqref="AF31">
    <cfRule type="cellIs" dxfId="10922" priority="501" operator="lessThan">
      <formula>$C$4</formula>
    </cfRule>
  </conditionalFormatting>
  <conditionalFormatting sqref="AF32">
    <cfRule type="cellIs" dxfId="10921" priority="502" operator="lessThan">
      <formula>$C$4</formula>
    </cfRule>
  </conditionalFormatting>
  <conditionalFormatting sqref="AF33">
    <cfRule type="cellIs" dxfId="10920" priority="503" operator="lessThan">
      <formula>$C$4</formula>
    </cfRule>
  </conditionalFormatting>
  <conditionalFormatting sqref="AF34">
    <cfRule type="cellIs" dxfId="10919" priority="504" operator="lessThan">
      <formula>$C$4</formula>
    </cfRule>
  </conditionalFormatting>
  <conditionalFormatting sqref="AF35">
    <cfRule type="cellIs" dxfId="10918" priority="505" operator="lessThan">
      <formula>$C$4</formula>
    </cfRule>
  </conditionalFormatting>
  <conditionalFormatting sqref="AF36">
    <cfRule type="cellIs" dxfId="10917" priority="506" operator="lessThan">
      <formula>$C$4</formula>
    </cfRule>
  </conditionalFormatting>
  <conditionalFormatting sqref="AF37">
    <cfRule type="cellIs" dxfId="10916" priority="507" operator="lessThan">
      <formula>$C$4</formula>
    </cfRule>
  </conditionalFormatting>
  <conditionalFormatting sqref="AF38">
    <cfRule type="cellIs" dxfId="10915" priority="508" operator="lessThan">
      <formula>$C$4</formula>
    </cfRule>
  </conditionalFormatting>
  <conditionalFormatting sqref="AF39">
    <cfRule type="cellIs" dxfId="10914" priority="509" operator="lessThan">
      <formula>$C$4</formula>
    </cfRule>
  </conditionalFormatting>
  <conditionalFormatting sqref="AF40">
    <cfRule type="cellIs" dxfId="10913" priority="510" operator="lessThan">
      <formula>$C$4</formula>
    </cfRule>
  </conditionalFormatting>
  <conditionalFormatting sqref="AF41">
    <cfRule type="cellIs" dxfId="10912" priority="511" operator="lessThan">
      <formula>$C$4</formula>
    </cfRule>
  </conditionalFormatting>
  <conditionalFormatting sqref="AF42">
    <cfRule type="cellIs" dxfId="10911" priority="512" operator="lessThan">
      <formula>$C$4</formula>
    </cfRule>
  </conditionalFormatting>
  <conditionalFormatting sqref="AF43">
    <cfRule type="cellIs" dxfId="10910" priority="513" operator="lessThan">
      <formula>$C$4</formula>
    </cfRule>
  </conditionalFormatting>
  <conditionalFormatting sqref="AF44">
    <cfRule type="cellIs" dxfId="10909" priority="514" operator="lessThan">
      <formula>$C$4</formula>
    </cfRule>
  </conditionalFormatting>
  <conditionalFormatting sqref="AF45">
    <cfRule type="cellIs" dxfId="10908" priority="515" operator="lessThan">
      <formula>$C$4</formula>
    </cfRule>
  </conditionalFormatting>
  <conditionalFormatting sqref="AF46">
    <cfRule type="cellIs" dxfId="10907" priority="516" operator="lessThan">
      <formula>$C$4</formula>
    </cfRule>
  </conditionalFormatting>
  <conditionalFormatting sqref="AF47">
    <cfRule type="cellIs" dxfId="10906" priority="517" operator="lessThan">
      <formula>$C$4</formula>
    </cfRule>
  </conditionalFormatting>
  <conditionalFormatting sqref="AF48">
    <cfRule type="cellIs" dxfId="10905" priority="518" operator="lessThan">
      <formula>$C$4</formula>
    </cfRule>
  </conditionalFormatting>
  <conditionalFormatting sqref="AF49">
    <cfRule type="cellIs" dxfId="10904" priority="519" operator="lessThan">
      <formula>$C$4</formula>
    </cfRule>
  </conditionalFormatting>
  <conditionalFormatting sqref="AF50">
    <cfRule type="cellIs" dxfId="10903" priority="520" operator="lessThan">
      <formula>$C$4</formula>
    </cfRule>
  </conditionalFormatting>
  <conditionalFormatting sqref="AG11">
    <cfRule type="cellIs" dxfId="10902" priority="521" operator="lessThan">
      <formula>$C$4</formula>
    </cfRule>
  </conditionalFormatting>
  <conditionalFormatting sqref="AG12">
    <cfRule type="cellIs" dxfId="10901" priority="522" operator="lessThan">
      <formula>$C$4</formula>
    </cfRule>
  </conditionalFormatting>
  <conditionalFormatting sqref="AG13">
    <cfRule type="cellIs" dxfId="10900" priority="523" operator="lessThan">
      <formula>$C$4</formula>
    </cfRule>
  </conditionalFormatting>
  <conditionalFormatting sqref="AG14">
    <cfRule type="cellIs" dxfId="10899" priority="524" operator="lessThan">
      <formula>$C$4</formula>
    </cfRule>
  </conditionalFormatting>
  <conditionalFormatting sqref="AG15">
    <cfRule type="cellIs" dxfId="10898" priority="525" operator="lessThan">
      <formula>$C$4</formula>
    </cfRule>
  </conditionalFormatting>
  <conditionalFormatting sqref="AG16">
    <cfRule type="cellIs" dxfId="10897" priority="526" operator="lessThan">
      <formula>$C$4</formula>
    </cfRule>
  </conditionalFormatting>
  <conditionalFormatting sqref="AG17">
    <cfRule type="cellIs" dxfId="10896" priority="527" operator="lessThan">
      <formula>$C$4</formula>
    </cfRule>
  </conditionalFormatting>
  <conditionalFormatting sqref="AG18">
    <cfRule type="cellIs" dxfId="10895" priority="528" operator="lessThan">
      <formula>$C$4</formula>
    </cfRule>
  </conditionalFormatting>
  <conditionalFormatting sqref="AG19">
    <cfRule type="cellIs" dxfId="10894" priority="529" operator="lessThan">
      <formula>$C$4</formula>
    </cfRule>
  </conditionalFormatting>
  <conditionalFormatting sqref="AG20">
    <cfRule type="cellIs" dxfId="10893" priority="530" operator="lessThan">
      <formula>$C$4</formula>
    </cfRule>
  </conditionalFormatting>
  <conditionalFormatting sqref="AG21">
    <cfRule type="cellIs" dxfId="10892" priority="531" operator="lessThan">
      <formula>$C$4</formula>
    </cfRule>
  </conditionalFormatting>
  <conditionalFormatting sqref="AG22">
    <cfRule type="cellIs" dxfId="10891" priority="532" operator="lessThan">
      <formula>$C$4</formula>
    </cfRule>
  </conditionalFormatting>
  <conditionalFormatting sqref="AG23">
    <cfRule type="cellIs" dxfId="10890" priority="533" operator="lessThan">
      <formula>$C$4</formula>
    </cfRule>
  </conditionalFormatting>
  <conditionalFormatting sqref="AG24">
    <cfRule type="cellIs" dxfId="10889" priority="534" operator="lessThan">
      <formula>$C$4</formula>
    </cfRule>
  </conditionalFormatting>
  <conditionalFormatting sqref="AG25">
    <cfRule type="cellIs" dxfId="10888" priority="535" operator="lessThan">
      <formula>$C$4</formula>
    </cfRule>
  </conditionalFormatting>
  <conditionalFormatting sqref="AG26">
    <cfRule type="cellIs" dxfId="10887" priority="536" operator="lessThan">
      <formula>$C$4</formula>
    </cfRule>
  </conditionalFormatting>
  <conditionalFormatting sqref="AG27">
    <cfRule type="cellIs" dxfId="10886" priority="537" operator="lessThan">
      <formula>$C$4</formula>
    </cfRule>
  </conditionalFormatting>
  <conditionalFormatting sqref="AG28">
    <cfRule type="cellIs" dxfId="10885" priority="538" operator="lessThan">
      <formula>$C$4</formula>
    </cfRule>
  </conditionalFormatting>
  <conditionalFormatting sqref="AG29">
    <cfRule type="cellIs" dxfId="10884" priority="539" operator="lessThan">
      <formula>$C$4</formula>
    </cfRule>
  </conditionalFormatting>
  <conditionalFormatting sqref="AG30">
    <cfRule type="cellIs" dxfId="10883" priority="540" operator="lessThan">
      <formula>$C$4</formula>
    </cfRule>
  </conditionalFormatting>
  <conditionalFormatting sqref="AG31">
    <cfRule type="cellIs" dxfId="10882" priority="541" operator="lessThan">
      <formula>$C$4</formula>
    </cfRule>
  </conditionalFormatting>
  <conditionalFormatting sqref="AG32">
    <cfRule type="cellIs" dxfId="10881" priority="542" operator="lessThan">
      <formula>$C$4</formula>
    </cfRule>
  </conditionalFormatting>
  <conditionalFormatting sqref="AG33">
    <cfRule type="cellIs" dxfId="10880" priority="543" operator="lessThan">
      <formula>$C$4</formula>
    </cfRule>
  </conditionalFormatting>
  <conditionalFormatting sqref="AG34">
    <cfRule type="cellIs" dxfId="10879" priority="544" operator="lessThan">
      <formula>$C$4</formula>
    </cfRule>
  </conditionalFormatting>
  <conditionalFormatting sqref="AG35">
    <cfRule type="cellIs" dxfId="10878" priority="545" operator="lessThan">
      <formula>$C$4</formula>
    </cfRule>
  </conditionalFormatting>
  <conditionalFormatting sqref="AG36">
    <cfRule type="cellIs" dxfId="10877" priority="546" operator="lessThan">
      <formula>$C$4</formula>
    </cfRule>
  </conditionalFormatting>
  <conditionalFormatting sqref="AG37">
    <cfRule type="cellIs" dxfId="10876" priority="547" operator="lessThan">
      <formula>$C$4</formula>
    </cfRule>
  </conditionalFormatting>
  <conditionalFormatting sqref="AG38">
    <cfRule type="cellIs" dxfId="10875" priority="548" operator="lessThan">
      <formula>$C$4</formula>
    </cfRule>
  </conditionalFormatting>
  <conditionalFormatting sqref="AG39">
    <cfRule type="cellIs" dxfId="10874" priority="549" operator="lessThan">
      <formula>$C$4</formula>
    </cfRule>
  </conditionalFormatting>
  <conditionalFormatting sqref="AG40">
    <cfRule type="cellIs" dxfId="10873" priority="550" operator="lessThan">
      <formula>$C$4</formula>
    </cfRule>
  </conditionalFormatting>
  <conditionalFormatting sqref="AG41">
    <cfRule type="cellIs" dxfId="10872" priority="551" operator="lessThan">
      <formula>$C$4</formula>
    </cfRule>
  </conditionalFormatting>
  <conditionalFormatting sqref="AG42">
    <cfRule type="cellIs" dxfId="10871" priority="552" operator="lessThan">
      <formula>$C$4</formula>
    </cfRule>
  </conditionalFormatting>
  <conditionalFormatting sqref="AG43">
    <cfRule type="cellIs" dxfId="10870" priority="553" operator="lessThan">
      <formula>$C$4</formula>
    </cfRule>
  </conditionalFormatting>
  <conditionalFormatting sqref="AG44">
    <cfRule type="cellIs" dxfId="10869" priority="554" operator="lessThan">
      <formula>$C$4</formula>
    </cfRule>
  </conditionalFormatting>
  <conditionalFormatting sqref="AG45">
    <cfRule type="cellIs" dxfId="10868" priority="555" operator="lessThan">
      <formula>$C$4</formula>
    </cfRule>
  </conditionalFormatting>
  <conditionalFormatting sqref="AG46">
    <cfRule type="cellIs" dxfId="10867" priority="556" operator="lessThan">
      <formula>$C$4</formula>
    </cfRule>
  </conditionalFormatting>
  <conditionalFormatting sqref="AG47">
    <cfRule type="cellIs" dxfId="10866" priority="557" operator="lessThan">
      <formula>$C$4</formula>
    </cfRule>
  </conditionalFormatting>
  <conditionalFormatting sqref="AG48">
    <cfRule type="cellIs" dxfId="10865" priority="558" operator="lessThan">
      <formula>$C$4</formula>
    </cfRule>
  </conditionalFormatting>
  <conditionalFormatting sqref="AG49">
    <cfRule type="cellIs" dxfId="10864" priority="559" operator="lessThan">
      <formula>$C$4</formula>
    </cfRule>
  </conditionalFormatting>
  <conditionalFormatting sqref="AG50">
    <cfRule type="cellIs" dxfId="10863" priority="560" operator="lessThan">
      <formula>$C$4</formula>
    </cfRule>
  </conditionalFormatting>
  <conditionalFormatting sqref="AH11">
    <cfRule type="cellIs" dxfId="10862" priority="561" operator="lessThan">
      <formula>$C$4</formula>
    </cfRule>
  </conditionalFormatting>
  <conditionalFormatting sqref="AH12">
    <cfRule type="cellIs" dxfId="10861" priority="562" operator="lessThan">
      <formula>$C$4</formula>
    </cfRule>
  </conditionalFormatting>
  <conditionalFormatting sqref="AH13">
    <cfRule type="cellIs" dxfId="10860" priority="563" operator="lessThan">
      <formula>$C$4</formula>
    </cfRule>
  </conditionalFormatting>
  <conditionalFormatting sqref="AH14">
    <cfRule type="cellIs" dxfId="10859" priority="564" operator="lessThan">
      <formula>$C$4</formula>
    </cfRule>
  </conditionalFormatting>
  <conditionalFormatting sqref="AH15">
    <cfRule type="cellIs" dxfId="10858" priority="565" operator="lessThan">
      <formula>$C$4</formula>
    </cfRule>
  </conditionalFormatting>
  <conditionalFormatting sqref="AH16">
    <cfRule type="cellIs" dxfId="10857" priority="566" operator="lessThan">
      <formula>$C$4</formula>
    </cfRule>
  </conditionalFormatting>
  <conditionalFormatting sqref="AH17">
    <cfRule type="cellIs" dxfId="10856" priority="567" operator="lessThan">
      <formula>$C$4</formula>
    </cfRule>
  </conditionalFormatting>
  <conditionalFormatting sqref="AH18">
    <cfRule type="cellIs" dxfId="10855" priority="568" operator="lessThan">
      <formula>$C$4</formula>
    </cfRule>
  </conditionalFormatting>
  <conditionalFormatting sqref="AH19">
    <cfRule type="cellIs" dxfId="10854" priority="569" operator="lessThan">
      <formula>$C$4</formula>
    </cfRule>
  </conditionalFormatting>
  <conditionalFormatting sqref="AH20">
    <cfRule type="cellIs" dxfId="10853" priority="570" operator="lessThan">
      <formula>$C$4</formula>
    </cfRule>
  </conditionalFormatting>
  <conditionalFormatting sqref="AH21">
    <cfRule type="cellIs" dxfId="10852" priority="571" operator="lessThan">
      <formula>$C$4</formula>
    </cfRule>
  </conditionalFormatting>
  <conditionalFormatting sqref="AH22">
    <cfRule type="cellIs" dxfId="10851" priority="572" operator="lessThan">
      <formula>$C$4</formula>
    </cfRule>
  </conditionalFormatting>
  <conditionalFormatting sqref="AH23">
    <cfRule type="cellIs" dxfId="10850" priority="573" operator="lessThan">
      <formula>$C$4</formula>
    </cfRule>
  </conditionalFormatting>
  <conditionalFormatting sqref="AH24">
    <cfRule type="cellIs" dxfId="10849" priority="574" operator="lessThan">
      <formula>$C$4</formula>
    </cfRule>
  </conditionalFormatting>
  <conditionalFormatting sqref="AH25">
    <cfRule type="cellIs" dxfId="10848" priority="575" operator="lessThan">
      <formula>$C$4</formula>
    </cfRule>
  </conditionalFormatting>
  <conditionalFormatting sqref="AH26">
    <cfRule type="cellIs" dxfId="10847" priority="576" operator="lessThan">
      <formula>$C$4</formula>
    </cfRule>
  </conditionalFormatting>
  <conditionalFormatting sqref="AH27">
    <cfRule type="cellIs" dxfId="10846" priority="577" operator="lessThan">
      <formula>$C$4</formula>
    </cfRule>
  </conditionalFormatting>
  <conditionalFormatting sqref="AH28">
    <cfRule type="cellIs" dxfId="10845" priority="578" operator="lessThan">
      <formula>$C$4</formula>
    </cfRule>
  </conditionalFormatting>
  <conditionalFormatting sqref="AH29">
    <cfRule type="cellIs" dxfId="10844" priority="579" operator="lessThan">
      <formula>$C$4</formula>
    </cfRule>
  </conditionalFormatting>
  <conditionalFormatting sqref="AH30">
    <cfRule type="cellIs" dxfId="10843" priority="580" operator="lessThan">
      <formula>$C$4</formula>
    </cfRule>
  </conditionalFormatting>
  <conditionalFormatting sqref="AH31">
    <cfRule type="cellIs" dxfId="10842" priority="581" operator="lessThan">
      <formula>$C$4</formula>
    </cfRule>
  </conditionalFormatting>
  <conditionalFormatting sqref="AH32">
    <cfRule type="cellIs" dxfId="10841" priority="582" operator="lessThan">
      <formula>$C$4</formula>
    </cfRule>
  </conditionalFormatting>
  <conditionalFormatting sqref="AH33">
    <cfRule type="cellIs" dxfId="10840" priority="583" operator="lessThan">
      <formula>$C$4</formula>
    </cfRule>
  </conditionalFormatting>
  <conditionalFormatting sqref="AH34">
    <cfRule type="cellIs" dxfId="10839" priority="584" operator="lessThan">
      <formula>$C$4</formula>
    </cfRule>
  </conditionalFormatting>
  <conditionalFormatting sqref="AH35">
    <cfRule type="cellIs" dxfId="10838" priority="585" operator="lessThan">
      <formula>$C$4</formula>
    </cfRule>
  </conditionalFormatting>
  <conditionalFormatting sqref="AH36">
    <cfRule type="cellIs" dxfId="10837" priority="586" operator="lessThan">
      <formula>$C$4</formula>
    </cfRule>
  </conditionalFormatting>
  <conditionalFormatting sqref="AH37">
    <cfRule type="cellIs" dxfId="10836" priority="587" operator="lessThan">
      <formula>$C$4</formula>
    </cfRule>
  </conditionalFormatting>
  <conditionalFormatting sqref="AH38">
    <cfRule type="cellIs" dxfId="10835" priority="588" operator="lessThan">
      <formula>$C$4</formula>
    </cfRule>
  </conditionalFormatting>
  <conditionalFormatting sqref="AH39">
    <cfRule type="cellIs" dxfId="10834" priority="589" operator="lessThan">
      <formula>$C$4</formula>
    </cfRule>
  </conditionalFormatting>
  <conditionalFormatting sqref="AH40">
    <cfRule type="cellIs" dxfId="10833" priority="590" operator="lessThan">
      <formula>$C$4</formula>
    </cfRule>
  </conditionalFormatting>
  <conditionalFormatting sqref="AH41">
    <cfRule type="cellIs" dxfId="10832" priority="591" operator="lessThan">
      <formula>$C$4</formula>
    </cfRule>
  </conditionalFormatting>
  <conditionalFormatting sqref="AH42">
    <cfRule type="cellIs" dxfId="10831" priority="592" operator="lessThan">
      <formula>$C$4</formula>
    </cfRule>
  </conditionalFormatting>
  <conditionalFormatting sqref="AH43">
    <cfRule type="cellIs" dxfId="10830" priority="593" operator="lessThan">
      <formula>$C$4</formula>
    </cfRule>
  </conditionalFormatting>
  <conditionalFormatting sqref="AH44">
    <cfRule type="cellIs" dxfId="10829" priority="594" operator="lessThan">
      <formula>$C$4</formula>
    </cfRule>
  </conditionalFormatting>
  <conditionalFormatting sqref="AH45">
    <cfRule type="cellIs" dxfId="10828" priority="595" operator="lessThan">
      <formula>$C$4</formula>
    </cfRule>
  </conditionalFormatting>
  <conditionalFormatting sqref="AH46">
    <cfRule type="cellIs" dxfId="10827" priority="596" operator="lessThan">
      <formula>$C$4</formula>
    </cfRule>
  </conditionalFormatting>
  <conditionalFormatting sqref="AH47">
    <cfRule type="cellIs" dxfId="10826" priority="597" operator="lessThan">
      <formula>$C$4</formula>
    </cfRule>
  </conditionalFormatting>
  <conditionalFormatting sqref="AH48">
    <cfRule type="cellIs" dxfId="10825" priority="598" operator="lessThan">
      <formula>$C$4</formula>
    </cfRule>
  </conditionalFormatting>
  <conditionalFormatting sqref="AH49">
    <cfRule type="cellIs" dxfId="10824" priority="599" operator="lessThan">
      <formula>$C$4</formula>
    </cfRule>
  </conditionalFormatting>
  <conditionalFormatting sqref="AH50">
    <cfRule type="cellIs" dxfId="10823" priority="600" operator="lessThan">
      <formula>$C$4</formula>
    </cfRule>
  </conditionalFormatting>
  <conditionalFormatting sqref="AI11">
    <cfRule type="cellIs" dxfId="10822" priority="601" operator="lessThan">
      <formula>$C$4</formula>
    </cfRule>
  </conditionalFormatting>
  <conditionalFormatting sqref="AI12">
    <cfRule type="cellIs" dxfId="10821" priority="602" operator="lessThan">
      <formula>$C$4</formula>
    </cfRule>
  </conditionalFormatting>
  <conditionalFormatting sqref="AI13">
    <cfRule type="cellIs" dxfId="10820" priority="603" operator="lessThan">
      <formula>$C$4</formula>
    </cfRule>
  </conditionalFormatting>
  <conditionalFormatting sqref="AI14">
    <cfRule type="cellIs" dxfId="10819" priority="604" operator="lessThan">
      <formula>$C$4</formula>
    </cfRule>
  </conditionalFormatting>
  <conditionalFormatting sqref="AI15">
    <cfRule type="cellIs" dxfId="10818" priority="605" operator="lessThan">
      <formula>$C$4</formula>
    </cfRule>
  </conditionalFormatting>
  <conditionalFormatting sqref="AI16">
    <cfRule type="cellIs" dxfId="10817" priority="606" operator="lessThan">
      <formula>$C$4</formula>
    </cfRule>
  </conditionalFormatting>
  <conditionalFormatting sqref="AI17">
    <cfRule type="cellIs" dxfId="10816" priority="607" operator="lessThan">
      <formula>$C$4</formula>
    </cfRule>
  </conditionalFormatting>
  <conditionalFormatting sqref="AI18">
    <cfRule type="cellIs" dxfId="10815" priority="608" operator="lessThan">
      <formula>$C$4</formula>
    </cfRule>
  </conditionalFormatting>
  <conditionalFormatting sqref="AI19">
    <cfRule type="cellIs" dxfId="10814" priority="609" operator="lessThan">
      <formula>$C$4</formula>
    </cfRule>
  </conditionalFormatting>
  <conditionalFormatting sqref="AI20">
    <cfRule type="cellIs" dxfId="10813" priority="610" operator="lessThan">
      <formula>$C$4</formula>
    </cfRule>
  </conditionalFormatting>
  <conditionalFormatting sqref="AI21">
    <cfRule type="cellIs" dxfId="10812" priority="611" operator="lessThan">
      <formula>$C$4</formula>
    </cfRule>
  </conditionalFormatting>
  <conditionalFormatting sqref="AI22">
    <cfRule type="cellIs" dxfId="10811" priority="612" operator="lessThan">
      <formula>$C$4</formula>
    </cfRule>
  </conditionalFormatting>
  <conditionalFormatting sqref="AI23">
    <cfRule type="cellIs" dxfId="10810" priority="613" operator="lessThan">
      <formula>$C$4</formula>
    </cfRule>
  </conditionalFormatting>
  <conditionalFormatting sqref="AI24">
    <cfRule type="cellIs" dxfId="10809" priority="614" operator="lessThan">
      <formula>$C$4</formula>
    </cfRule>
  </conditionalFormatting>
  <conditionalFormatting sqref="AI25">
    <cfRule type="cellIs" dxfId="10808" priority="615" operator="lessThan">
      <formula>$C$4</formula>
    </cfRule>
  </conditionalFormatting>
  <conditionalFormatting sqref="AI26">
    <cfRule type="cellIs" dxfId="10807" priority="616" operator="lessThan">
      <formula>$C$4</formula>
    </cfRule>
  </conditionalFormatting>
  <conditionalFormatting sqref="AI27">
    <cfRule type="cellIs" dxfId="10806" priority="617" operator="lessThan">
      <formula>$C$4</formula>
    </cfRule>
  </conditionalFormatting>
  <conditionalFormatting sqref="AI28">
    <cfRule type="cellIs" dxfId="10805" priority="618" operator="lessThan">
      <formula>$C$4</formula>
    </cfRule>
  </conditionalFormatting>
  <conditionalFormatting sqref="AI29">
    <cfRule type="cellIs" dxfId="10804" priority="619" operator="lessThan">
      <formula>$C$4</formula>
    </cfRule>
  </conditionalFormatting>
  <conditionalFormatting sqref="AI30">
    <cfRule type="cellIs" dxfId="10803" priority="620" operator="lessThan">
      <formula>$C$4</formula>
    </cfRule>
  </conditionalFormatting>
  <conditionalFormatting sqref="AI31">
    <cfRule type="cellIs" dxfId="10802" priority="621" operator="lessThan">
      <formula>$C$4</formula>
    </cfRule>
  </conditionalFormatting>
  <conditionalFormatting sqref="AI32">
    <cfRule type="cellIs" dxfId="10801" priority="622" operator="lessThan">
      <formula>$C$4</formula>
    </cfRule>
  </conditionalFormatting>
  <conditionalFormatting sqref="AI33">
    <cfRule type="cellIs" dxfId="10800" priority="623" operator="lessThan">
      <formula>$C$4</formula>
    </cfRule>
  </conditionalFormatting>
  <conditionalFormatting sqref="AI34">
    <cfRule type="cellIs" dxfId="10799" priority="624" operator="lessThan">
      <formula>$C$4</formula>
    </cfRule>
  </conditionalFormatting>
  <conditionalFormatting sqref="AI35">
    <cfRule type="cellIs" dxfId="10798" priority="625" operator="lessThan">
      <formula>$C$4</formula>
    </cfRule>
  </conditionalFormatting>
  <conditionalFormatting sqref="AI36">
    <cfRule type="cellIs" dxfId="10797" priority="626" operator="lessThan">
      <formula>$C$4</formula>
    </cfRule>
  </conditionalFormatting>
  <conditionalFormatting sqref="AI37">
    <cfRule type="cellIs" dxfId="10796" priority="627" operator="lessThan">
      <formula>$C$4</formula>
    </cfRule>
  </conditionalFormatting>
  <conditionalFormatting sqref="AI38">
    <cfRule type="cellIs" dxfId="10795" priority="628" operator="lessThan">
      <formula>$C$4</formula>
    </cfRule>
  </conditionalFormatting>
  <conditionalFormatting sqref="AI39">
    <cfRule type="cellIs" dxfId="10794" priority="629" operator="lessThan">
      <formula>$C$4</formula>
    </cfRule>
  </conditionalFormatting>
  <conditionalFormatting sqref="AI40">
    <cfRule type="cellIs" dxfId="10793" priority="630" operator="lessThan">
      <formula>$C$4</formula>
    </cfRule>
  </conditionalFormatting>
  <conditionalFormatting sqref="AI41">
    <cfRule type="cellIs" dxfId="10792" priority="631" operator="lessThan">
      <formula>$C$4</formula>
    </cfRule>
  </conditionalFormatting>
  <conditionalFormatting sqref="AI42">
    <cfRule type="cellIs" dxfId="10791" priority="632" operator="lessThan">
      <formula>$C$4</formula>
    </cfRule>
  </conditionalFormatting>
  <conditionalFormatting sqref="AI43">
    <cfRule type="cellIs" dxfId="10790" priority="633" operator="lessThan">
      <formula>$C$4</formula>
    </cfRule>
  </conditionalFormatting>
  <conditionalFormatting sqref="AI44">
    <cfRule type="cellIs" dxfId="10789" priority="634" operator="lessThan">
      <formula>$C$4</formula>
    </cfRule>
  </conditionalFormatting>
  <conditionalFormatting sqref="AI45">
    <cfRule type="cellIs" dxfId="10788" priority="635" operator="lessThan">
      <formula>$C$4</formula>
    </cfRule>
  </conditionalFormatting>
  <conditionalFormatting sqref="AI46">
    <cfRule type="cellIs" dxfId="10787" priority="636" operator="lessThan">
      <formula>$C$4</formula>
    </cfRule>
  </conditionalFormatting>
  <conditionalFormatting sqref="AI47">
    <cfRule type="cellIs" dxfId="10786" priority="637" operator="lessThan">
      <formula>$C$4</formula>
    </cfRule>
  </conditionalFormatting>
  <conditionalFormatting sqref="AI48">
    <cfRule type="cellIs" dxfId="10785" priority="638" operator="lessThan">
      <formula>$C$4</formula>
    </cfRule>
  </conditionalFormatting>
  <conditionalFormatting sqref="AI49">
    <cfRule type="cellIs" dxfId="10784" priority="639" operator="lessThan">
      <formula>$C$4</formula>
    </cfRule>
  </conditionalFormatting>
  <conditionalFormatting sqref="AI50">
    <cfRule type="cellIs" dxfId="10783" priority="640" operator="lessThan">
      <formula>$C$4</formula>
    </cfRule>
  </conditionalFormatting>
  <conditionalFormatting sqref="AJ11">
    <cfRule type="cellIs" dxfId="10782" priority="641" operator="lessThan">
      <formula>$C$4</formula>
    </cfRule>
  </conditionalFormatting>
  <conditionalFormatting sqref="AJ12">
    <cfRule type="cellIs" dxfId="10781" priority="642" operator="lessThan">
      <formula>$C$4</formula>
    </cfRule>
  </conditionalFormatting>
  <conditionalFormatting sqref="AJ13">
    <cfRule type="cellIs" dxfId="10780" priority="643" operator="lessThan">
      <formula>$C$4</formula>
    </cfRule>
  </conditionalFormatting>
  <conditionalFormatting sqref="AJ14">
    <cfRule type="cellIs" dxfId="10779" priority="644" operator="lessThan">
      <formula>$C$4</formula>
    </cfRule>
  </conditionalFormatting>
  <conditionalFormatting sqref="AJ15">
    <cfRule type="cellIs" dxfId="10778" priority="645" operator="lessThan">
      <formula>$C$4</formula>
    </cfRule>
  </conditionalFormatting>
  <conditionalFormatting sqref="AJ16">
    <cfRule type="cellIs" dxfId="10777" priority="646" operator="lessThan">
      <formula>$C$4</formula>
    </cfRule>
  </conditionalFormatting>
  <conditionalFormatting sqref="AJ17">
    <cfRule type="cellIs" dxfId="10776" priority="647" operator="lessThan">
      <formula>$C$4</formula>
    </cfRule>
  </conditionalFormatting>
  <conditionalFormatting sqref="AJ18">
    <cfRule type="cellIs" dxfId="10775" priority="648" operator="lessThan">
      <formula>$C$4</formula>
    </cfRule>
  </conditionalFormatting>
  <conditionalFormatting sqref="AJ19">
    <cfRule type="cellIs" dxfId="10774" priority="649" operator="lessThan">
      <formula>$C$4</formula>
    </cfRule>
  </conditionalFormatting>
  <conditionalFormatting sqref="AJ20">
    <cfRule type="cellIs" dxfId="10773" priority="650" operator="lessThan">
      <formula>$C$4</formula>
    </cfRule>
  </conditionalFormatting>
  <conditionalFormatting sqref="AJ21">
    <cfRule type="cellIs" dxfId="10772" priority="651" operator="lessThan">
      <formula>$C$4</formula>
    </cfRule>
  </conditionalFormatting>
  <conditionalFormatting sqref="AJ22">
    <cfRule type="cellIs" dxfId="10771" priority="652" operator="lessThan">
      <formula>$C$4</formula>
    </cfRule>
  </conditionalFormatting>
  <conditionalFormatting sqref="AJ23">
    <cfRule type="cellIs" dxfId="10770" priority="653" operator="lessThan">
      <formula>$C$4</formula>
    </cfRule>
  </conditionalFormatting>
  <conditionalFormatting sqref="AJ24">
    <cfRule type="cellIs" dxfId="10769" priority="654" operator="lessThan">
      <formula>$C$4</formula>
    </cfRule>
  </conditionalFormatting>
  <conditionalFormatting sqref="AJ25">
    <cfRule type="cellIs" dxfId="10768" priority="655" operator="lessThan">
      <formula>$C$4</formula>
    </cfRule>
  </conditionalFormatting>
  <conditionalFormatting sqref="AJ26">
    <cfRule type="cellIs" dxfId="10767" priority="656" operator="lessThan">
      <formula>$C$4</formula>
    </cfRule>
  </conditionalFormatting>
  <conditionalFormatting sqref="AJ27">
    <cfRule type="cellIs" dxfId="10766" priority="657" operator="lessThan">
      <formula>$C$4</formula>
    </cfRule>
  </conditionalFormatting>
  <conditionalFormatting sqref="AJ28">
    <cfRule type="cellIs" dxfId="10765" priority="658" operator="lessThan">
      <formula>$C$4</formula>
    </cfRule>
  </conditionalFormatting>
  <conditionalFormatting sqref="AJ29">
    <cfRule type="cellIs" dxfId="10764" priority="659" operator="lessThan">
      <formula>$C$4</formula>
    </cfRule>
  </conditionalFormatting>
  <conditionalFormatting sqref="AJ30">
    <cfRule type="cellIs" dxfId="10763" priority="660" operator="lessThan">
      <formula>$C$4</formula>
    </cfRule>
  </conditionalFormatting>
  <conditionalFormatting sqref="AJ31">
    <cfRule type="cellIs" dxfId="10762" priority="661" operator="lessThan">
      <formula>$C$4</formula>
    </cfRule>
  </conditionalFormatting>
  <conditionalFormatting sqref="AJ32">
    <cfRule type="cellIs" dxfId="10761" priority="662" operator="lessThan">
      <formula>$C$4</formula>
    </cfRule>
  </conditionalFormatting>
  <conditionalFormatting sqref="AJ33">
    <cfRule type="cellIs" dxfId="10760" priority="663" operator="lessThan">
      <formula>$C$4</formula>
    </cfRule>
  </conditionalFormatting>
  <conditionalFormatting sqref="AJ34">
    <cfRule type="cellIs" dxfId="10759" priority="664" operator="lessThan">
      <formula>$C$4</formula>
    </cfRule>
  </conditionalFormatting>
  <conditionalFormatting sqref="AJ35">
    <cfRule type="cellIs" dxfId="10758" priority="665" operator="lessThan">
      <formula>$C$4</formula>
    </cfRule>
  </conditionalFormatting>
  <conditionalFormatting sqref="AJ36">
    <cfRule type="cellIs" dxfId="10757" priority="666" operator="lessThan">
      <formula>$C$4</formula>
    </cfRule>
  </conditionalFormatting>
  <conditionalFormatting sqref="AJ37">
    <cfRule type="cellIs" dxfId="10756" priority="667" operator="lessThan">
      <formula>$C$4</formula>
    </cfRule>
  </conditionalFormatting>
  <conditionalFormatting sqref="AJ38">
    <cfRule type="cellIs" dxfId="10755" priority="668" operator="lessThan">
      <formula>$C$4</formula>
    </cfRule>
  </conditionalFormatting>
  <conditionalFormatting sqref="AJ39">
    <cfRule type="cellIs" dxfId="10754" priority="669" operator="lessThan">
      <formula>$C$4</formula>
    </cfRule>
  </conditionalFormatting>
  <conditionalFormatting sqref="AJ40">
    <cfRule type="cellIs" dxfId="10753" priority="670" operator="lessThan">
      <formula>$C$4</formula>
    </cfRule>
  </conditionalFormatting>
  <conditionalFormatting sqref="AJ41">
    <cfRule type="cellIs" dxfId="10752" priority="671" operator="lessThan">
      <formula>$C$4</formula>
    </cfRule>
  </conditionalFormatting>
  <conditionalFormatting sqref="AJ42">
    <cfRule type="cellIs" dxfId="10751" priority="672" operator="lessThan">
      <formula>$C$4</formula>
    </cfRule>
  </conditionalFormatting>
  <conditionalFormatting sqref="AJ43">
    <cfRule type="cellIs" dxfId="10750" priority="673" operator="lessThan">
      <formula>$C$4</formula>
    </cfRule>
  </conditionalFormatting>
  <conditionalFormatting sqref="AJ44">
    <cfRule type="cellIs" dxfId="10749" priority="674" operator="lessThan">
      <formula>$C$4</formula>
    </cfRule>
  </conditionalFormatting>
  <conditionalFormatting sqref="AJ45">
    <cfRule type="cellIs" dxfId="10748" priority="675" operator="lessThan">
      <formula>$C$4</formula>
    </cfRule>
  </conditionalFormatting>
  <conditionalFormatting sqref="AJ46">
    <cfRule type="cellIs" dxfId="10747" priority="676" operator="lessThan">
      <formula>$C$4</formula>
    </cfRule>
  </conditionalFormatting>
  <conditionalFormatting sqref="AJ47">
    <cfRule type="cellIs" dxfId="10746" priority="677" operator="lessThan">
      <formula>$C$4</formula>
    </cfRule>
  </conditionalFormatting>
  <conditionalFormatting sqref="AJ48">
    <cfRule type="cellIs" dxfId="10745" priority="678" operator="lessThan">
      <formula>$C$4</formula>
    </cfRule>
  </conditionalFormatting>
  <conditionalFormatting sqref="AJ49">
    <cfRule type="cellIs" dxfId="10744" priority="679" operator="lessThan">
      <formula>$C$4</formula>
    </cfRule>
  </conditionalFormatting>
  <conditionalFormatting sqref="AJ50">
    <cfRule type="cellIs" dxfId="10743" priority="680" operator="lessThan">
      <formula>$C$4</formula>
    </cfRule>
  </conditionalFormatting>
  <conditionalFormatting sqref="AK11">
    <cfRule type="cellIs" dxfId="10742" priority="681" operator="lessThan">
      <formula>$C$4</formula>
    </cfRule>
  </conditionalFormatting>
  <conditionalFormatting sqref="AK12">
    <cfRule type="cellIs" dxfId="10741" priority="682" operator="lessThan">
      <formula>$C$4</formula>
    </cfRule>
  </conditionalFormatting>
  <conditionalFormatting sqref="AK13">
    <cfRule type="cellIs" dxfId="10740" priority="683" operator="lessThan">
      <formula>$C$4</formula>
    </cfRule>
  </conditionalFormatting>
  <conditionalFormatting sqref="AK14">
    <cfRule type="cellIs" dxfId="10739" priority="684" operator="lessThan">
      <formula>$C$4</formula>
    </cfRule>
  </conditionalFormatting>
  <conditionalFormatting sqref="AK15">
    <cfRule type="cellIs" dxfId="10738" priority="685" operator="lessThan">
      <formula>$C$4</formula>
    </cfRule>
  </conditionalFormatting>
  <conditionalFormatting sqref="AK16">
    <cfRule type="cellIs" dxfId="10737" priority="686" operator="lessThan">
      <formula>$C$4</formula>
    </cfRule>
  </conditionalFormatting>
  <conditionalFormatting sqref="AK17">
    <cfRule type="cellIs" dxfId="10736" priority="687" operator="lessThan">
      <formula>$C$4</formula>
    </cfRule>
  </conditionalFormatting>
  <conditionalFormatting sqref="AK18">
    <cfRule type="cellIs" dxfId="10735" priority="688" operator="lessThan">
      <formula>$C$4</formula>
    </cfRule>
  </conditionalFormatting>
  <conditionalFormatting sqref="AK19">
    <cfRule type="cellIs" dxfId="10734" priority="689" operator="lessThan">
      <formula>$C$4</formula>
    </cfRule>
  </conditionalFormatting>
  <conditionalFormatting sqref="AK20">
    <cfRule type="cellIs" dxfId="10733" priority="690" operator="lessThan">
      <formula>$C$4</formula>
    </cfRule>
  </conditionalFormatting>
  <conditionalFormatting sqref="AK21">
    <cfRule type="cellIs" dxfId="10732" priority="691" operator="lessThan">
      <formula>$C$4</formula>
    </cfRule>
  </conditionalFormatting>
  <conditionalFormatting sqref="AK22">
    <cfRule type="cellIs" dxfId="10731" priority="692" operator="lessThan">
      <formula>$C$4</formula>
    </cfRule>
  </conditionalFormatting>
  <conditionalFormatting sqref="AK23">
    <cfRule type="cellIs" dxfId="10730" priority="693" operator="lessThan">
      <formula>$C$4</formula>
    </cfRule>
  </conditionalFormatting>
  <conditionalFormatting sqref="AK24">
    <cfRule type="cellIs" dxfId="10729" priority="694" operator="lessThan">
      <formula>$C$4</formula>
    </cfRule>
  </conditionalFormatting>
  <conditionalFormatting sqref="AK25">
    <cfRule type="cellIs" dxfId="10728" priority="695" operator="lessThan">
      <formula>$C$4</formula>
    </cfRule>
  </conditionalFormatting>
  <conditionalFormatting sqref="AK26">
    <cfRule type="cellIs" dxfId="10727" priority="696" operator="lessThan">
      <formula>$C$4</formula>
    </cfRule>
  </conditionalFormatting>
  <conditionalFormatting sqref="AK27">
    <cfRule type="cellIs" dxfId="10726" priority="697" operator="lessThan">
      <formula>$C$4</formula>
    </cfRule>
  </conditionalFormatting>
  <conditionalFormatting sqref="AK28">
    <cfRule type="cellIs" dxfId="10725" priority="698" operator="lessThan">
      <formula>$C$4</formula>
    </cfRule>
  </conditionalFormatting>
  <conditionalFormatting sqref="AK29">
    <cfRule type="cellIs" dxfId="10724" priority="699" operator="lessThan">
      <formula>$C$4</formula>
    </cfRule>
  </conditionalFormatting>
  <conditionalFormatting sqref="AK30">
    <cfRule type="cellIs" dxfId="10723" priority="700" operator="lessThan">
      <formula>$C$4</formula>
    </cfRule>
  </conditionalFormatting>
  <conditionalFormatting sqref="AK31">
    <cfRule type="cellIs" dxfId="10722" priority="701" operator="lessThan">
      <formula>$C$4</formula>
    </cfRule>
  </conditionalFormatting>
  <conditionalFormatting sqref="AK32">
    <cfRule type="cellIs" dxfId="10721" priority="702" operator="lessThan">
      <formula>$C$4</formula>
    </cfRule>
  </conditionalFormatting>
  <conditionalFormatting sqref="AK33">
    <cfRule type="cellIs" dxfId="10720" priority="703" operator="lessThan">
      <formula>$C$4</formula>
    </cfRule>
  </conditionalFormatting>
  <conditionalFormatting sqref="AK34">
    <cfRule type="cellIs" dxfId="10719" priority="704" operator="lessThan">
      <formula>$C$4</formula>
    </cfRule>
  </conditionalFormatting>
  <conditionalFormatting sqref="AK35">
    <cfRule type="cellIs" dxfId="10718" priority="705" operator="lessThan">
      <formula>$C$4</formula>
    </cfRule>
  </conditionalFormatting>
  <conditionalFormatting sqref="AK36">
    <cfRule type="cellIs" dxfId="10717" priority="706" operator="lessThan">
      <formula>$C$4</formula>
    </cfRule>
  </conditionalFormatting>
  <conditionalFormatting sqref="AK37">
    <cfRule type="cellIs" dxfId="10716" priority="707" operator="lessThan">
      <formula>$C$4</formula>
    </cfRule>
  </conditionalFormatting>
  <conditionalFormatting sqref="AK38">
    <cfRule type="cellIs" dxfId="10715" priority="708" operator="lessThan">
      <formula>$C$4</formula>
    </cfRule>
  </conditionalFormatting>
  <conditionalFormatting sqref="AK39">
    <cfRule type="cellIs" dxfId="10714" priority="709" operator="lessThan">
      <formula>$C$4</formula>
    </cfRule>
  </conditionalFormatting>
  <conditionalFormatting sqref="AK40">
    <cfRule type="cellIs" dxfId="10713" priority="710" operator="lessThan">
      <formula>$C$4</formula>
    </cfRule>
  </conditionalFormatting>
  <conditionalFormatting sqref="AK41">
    <cfRule type="cellIs" dxfId="10712" priority="711" operator="lessThan">
      <formula>$C$4</formula>
    </cfRule>
  </conditionalFormatting>
  <conditionalFormatting sqref="AK42">
    <cfRule type="cellIs" dxfId="10711" priority="712" operator="lessThan">
      <formula>$C$4</formula>
    </cfRule>
  </conditionalFormatting>
  <conditionalFormatting sqref="AK43">
    <cfRule type="cellIs" dxfId="10710" priority="713" operator="lessThan">
      <formula>$C$4</formula>
    </cfRule>
  </conditionalFormatting>
  <conditionalFormatting sqref="AK44">
    <cfRule type="cellIs" dxfId="10709" priority="714" operator="lessThan">
      <formula>$C$4</formula>
    </cfRule>
  </conditionalFormatting>
  <conditionalFormatting sqref="AK45">
    <cfRule type="cellIs" dxfId="10708" priority="715" operator="lessThan">
      <formula>$C$4</formula>
    </cfRule>
  </conditionalFormatting>
  <conditionalFormatting sqref="AK46">
    <cfRule type="cellIs" dxfId="10707" priority="716" operator="lessThan">
      <formula>$C$4</formula>
    </cfRule>
  </conditionalFormatting>
  <conditionalFormatting sqref="AK47">
    <cfRule type="cellIs" dxfId="10706" priority="717" operator="lessThan">
      <formula>$C$4</formula>
    </cfRule>
  </conditionalFormatting>
  <conditionalFormatting sqref="AK48">
    <cfRule type="cellIs" dxfId="10705" priority="718" operator="lessThan">
      <formula>$C$4</formula>
    </cfRule>
  </conditionalFormatting>
  <conditionalFormatting sqref="AK49">
    <cfRule type="cellIs" dxfId="10704" priority="719" operator="lessThan">
      <formula>$C$4</formula>
    </cfRule>
  </conditionalFormatting>
  <conditionalFormatting sqref="AK50">
    <cfRule type="cellIs" dxfId="10703" priority="720" operator="lessThan">
      <formula>$C$4</formula>
    </cfRule>
  </conditionalFormatting>
  <conditionalFormatting sqref="AL11">
    <cfRule type="cellIs" dxfId="10702" priority="721" operator="lessThan">
      <formula>$C$4</formula>
    </cfRule>
  </conditionalFormatting>
  <conditionalFormatting sqref="AL12">
    <cfRule type="cellIs" dxfId="10701" priority="722" operator="lessThan">
      <formula>$C$4</formula>
    </cfRule>
  </conditionalFormatting>
  <conditionalFormatting sqref="AL13">
    <cfRule type="cellIs" dxfId="10700" priority="723" operator="lessThan">
      <formula>$C$4</formula>
    </cfRule>
  </conditionalFormatting>
  <conditionalFormatting sqref="AL14">
    <cfRule type="cellIs" dxfId="10699" priority="724" operator="lessThan">
      <formula>$C$4</formula>
    </cfRule>
  </conditionalFormatting>
  <conditionalFormatting sqref="AL15">
    <cfRule type="cellIs" dxfId="10698" priority="725" operator="lessThan">
      <formula>$C$4</formula>
    </cfRule>
  </conditionalFormatting>
  <conditionalFormatting sqref="AL16">
    <cfRule type="cellIs" dxfId="10697" priority="726" operator="lessThan">
      <formula>$C$4</formula>
    </cfRule>
  </conditionalFormatting>
  <conditionalFormatting sqref="AL17">
    <cfRule type="cellIs" dxfId="10696" priority="727" operator="lessThan">
      <formula>$C$4</formula>
    </cfRule>
  </conditionalFormatting>
  <conditionalFormatting sqref="AL18">
    <cfRule type="cellIs" dxfId="10695" priority="728" operator="lessThan">
      <formula>$C$4</formula>
    </cfRule>
  </conditionalFormatting>
  <conditionalFormatting sqref="AL19">
    <cfRule type="cellIs" dxfId="10694" priority="729" operator="lessThan">
      <formula>$C$4</formula>
    </cfRule>
  </conditionalFormatting>
  <conditionalFormatting sqref="AL20">
    <cfRule type="cellIs" dxfId="10693" priority="730" operator="lessThan">
      <formula>$C$4</formula>
    </cfRule>
  </conditionalFormatting>
  <conditionalFormatting sqref="AL21">
    <cfRule type="cellIs" dxfId="10692" priority="731" operator="lessThan">
      <formula>$C$4</formula>
    </cfRule>
  </conditionalFormatting>
  <conditionalFormatting sqref="AL22">
    <cfRule type="cellIs" dxfId="10691" priority="732" operator="lessThan">
      <formula>$C$4</formula>
    </cfRule>
  </conditionalFormatting>
  <conditionalFormatting sqref="AL23">
    <cfRule type="cellIs" dxfId="10690" priority="733" operator="lessThan">
      <formula>$C$4</formula>
    </cfRule>
  </conditionalFormatting>
  <conditionalFormatting sqref="AL24">
    <cfRule type="cellIs" dxfId="10689" priority="734" operator="lessThan">
      <formula>$C$4</formula>
    </cfRule>
  </conditionalFormatting>
  <conditionalFormatting sqref="AL25">
    <cfRule type="cellIs" dxfId="10688" priority="735" operator="lessThan">
      <formula>$C$4</formula>
    </cfRule>
  </conditionalFormatting>
  <conditionalFormatting sqref="AL26">
    <cfRule type="cellIs" dxfId="10687" priority="736" operator="lessThan">
      <formula>$C$4</formula>
    </cfRule>
  </conditionalFormatting>
  <conditionalFormatting sqref="AL27">
    <cfRule type="cellIs" dxfId="10686" priority="737" operator="lessThan">
      <formula>$C$4</formula>
    </cfRule>
  </conditionalFormatting>
  <conditionalFormatting sqref="AL28">
    <cfRule type="cellIs" dxfId="10685" priority="738" operator="lessThan">
      <formula>$C$4</formula>
    </cfRule>
  </conditionalFormatting>
  <conditionalFormatting sqref="AL29">
    <cfRule type="cellIs" dxfId="10684" priority="739" operator="lessThan">
      <formula>$C$4</formula>
    </cfRule>
  </conditionalFormatting>
  <conditionalFormatting sqref="AL30">
    <cfRule type="cellIs" dxfId="10683" priority="740" operator="lessThan">
      <formula>$C$4</formula>
    </cfRule>
  </conditionalFormatting>
  <conditionalFormatting sqref="AL31">
    <cfRule type="cellIs" dxfId="10682" priority="741" operator="lessThan">
      <formula>$C$4</formula>
    </cfRule>
  </conditionalFormatting>
  <conditionalFormatting sqref="AL32">
    <cfRule type="cellIs" dxfId="10681" priority="742" operator="lessThan">
      <formula>$C$4</formula>
    </cfRule>
  </conditionalFormatting>
  <conditionalFormatting sqref="AL33">
    <cfRule type="cellIs" dxfId="10680" priority="743" operator="lessThan">
      <formula>$C$4</formula>
    </cfRule>
  </conditionalFormatting>
  <conditionalFormatting sqref="AL34">
    <cfRule type="cellIs" dxfId="10679" priority="744" operator="lessThan">
      <formula>$C$4</formula>
    </cfRule>
  </conditionalFormatting>
  <conditionalFormatting sqref="AL35">
    <cfRule type="cellIs" dxfId="10678" priority="745" operator="lessThan">
      <formula>$C$4</formula>
    </cfRule>
  </conditionalFormatting>
  <conditionalFormatting sqref="AL36">
    <cfRule type="cellIs" dxfId="10677" priority="746" operator="lessThan">
      <formula>$C$4</formula>
    </cfRule>
  </conditionalFormatting>
  <conditionalFormatting sqref="AL37">
    <cfRule type="cellIs" dxfId="10676" priority="747" operator="lessThan">
      <formula>$C$4</formula>
    </cfRule>
  </conditionalFormatting>
  <conditionalFormatting sqref="AL38">
    <cfRule type="cellIs" dxfId="10675" priority="748" operator="lessThan">
      <formula>$C$4</formula>
    </cfRule>
  </conditionalFormatting>
  <conditionalFormatting sqref="AL39">
    <cfRule type="cellIs" dxfId="10674" priority="749" operator="lessThan">
      <formula>$C$4</formula>
    </cfRule>
  </conditionalFormatting>
  <conditionalFormatting sqref="AL40">
    <cfRule type="cellIs" dxfId="10673" priority="750" operator="lessThan">
      <formula>$C$4</formula>
    </cfRule>
  </conditionalFormatting>
  <conditionalFormatting sqref="AL41">
    <cfRule type="cellIs" dxfId="10672" priority="751" operator="lessThan">
      <formula>$C$4</formula>
    </cfRule>
  </conditionalFormatting>
  <conditionalFormatting sqref="AL42">
    <cfRule type="cellIs" dxfId="10671" priority="752" operator="lessThan">
      <formula>$C$4</formula>
    </cfRule>
  </conditionalFormatting>
  <conditionalFormatting sqref="AL43">
    <cfRule type="cellIs" dxfId="10670" priority="753" operator="lessThan">
      <formula>$C$4</formula>
    </cfRule>
  </conditionalFormatting>
  <conditionalFormatting sqref="AL44">
    <cfRule type="cellIs" dxfId="10669" priority="754" operator="lessThan">
      <formula>$C$4</formula>
    </cfRule>
  </conditionalFormatting>
  <conditionalFormatting sqref="AL45">
    <cfRule type="cellIs" dxfId="10668" priority="755" operator="lessThan">
      <formula>$C$4</formula>
    </cfRule>
  </conditionalFormatting>
  <conditionalFormatting sqref="AL46">
    <cfRule type="cellIs" dxfId="10667" priority="756" operator="lessThan">
      <formula>$C$4</formula>
    </cfRule>
  </conditionalFormatting>
  <conditionalFormatting sqref="AL47">
    <cfRule type="cellIs" dxfId="10666" priority="757" operator="lessThan">
      <formula>$C$4</formula>
    </cfRule>
  </conditionalFormatting>
  <conditionalFormatting sqref="AL48">
    <cfRule type="cellIs" dxfId="10665" priority="758" operator="lessThan">
      <formula>$C$4</formula>
    </cfRule>
  </conditionalFormatting>
  <conditionalFormatting sqref="AL49">
    <cfRule type="cellIs" dxfId="10664" priority="759" operator="lessThan">
      <formula>$C$4</formula>
    </cfRule>
  </conditionalFormatting>
  <conditionalFormatting sqref="AL50">
    <cfRule type="cellIs" dxfId="10663" priority="760" operator="lessThan">
      <formula>$C$4</formula>
    </cfRule>
  </conditionalFormatting>
  <conditionalFormatting sqref="AM11">
    <cfRule type="cellIs" dxfId="10662" priority="761" operator="lessThan">
      <formula>$C$4</formula>
    </cfRule>
  </conditionalFormatting>
  <conditionalFormatting sqref="AM12">
    <cfRule type="cellIs" dxfId="10661" priority="762" operator="lessThan">
      <formula>$C$4</formula>
    </cfRule>
  </conditionalFormatting>
  <conditionalFormatting sqref="AM13">
    <cfRule type="cellIs" dxfId="10660" priority="763" operator="lessThan">
      <formula>$C$4</formula>
    </cfRule>
  </conditionalFormatting>
  <conditionalFormatting sqref="AM14">
    <cfRule type="cellIs" dxfId="10659" priority="764" operator="lessThan">
      <formula>$C$4</formula>
    </cfRule>
  </conditionalFormatting>
  <conditionalFormatting sqref="AM15">
    <cfRule type="cellIs" dxfId="10658" priority="765" operator="lessThan">
      <formula>$C$4</formula>
    </cfRule>
  </conditionalFormatting>
  <conditionalFormatting sqref="AM16">
    <cfRule type="cellIs" dxfId="10657" priority="766" operator="lessThan">
      <formula>$C$4</formula>
    </cfRule>
  </conditionalFormatting>
  <conditionalFormatting sqref="AM17">
    <cfRule type="cellIs" dxfId="10656" priority="767" operator="lessThan">
      <formula>$C$4</formula>
    </cfRule>
  </conditionalFormatting>
  <conditionalFormatting sqref="AM18">
    <cfRule type="cellIs" dxfId="10655" priority="768" operator="lessThan">
      <formula>$C$4</formula>
    </cfRule>
  </conditionalFormatting>
  <conditionalFormatting sqref="AM19">
    <cfRule type="cellIs" dxfId="10654" priority="769" operator="lessThan">
      <formula>$C$4</formula>
    </cfRule>
  </conditionalFormatting>
  <conditionalFormatting sqref="AM20">
    <cfRule type="cellIs" dxfId="10653" priority="770" operator="lessThan">
      <formula>$C$4</formula>
    </cfRule>
  </conditionalFormatting>
  <conditionalFormatting sqref="AM21">
    <cfRule type="cellIs" dxfId="10652" priority="771" operator="lessThan">
      <formula>$C$4</formula>
    </cfRule>
  </conditionalFormatting>
  <conditionalFormatting sqref="AM22">
    <cfRule type="cellIs" dxfId="10651" priority="772" operator="lessThan">
      <formula>$C$4</formula>
    </cfRule>
  </conditionalFormatting>
  <conditionalFormatting sqref="AM23">
    <cfRule type="cellIs" dxfId="10650" priority="773" operator="lessThan">
      <formula>$C$4</formula>
    </cfRule>
  </conditionalFormatting>
  <conditionalFormatting sqref="AM24">
    <cfRule type="cellIs" dxfId="10649" priority="774" operator="lessThan">
      <formula>$C$4</formula>
    </cfRule>
  </conditionalFormatting>
  <conditionalFormatting sqref="AM25">
    <cfRule type="cellIs" dxfId="10648" priority="775" operator="lessThan">
      <formula>$C$4</formula>
    </cfRule>
  </conditionalFormatting>
  <conditionalFormatting sqref="AM26">
    <cfRule type="cellIs" dxfId="10647" priority="776" operator="lessThan">
      <formula>$C$4</formula>
    </cfRule>
  </conditionalFormatting>
  <conditionalFormatting sqref="AM27">
    <cfRule type="cellIs" dxfId="10646" priority="777" operator="lessThan">
      <formula>$C$4</formula>
    </cfRule>
  </conditionalFormatting>
  <conditionalFormatting sqref="AM28">
    <cfRule type="cellIs" dxfId="10645" priority="778" operator="lessThan">
      <formula>$C$4</formula>
    </cfRule>
  </conditionalFormatting>
  <conditionalFormatting sqref="AM29">
    <cfRule type="cellIs" dxfId="10644" priority="779" operator="lessThan">
      <formula>$C$4</formula>
    </cfRule>
  </conditionalFormatting>
  <conditionalFormatting sqref="AM30">
    <cfRule type="cellIs" dxfId="10643" priority="780" operator="lessThan">
      <formula>$C$4</formula>
    </cfRule>
  </conditionalFormatting>
  <conditionalFormatting sqref="AM31">
    <cfRule type="cellIs" dxfId="10642" priority="781" operator="lessThan">
      <formula>$C$4</formula>
    </cfRule>
  </conditionalFormatting>
  <conditionalFormatting sqref="AM32">
    <cfRule type="cellIs" dxfId="10641" priority="782" operator="lessThan">
      <formula>$C$4</formula>
    </cfRule>
  </conditionalFormatting>
  <conditionalFormatting sqref="AM33">
    <cfRule type="cellIs" dxfId="10640" priority="783" operator="lessThan">
      <formula>$C$4</formula>
    </cfRule>
  </conditionalFormatting>
  <conditionalFormatting sqref="AM34">
    <cfRule type="cellIs" dxfId="10639" priority="784" operator="lessThan">
      <formula>$C$4</formula>
    </cfRule>
  </conditionalFormatting>
  <conditionalFormatting sqref="AM35">
    <cfRule type="cellIs" dxfId="10638" priority="785" operator="lessThan">
      <formula>$C$4</formula>
    </cfRule>
  </conditionalFormatting>
  <conditionalFormatting sqref="AM36">
    <cfRule type="cellIs" dxfId="10637" priority="786" operator="lessThan">
      <formula>$C$4</formula>
    </cfRule>
  </conditionalFormatting>
  <conditionalFormatting sqref="AM37">
    <cfRule type="cellIs" dxfId="10636" priority="787" operator="lessThan">
      <formula>$C$4</formula>
    </cfRule>
  </conditionalFormatting>
  <conditionalFormatting sqref="AM38">
    <cfRule type="cellIs" dxfId="10635" priority="788" operator="lessThan">
      <formula>$C$4</formula>
    </cfRule>
  </conditionalFormatting>
  <conditionalFormatting sqref="AM39">
    <cfRule type="cellIs" dxfId="10634" priority="789" operator="lessThan">
      <formula>$C$4</formula>
    </cfRule>
  </conditionalFormatting>
  <conditionalFormatting sqref="AM40">
    <cfRule type="cellIs" dxfId="10633" priority="790" operator="lessThan">
      <formula>$C$4</formula>
    </cfRule>
  </conditionalFormatting>
  <conditionalFormatting sqref="AM41">
    <cfRule type="cellIs" dxfId="10632" priority="791" operator="lessThan">
      <formula>$C$4</formula>
    </cfRule>
  </conditionalFormatting>
  <conditionalFormatting sqref="AM42">
    <cfRule type="cellIs" dxfId="10631" priority="792" operator="lessThan">
      <formula>$C$4</formula>
    </cfRule>
  </conditionalFormatting>
  <conditionalFormatting sqref="AM43">
    <cfRule type="cellIs" dxfId="10630" priority="793" operator="lessThan">
      <formula>$C$4</formula>
    </cfRule>
  </conditionalFormatting>
  <conditionalFormatting sqref="AM44">
    <cfRule type="cellIs" dxfId="10629" priority="794" operator="lessThan">
      <formula>$C$4</formula>
    </cfRule>
  </conditionalFormatting>
  <conditionalFormatting sqref="AM45">
    <cfRule type="cellIs" dxfId="10628" priority="795" operator="lessThan">
      <formula>$C$4</formula>
    </cfRule>
  </conditionalFormatting>
  <conditionalFormatting sqref="AM46">
    <cfRule type="cellIs" dxfId="10627" priority="796" operator="lessThan">
      <formula>$C$4</formula>
    </cfRule>
  </conditionalFormatting>
  <conditionalFormatting sqref="AM47">
    <cfRule type="cellIs" dxfId="10626" priority="797" operator="lessThan">
      <formula>$C$4</formula>
    </cfRule>
  </conditionalFormatting>
  <conditionalFormatting sqref="AM48">
    <cfRule type="cellIs" dxfId="10625" priority="798" operator="lessThan">
      <formula>$C$4</formula>
    </cfRule>
  </conditionalFormatting>
  <conditionalFormatting sqref="AM49">
    <cfRule type="cellIs" dxfId="10624" priority="799" operator="lessThan">
      <formula>$C$4</formula>
    </cfRule>
  </conditionalFormatting>
  <conditionalFormatting sqref="AM50">
    <cfRule type="cellIs" dxfId="10623" priority="800" operator="lessThan">
      <formula>$C$4</formula>
    </cfRule>
  </conditionalFormatting>
  <conditionalFormatting sqref="AN11">
    <cfRule type="cellIs" dxfId="10622" priority="801" operator="lessThan">
      <formula>$C$4</formula>
    </cfRule>
  </conditionalFormatting>
  <conditionalFormatting sqref="AN12">
    <cfRule type="cellIs" dxfId="10621" priority="802" operator="lessThan">
      <formula>$C$4</formula>
    </cfRule>
  </conditionalFormatting>
  <conditionalFormatting sqref="AN13">
    <cfRule type="cellIs" dxfId="10620" priority="803" operator="lessThan">
      <formula>$C$4</formula>
    </cfRule>
  </conditionalFormatting>
  <conditionalFormatting sqref="AN14">
    <cfRule type="cellIs" dxfId="10619" priority="804" operator="lessThan">
      <formula>$C$4</formula>
    </cfRule>
  </conditionalFormatting>
  <conditionalFormatting sqref="AN15">
    <cfRule type="cellIs" dxfId="10618" priority="805" operator="lessThan">
      <formula>$C$4</formula>
    </cfRule>
  </conditionalFormatting>
  <conditionalFormatting sqref="AN16">
    <cfRule type="cellIs" dxfId="10617" priority="806" operator="lessThan">
      <formula>$C$4</formula>
    </cfRule>
  </conditionalFormatting>
  <conditionalFormatting sqref="AN17">
    <cfRule type="cellIs" dxfId="10616" priority="807" operator="lessThan">
      <formula>$C$4</formula>
    </cfRule>
  </conditionalFormatting>
  <conditionalFormatting sqref="AN18">
    <cfRule type="cellIs" dxfId="10615" priority="808" operator="lessThan">
      <formula>$C$4</formula>
    </cfRule>
  </conditionalFormatting>
  <conditionalFormatting sqref="AN19">
    <cfRule type="cellIs" dxfId="10614" priority="809" operator="lessThan">
      <formula>$C$4</formula>
    </cfRule>
  </conditionalFormatting>
  <conditionalFormatting sqref="AN20">
    <cfRule type="cellIs" dxfId="10613" priority="810" operator="lessThan">
      <formula>$C$4</formula>
    </cfRule>
  </conditionalFormatting>
  <conditionalFormatting sqref="AN21">
    <cfRule type="cellIs" dxfId="10612" priority="811" operator="lessThan">
      <formula>$C$4</formula>
    </cfRule>
  </conditionalFormatting>
  <conditionalFormatting sqref="AN22">
    <cfRule type="cellIs" dxfId="10611" priority="812" operator="lessThan">
      <formula>$C$4</formula>
    </cfRule>
  </conditionalFormatting>
  <conditionalFormatting sqref="AN23">
    <cfRule type="cellIs" dxfId="10610" priority="813" operator="lessThan">
      <formula>$C$4</formula>
    </cfRule>
  </conditionalFormatting>
  <conditionalFormatting sqref="AN24">
    <cfRule type="cellIs" dxfId="10609" priority="814" operator="lessThan">
      <formula>$C$4</formula>
    </cfRule>
  </conditionalFormatting>
  <conditionalFormatting sqref="AN25">
    <cfRule type="cellIs" dxfId="10608" priority="815" operator="lessThan">
      <formula>$C$4</formula>
    </cfRule>
  </conditionalFormatting>
  <conditionalFormatting sqref="AN26">
    <cfRule type="cellIs" dxfId="10607" priority="816" operator="lessThan">
      <formula>$C$4</formula>
    </cfRule>
  </conditionalFormatting>
  <conditionalFormatting sqref="AN27">
    <cfRule type="cellIs" dxfId="10606" priority="817" operator="lessThan">
      <formula>$C$4</formula>
    </cfRule>
  </conditionalFormatting>
  <conditionalFormatting sqref="AN28">
    <cfRule type="cellIs" dxfId="10605" priority="818" operator="lessThan">
      <formula>$C$4</formula>
    </cfRule>
  </conditionalFormatting>
  <conditionalFormatting sqref="AN29">
    <cfRule type="cellIs" dxfId="10604" priority="819" operator="lessThan">
      <formula>$C$4</formula>
    </cfRule>
  </conditionalFormatting>
  <conditionalFormatting sqref="AN30">
    <cfRule type="cellIs" dxfId="10603" priority="820" operator="lessThan">
      <formula>$C$4</formula>
    </cfRule>
  </conditionalFormatting>
  <conditionalFormatting sqref="AN31">
    <cfRule type="cellIs" dxfId="10602" priority="821" operator="lessThan">
      <formula>$C$4</formula>
    </cfRule>
  </conditionalFormatting>
  <conditionalFormatting sqref="AN32">
    <cfRule type="cellIs" dxfId="10601" priority="822" operator="lessThan">
      <formula>$C$4</formula>
    </cfRule>
  </conditionalFormatting>
  <conditionalFormatting sqref="AN33">
    <cfRule type="cellIs" dxfId="10600" priority="823" operator="lessThan">
      <formula>$C$4</formula>
    </cfRule>
  </conditionalFormatting>
  <conditionalFormatting sqref="AN34">
    <cfRule type="cellIs" dxfId="10599" priority="824" operator="lessThan">
      <formula>$C$4</formula>
    </cfRule>
  </conditionalFormatting>
  <conditionalFormatting sqref="AN35">
    <cfRule type="cellIs" dxfId="10598" priority="825" operator="lessThan">
      <formula>$C$4</formula>
    </cfRule>
  </conditionalFormatting>
  <conditionalFormatting sqref="AN36">
    <cfRule type="cellIs" dxfId="10597" priority="826" operator="lessThan">
      <formula>$C$4</formula>
    </cfRule>
  </conditionalFormatting>
  <conditionalFormatting sqref="AN37">
    <cfRule type="cellIs" dxfId="10596" priority="827" operator="lessThan">
      <formula>$C$4</formula>
    </cfRule>
  </conditionalFormatting>
  <conditionalFormatting sqref="AN38">
    <cfRule type="cellIs" dxfId="10595" priority="828" operator="lessThan">
      <formula>$C$4</formula>
    </cfRule>
  </conditionalFormatting>
  <conditionalFormatting sqref="AN39">
    <cfRule type="cellIs" dxfId="10594" priority="829" operator="lessThan">
      <formula>$C$4</formula>
    </cfRule>
  </conditionalFormatting>
  <conditionalFormatting sqref="AN40">
    <cfRule type="cellIs" dxfId="10593" priority="830" operator="lessThan">
      <formula>$C$4</formula>
    </cfRule>
  </conditionalFormatting>
  <conditionalFormatting sqref="AN41">
    <cfRule type="cellIs" dxfId="10592" priority="831" operator="lessThan">
      <formula>$C$4</formula>
    </cfRule>
  </conditionalFormatting>
  <conditionalFormatting sqref="AN42">
    <cfRule type="cellIs" dxfId="10591" priority="832" operator="lessThan">
      <formula>$C$4</formula>
    </cfRule>
  </conditionalFormatting>
  <conditionalFormatting sqref="AN43">
    <cfRule type="cellIs" dxfId="10590" priority="833" operator="lessThan">
      <formula>$C$4</formula>
    </cfRule>
  </conditionalFormatting>
  <conditionalFormatting sqref="AN44">
    <cfRule type="cellIs" dxfId="10589" priority="834" operator="lessThan">
      <formula>$C$4</formula>
    </cfRule>
  </conditionalFormatting>
  <conditionalFormatting sqref="AN45">
    <cfRule type="cellIs" dxfId="10588" priority="835" operator="lessThan">
      <formula>$C$4</formula>
    </cfRule>
  </conditionalFormatting>
  <conditionalFormatting sqref="AN46">
    <cfRule type="cellIs" dxfId="10587" priority="836" operator="lessThan">
      <formula>$C$4</formula>
    </cfRule>
  </conditionalFormatting>
  <conditionalFormatting sqref="AN47">
    <cfRule type="cellIs" dxfId="10586" priority="837" operator="lessThan">
      <formula>$C$4</formula>
    </cfRule>
  </conditionalFormatting>
  <conditionalFormatting sqref="AN48">
    <cfRule type="cellIs" dxfId="10585" priority="838" operator="lessThan">
      <formula>$C$4</formula>
    </cfRule>
  </conditionalFormatting>
  <conditionalFormatting sqref="AN49">
    <cfRule type="cellIs" dxfId="10584" priority="839" operator="lessThan">
      <formula>$C$4</formula>
    </cfRule>
  </conditionalFormatting>
  <conditionalFormatting sqref="AN50">
    <cfRule type="cellIs" dxfId="10583" priority="840" operator="lessThan">
      <formula>$C$4</formula>
    </cfRule>
  </conditionalFormatting>
  <conditionalFormatting sqref="AO11">
    <cfRule type="cellIs" dxfId="10582" priority="841" operator="lessThan">
      <formula>$C$4</formula>
    </cfRule>
  </conditionalFormatting>
  <conditionalFormatting sqref="AO12">
    <cfRule type="cellIs" dxfId="10581" priority="842" operator="lessThan">
      <formula>$C$4</formula>
    </cfRule>
  </conditionalFormatting>
  <conditionalFormatting sqref="AO13">
    <cfRule type="cellIs" dxfId="10580" priority="843" operator="lessThan">
      <formula>$C$4</formula>
    </cfRule>
  </conditionalFormatting>
  <conditionalFormatting sqref="AO14">
    <cfRule type="cellIs" dxfId="10579" priority="844" operator="lessThan">
      <formula>$C$4</formula>
    </cfRule>
  </conditionalFormatting>
  <conditionalFormatting sqref="AO15">
    <cfRule type="cellIs" dxfId="10578" priority="845" operator="lessThan">
      <formula>$C$4</formula>
    </cfRule>
  </conditionalFormatting>
  <conditionalFormatting sqref="AO16">
    <cfRule type="cellIs" dxfId="10577" priority="846" operator="lessThan">
      <formula>$C$4</formula>
    </cfRule>
  </conditionalFormatting>
  <conditionalFormatting sqref="AO17">
    <cfRule type="cellIs" dxfId="10576" priority="847" operator="lessThan">
      <formula>$C$4</formula>
    </cfRule>
  </conditionalFormatting>
  <conditionalFormatting sqref="AO18">
    <cfRule type="cellIs" dxfId="10575" priority="848" operator="lessThan">
      <formula>$C$4</formula>
    </cfRule>
  </conditionalFormatting>
  <conditionalFormatting sqref="AO19">
    <cfRule type="cellIs" dxfId="10574" priority="849" operator="lessThan">
      <formula>$C$4</formula>
    </cfRule>
  </conditionalFormatting>
  <conditionalFormatting sqref="AO20">
    <cfRule type="cellIs" dxfId="10573" priority="850" operator="lessThan">
      <formula>$C$4</formula>
    </cfRule>
  </conditionalFormatting>
  <conditionalFormatting sqref="AO21">
    <cfRule type="cellIs" dxfId="10572" priority="851" operator="lessThan">
      <formula>$C$4</formula>
    </cfRule>
  </conditionalFormatting>
  <conditionalFormatting sqref="AO22">
    <cfRule type="cellIs" dxfId="10571" priority="852" operator="lessThan">
      <formula>$C$4</formula>
    </cfRule>
  </conditionalFormatting>
  <conditionalFormatting sqref="AO23">
    <cfRule type="cellIs" dxfId="10570" priority="853" operator="lessThan">
      <formula>$C$4</formula>
    </cfRule>
  </conditionalFormatting>
  <conditionalFormatting sqref="AO24">
    <cfRule type="cellIs" dxfId="10569" priority="854" operator="lessThan">
      <formula>$C$4</formula>
    </cfRule>
  </conditionalFormatting>
  <conditionalFormatting sqref="AO25">
    <cfRule type="cellIs" dxfId="10568" priority="855" operator="lessThan">
      <formula>$C$4</formula>
    </cfRule>
  </conditionalFormatting>
  <conditionalFormatting sqref="AO26">
    <cfRule type="cellIs" dxfId="10567" priority="856" operator="lessThan">
      <formula>$C$4</formula>
    </cfRule>
  </conditionalFormatting>
  <conditionalFormatting sqref="AO27">
    <cfRule type="cellIs" dxfId="10566" priority="857" operator="lessThan">
      <formula>$C$4</formula>
    </cfRule>
  </conditionalFormatting>
  <conditionalFormatting sqref="AO28">
    <cfRule type="cellIs" dxfId="10565" priority="858" operator="lessThan">
      <formula>$C$4</formula>
    </cfRule>
  </conditionalFormatting>
  <conditionalFormatting sqref="AO29">
    <cfRule type="cellIs" dxfId="10564" priority="859" operator="lessThan">
      <formula>$C$4</formula>
    </cfRule>
  </conditionalFormatting>
  <conditionalFormatting sqref="AO30">
    <cfRule type="cellIs" dxfId="10563" priority="860" operator="lessThan">
      <formula>$C$4</formula>
    </cfRule>
  </conditionalFormatting>
  <conditionalFormatting sqref="AO31">
    <cfRule type="cellIs" dxfId="10562" priority="861" operator="lessThan">
      <formula>$C$4</formula>
    </cfRule>
  </conditionalFormatting>
  <conditionalFormatting sqref="AO32">
    <cfRule type="cellIs" dxfId="10561" priority="862" operator="lessThan">
      <formula>$C$4</formula>
    </cfRule>
  </conditionalFormatting>
  <conditionalFormatting sqref="AO33">
    <cfRule type="cellIs" dxfId="10560" priority="863" operator="lessThan">
      <formula>$C$4</formula>
    </cfRule>
  </conditionalFormatting>
  <conditionalFormatting sqref="AO34">
    <cfRule type="cellIs" dxfId="10559" priority="864" operator="lessThan">
      <formula>$C$4</formula>
    </cfRule>
  </conditionalFormatting>
  <conditionalFormatting sqref="AO35">
    <cfRule type="cellIs" dxfId="10558" priority="865" operator="lessThan">
      <formula>$C$4</formula>
    </cfRule>
  </conditionalFormatting>
  <conditionalFormatting sqref="AO36">
    <cfRule type="cellIs" dxfId="10557" priority="866" operator="lessThan">
      <formula>$C$4</formula>
    </cfRule>
  </conditionalFormatting>
  <conditionalFormatting sqref="AO37">
    <cfRule type="cellIs" dxfId="10556" priority="867" operator="lessThan">
      <formula>$C$4</formula>
    </cfRule>
  </conditionalFormatting>
  <conditionalFormatting sqref="AO38">
    <cfRule type="cellIs" dxfId="10555" priority="868" operator="lessThan">
      <formula>$C$4</formula>
    </cfRule>
  </conditionalFormatting>
  <conditionalFormatting sqref="AO39">
    <cfRule type="cellIs" dxfId="10554" priority="869" operator="lessThan">
      <formula>$C$4</formula>
    </cfRule>
  </conditionalFormatting>
  <conditionalFormatting sqref="AO40">
    <cfRule type="cellIs" dxfId="10553" priority="870" operator="lessThan">
      <formula>$C$4</formula>
    </cfRule>
  </conditionalFormatting>
  <conditionalFormatting sqref="AO41">
    <cfRule type="cellIs" dxfId="10552" priority="871" operator="lessThan">
      <formula>$C$4</formula>
    </cfRule>
  </conditionalFormatting>
  <conditionalFormatting sqref="AO42">
    <cfRule type="cellIs" dxfId="10551" priority="872" operator="lessThan">
      <formula>$C$4</formula>
    </cfRule>
  </conditionalFormatting>
  <conditionalFormatting sqref="AO43">
    <cfRule type="cellIs" dxfId="10550" priority="873" operator="lessThan">
      <formula>$C$4</formula>
    </cfRule>
  </conditionalFormatting>
  <conditionalFormatting sqref="AO44">
    <cfRule type="cellIs" dxfId="10549" priority="874" operator="lessThan">
      <formula>$C$4</formula>
    </cfRule>
  </conditionalFormatting>
  <conditionalFormatting sqref="AO45">
    <cfRule type="cellIs" dxfId="10548" priority="875" operator="lessThan">
      <formula>$C$4</formula>
    </cfRule>
  </conditionalFormatting>
  <conditionalFormatting sqref="AO46">
    <cfRule type="cellIs" dxfId="10547" priority="876" operator="lessThan">
      <formula>$C$4</formula>
    </cfRule>
  </conditionalFormatting>
  <conditionalFormatting sqref="AO47">
    <cfRule type="cellIs" dxfId="10546" priority="877" operator="lessThan">
      <formula>$C$4</formula>
    </cfRule>
  </conditionalFormatting>
  <conditionalFormatting sqref="AO48">
    <cfRule type="cellIs" dxfId="10545" priority="878" operator="lessThan">
      <formula>$C$4</formula>
    </cfRule>
  </conditionalFormatting>
  <conditionalFormatting sqref="AO49">
    <cfRule type="cellIs" dxfId="10544" priority="879" operator="lessThan">
      <formula>$C$4</formula>
    </cfRule>
  </conditionalFormatting>
  <conditionalFormatting sqref="AO50">
    <cfRule type="cellIs" dxfId="10543" priority="880" operator="lessThan">
      <formula>$C$4</formula>
    </cfRule>
  </conditionalFormatting>
  <conditionalFormatting sqref="AP11">
    <cfRule type="cellIs" dxfId="10542" priority="881" operator="lessThan">
      <formula>$C$4</formula>
    </cfRule>
  </conditionalFormatting>
  <conditionalFormatting sqref="AP12">
    <cfRule type="cellIs" dxfId="10541" priority="882" operator="lessThan">
      <formula>$C$4</formula>
    </cfRule>
  </conditionalFormatting>
  <conditionalFormatting sqref="AP13">
    <cfRule type="cellIs" dxfId="10540" priority="883" operator="lessThan">
      <formula>$C$4</formula>
    </cfRule>
  </conditionalFormatting>
  <conditionalFormatting sqref="AP14">
    <cfRule type="cellIs" dxfId="10539" priority="884" operator="lessThan">
      <formula>$C$4</formula>
    </cfRule>
  </conditionalFormatting>
  <conditionalFormatting sqref="AP15">
    <cfRule type="cellIs" dxfId="10538" priority="885" operator="lessThan">
      <formula>$C$4</formula>
    </cfRule>
  </conditionalFormatting>
  <conditionalFormatting sqref="AP16">
    <cfRule type="cellIs" dxfId="10537" priority="886" operator="lessThan">
      <formula>$C$4</formula>
    </cfRule>
  </conditionalFormatting>
  <conditionalFormatting sqref="AP17">
    <cfRule type="cellIs" dxfId="10536" priority="887" operator="lessThan">
      <formula>$C$4</formula>
    </cfRule>
  </conditionalFormatting>
  <conditionalFormatting sqref="AP18">
    <cfRule type="cellIs" dxfId="10535" priority="888" operator="lessThan">
      <formula>$C$4</formula>
    </cfRule>
  </conditionalFormatting>
  <conditionalFormatting sqref="AP19">
    <cfRule type="cellIs" dxfId="10534" priority="889" operator="lessThan">
      <formula>$C$4</formula>
    </cfRule>
  </conditionalFormatting>
  <conditionalFormatting sqref="AP20">
    <cfRule type="cellIs" dxfId="10533" priority="890" operator="lessThan">
      <formula>$C$4</formula>
    </cfRule>
  </conditionalFormatting>
  <conditionalFormatting sqref="AP21">
    <cfRule type="cellIs" dxfId="10532" priority="891" operator="lessThan">
      <formula>$C$4</formula>
    </cfRule>
  </conditionalFormatting>
  <conditionalFormatting sqref="AP22">
    <cfRule type="cellIs" dxfId="10531" priority="892" operator="lessThan">
      <formula>$C$4</formula>
    </cfRule>
  </conditionalFormatting>
  <conditionalFormatting sqref="AP23">
    <cfRule type="cellIs" dxfId="10530" priority="893" operator="lessThan">
      <formula>$C$4</formula>
    </cfRule>
  </conditionalFormatting>
  <conditionalFormatting sqref="AP24">
    <cfRule type="cellIs" dxfId="10529" priority="894" operator="lessThan">
      <formula>$C$4</formula>
    </cfRule>
  </conditionalFormatting>
  <conditionalFormatting sqref="AP25">
    <cfRule type="cellIs" dxfId="10528" priority="895" operator="lessThan">
      <formula>$C$4</formula>
    </cfRule>
  </conditionalFormatting>
  <conditionalFormatting sqref="AP26">
    <cfRule type="cellIs" dxfId="10527" priority="896" operator="lessThan">
      <formula>$C$4</formula>
    </cfRule>
  </conditionalFormatting>
  <conditionalFormatting sqref="AP27">
    <cfRule type="cellIs" dxfId="10526" priority="897" operator="lessThan">
      <formula>$C$4</formula>
    </cfRule>
  </conditionalFormatting>
  <conditionalFormatting sqref="AP28">
    <cfRule type="cellIs" dxfId="10525" priority="898" operator="lessThan">
      <formula>$C$4</formula>
    </cfRule>
  </conditionalFormatting>
  <conditionalFormatting sqref="AP29">
    <cfRule type="cellIs" dxfId="10524" priority="899" operator="lessThan">
      <formula>$C$4</formula>
    </cfRule>
  </conditionalFormatting>
  <conditionalFormatting sqref="AP30">
    <cfRule type="cellIs" dxfId="10523" priority="900" operator="lessThan">
      <formula>$C$4</formula>
    </cfRule>
  </conditionalFormatting>
  <conditionalFormatting sqref="AP31">
    <cfRule type="cellIs" dxfId="10522" priority="901" operator="lessThan">
      <formula>$C$4</formula>
    </cfRule>
  </conditionalFormatting>
  <conditionalFormatting sqref="AP32">
    <cfRule type="cellIs" dxfId="10521" priority="902" operator="lessThan">
      <formula>$C$4</formula>
    </cfRule>
  </conditionalFormatting>
  <conditionalFormatting sqref="AP33">
    <cfRule type="cellIs" dxfId="10520" priority="903" operator="lessThan">
      <formula>$C$4</formula>
    </cfRule>
  </conditionalFormatting>
  <conditionalFormatting sqref="AP34">
    <cfRule type="cellIs" dxfId="10519" priority="904" operator="lessThan">
      <formula>$C$4</formula>
    </cfRule>
  </conditionalFormatting>
  <conditionalFormatting sqref="AP35">
    <cfRule type="cellIs" dxfId="10518" priority="905" operator="lessThan">
      <formula>$C$4</formula>
    </cfRule>
  </conditionalFormatting>
  <conditionalFormatting sqref="AP36">
    <cfRule type="cellIs" dxfId="10517" priority="906" operator="lessThan">
      <formula>$C$4</formula>
    </cfRule>
  </conditionalFormatting>
  <conditionalFormatting sqref="AP37">
    <cfRule type="cellIs" dxfId="10516" priority="907" operator="lessThan">
      <formula>$C$4</formula>
    </cfRule>
  </conditionalFormatting>
  <conditionalFormatting sqref="AP38">
    <cfRule type="cellIs" dxfId="10515" priority="908" operator="lessThan">
      <formula>$C$4</formula>
    </cfRule>
  </conditionalFormatting>
  <conditionalFormatting sqref="AP39">
    <cfRule type="cellIs" dxfId="10514" priority="909" operator="lessThan">
      <formula>$C$4</formula>
    </cfRule>
  </conditionalFormatting>
  <conditionalFormatting sqref="AP40">
    <cfRule type="cellIs" dxfId="10513" priority="910" operator="lessThan">
      <formula>$C$4</formula>
    </cfRule>
  </conditionalFormatting>
  <conditionalFormatting sqref="AP41">
    <cfRule type="cellIs" dxfId="10512" priority="911" operator="lessThan">
      <formula>$C$4</formula>
    </cfRule>
  </conditionalFormatting>
  <conditionalFormatting sqref="AP42">
    <cfRule type="cellIs" dxfId="10511" priority="912" operator="lessThan">
      <formula>$C$4</formula>
    </cfRule>
  </conditionalFormatting>
  <conditionalFormatting sqref="AP43">
    <cfRule type="cellIs" dxfId="10510" priority="913" operator="lessThan">
      <formula>$C$4</formula>
    </cfRule>
  </conditionalFormatting>
  <conditionalFormatting sqref="AP44">
    <cfRule type="cellIs" dxfId="10509" priority="914" operator="lessThan">
      <formula>$C$4</formula>
    </cfRule>
  </conditionalFormatting>
  <conditionalFormatting sqref="AP45">
    <cfRule type="cellIs" dxfId="10508" priority="915" operator="lessThan">
      <formula>$C$4</formula>
    </cfRule>
  </conditionalFormatting>
  <conditionalFormatting sqref="AP46">
    <cfRule type="cellIs" dxfId="10507" priority="916" operator="lessThan">
      <formula>$C$4</formula>
    </cfRule>
  </conditionalFormatting>
  <conditionalFormatting sqref="AP47">
    <cfRule type="cellIs" dxfId="10506" priority="917" operator="lessThan">
      <formula>$C$4</formula>
    </cfRule>
  </conditionalFormatting>
  <conditionalFormatting sqref="AP48">
    <cfRule type="cellIs" dxfId="10505" priority="918" operator="lessThan">
      <formula>$C$4</formula>
    </cfRule>
  </conditionalFormatting>
  <conditionalFormatting sqref="AP49">
    <cfRule type="cellIs" dxfId="10504" priority="919" operator="lessThan">
      <formula>$C$4</formula>
    </cfRule>
  </conditionalFormatting>
  <conditionalFormatting sqref="AP50">
    <cfRule type="cellIs" dxfId="10503" priority="920" operator="lessThan">
      <formula>$C$4</formula>
    </cfRule>
  </conditionalFormatting>
  <conditionalFormatting sqref="AQ11">
    <cfRule type="cellIs" dxfId="10502" priority="921" operator="lessThan">
      <formula>$C$4</formula>
    </cfRule>
  </conditionalFormatting>
  <conditionalFormatting sqref="AQ12">
    <cfRule type="cellIs" dxfId="10501" priority="922" operator="lessThan">
      <formula>$C$4</formula>
    </cfRule>
  </conditionalFormatting>
  <conditionalFormatting sqref="AQ13">
    <cfRule type="cellIs" dxfId="10500" priority="923" operator="lessThan">
      <formula>$C$4</formula>
    </cfRule>
  </conditionalFormatting>
  <conditionalFormatting sqref="AQ14">
    <cfRule type="cellIs" dxfId="10499" priority="924" operator="lessThan">
      <formula>$C$4</formula>
    </cfRule>
  </conditionalFormatting>
  <conditionalFormatting sqref="AQ15">
    <cfRule type="cellIs" dxfId="10498" priority="925" operator="lessThan">
      <formula>$C$4</formula>
    </cfRule>
  </conditionalFormatting>
  <conditionalFormatting sqref="AQ16">
    <cfRule type="cellIs" dxfId="10497" priority="926" operator="lessThan">
      <formula>$C$4</formula>
    </cfRule>
  </conditionalFormatting>
  <conditionalFormatting sqref="AQ17">
    <cfRule type="cellIs" dxfId="10496" priority="927" operator="lessThan">
      <formula>$C$4</formula>
    </cfRule>
  </conditionalFormatting>
  <conditionalFormatting sqref="AQ18">
    <cfRule type="cellIs" dxfId="10495" priority="928" operator="lessThan">
      <formula>$C$4</formula>
    </cfRule>
  </conditionalFormatting>
  <conditionalFormatting sqref="AQ19">
    <cfRule type="cellIs" dxfId="10494" priority="929" operator="lessThan">
      <formula>$C$4</formula>
    </cfRule>
  </conditionalFormatting>
  <conditionalFormatting sqref="AQ20">
    <cfRule type="cellIs" dxfId="10493" priority="930" operator="lessThan">
      <formula>$C$4</formula>
    </cfRule>
  </conditionalFormatting>
  <conditionalFormatting sqref="AQ21">
    <cfRule type="cellIs" dxfId="10492" priority="931" operator="lessThan">
      <formula>$C$4</formula>
    </cfRule>
  </conditionalFormatting>
  <conditionalFormatting sqref="AQ22">
    <cfRule type="cellIs" dxfId="10491" priority="932" operator="lessThan">
      <formula>$C$4</formula>
    </cfRule>
  </conditionalFormatting>
  <conditionalFormatting sqref="AQ23">
    <cfRule type="cellIs" dxfId="10490" priority="933" operator="lessThan">
      <formula>$C$4</formula>
    </cfRule>
  </conditionalFormatting>
  <conditionalFormatting sqref="AQ24">
    <cfRule type="cellIs" dxfId="10489" priority="934" operator="lessThan">
      <formula>$C$4</formula>
    </cfRule>
  </conditionalFormatting>
  <conditionalFormatting sqref="AQ25">
    <cfRule type="cellIs" dxfId="10488" priority="935" operator="lessThan">
      <formula>$C$4</formula>
    </cfRule>
  </conditionalFormatting>
  <conditionalFormatting sqref="AQ26">
    <cfRule type="cellIs" dxfId="10487" priority="936" operator="lessThan">
      <formula>$C$4</formula>
    </cfRule>
  </conditionalFormatting>
  <conditionalFormatting sqref="AQ27">
    <cfRule type="cellIs" dxfId="10486" priority="937" operator="lessThan">
      <formula>$C$4</formula>
    </cfRule>
  </conditionalFormatting>
  <conditionalFormatting sqref="AQ28">
    <cfRule type="cellIs" dxfId="10485" priority="938" operator="lessThan">
      <formula>$C$4</formula>
    </cfRule>
  </conditionalFormatting>
  <conditionalFormatting sqref="AQ29">
    <cfRule type="cellIs" dxfId="10484" priority="939" operator="lessThan">
      <formula>$C$4</formula>
    </cfRule>
  </conditionalFormatting>
  <conditionalFormatting sqref="AQ30">
    <cfRule type="cellIs" dxfId="10483" priority="940" operator="lessThan">
      <formula>$C$4</formula>
    </cfRule>
  </conditionalFormatting>
  <conditionalFormatting sqref="AQ31">
    <cfRule type="cellIs" dxfId="10482" priority="941" operator="lessThan">
      <formula>$C$4</formula>
    </cfRule>
  </conditionalFormatting>
  <conditionalFormatting sqref="AQ32">
    <cfRule type="cellIs" dxfId="10481" priority="942" operator="lessThan">
      <formula>$C$4</formula>
    </cfRule>
  </conditionalFormatting>
  <conditionalFormatting sqref="AQ33">
    <cfRule type="cellIs" dxfId="10480" priority="943" operator="lessThan">
      <formula>$C$4</formula>
    </cfRule>
  </conditionalFormatting>
  <conditionalFormatting sqref="AQ34">
    <cfRule type="cellIs" dxfId="10479" priority="944" operator="lessThan">
      <formula>$C$4</formula>
    </cfRule>
  </conditionalFormatting>
  <conditionalFormatting sqref="AQ35">
    <cfRule type="cellIs" dxfId="10478" priority="945" operator="lessThan">
      <formula>$C$4</formula>
    </cfRule>
  </conditionalFormatting>
  <conditionalFormatting sqref="AQ36">
    <cfRule type="cellIs" dxfId="10477" priority="946" operator="lessThan">
      <formula>$C$4</formula>
    </cfRule>
  </conditionalFormatting>
  <conditionalFormatting sqref="AQ37">
    <cfRule type="cellIs" dxfId="10476" priority="947" operator="lessThan">
      <formula>$C$4</formula>
    </cfRule>
  </conditionalFormatting>
  <conditionalFormatting sqref="AQ38">
    <cfRule type="cellIs" dxfId="10475" priority="948" operator="lessThan">
      <formula>$C$4</formula>
    </cfRule>
  </conditionalFormatting>
  <conditionalFormatting sqref="AQ39">
    <cfRule type="cellIs" dxfId="10474" priority="949" operator="lessThan">
      <formula>$C$4</formula>
    </cfRule>
  </conditionalFormatting>
  <conditionalFormatting sqref="AQ40">
    <cfRule type="cellIs" dxfId="10473" priority="950" operator="lessThan">
      <formula>$C$4</formula>
    </cfRule>
  </conditionalFormatting>
  <conditionalFormatting sqref="AQ41">
    <cfRule type="cellIs" dxfId="10472" priority="951" operator="lessThan">
      <formula>$C$4</formula>
    </cfRule>
  </conditionalFormatting>
  <conditionalFormatting sqref="AQ42">
    <cfRule type="cellIs" dxfId="10471" priority="952" operator="lessThan">
      <formula>$C$4</formula>
    </cfRule>
  </conditionalFormatting>
  <conditionalFormatting sqref="AQ43">
    <cfRule type="cellIs" dxfId="10470" priority="953" operator="lessThan">
      <formula>$C$4</formula>
    </cfRule>
  </conditionalFormatting>
  <conditionalFormatting sqref="AQ44">
    <cfRule type="cellIs" dxfId="10469" priority="954" operator="lessThan">
      <formula>$C$4</formula>
    </cfRule>
  </conditionalFormatting>
  <conditionalFormatting sqref="AQ45">
    <cfRule type="cellIs" dxfId="10468" priority="955" operator="lessThan">
      <formula>$C$4</formula>
    </cfRule>
  </conditionalFormatting>
  <conditionalFormatting sqref="AQ46">
    <cfRule type="cellIs" dxfId="10467" priority="956" operator="lessThan">
      <formula>$C$4</formula>
    </cfRule>
  </conditionalFormatting>
  <conditionalFormatting sqref="AQ47">
    <cfRule type="cellIs" dxfId="10466" priority="957" operator="lessThan">
      <formula>$C$4</formula>
    </cfRule>
  </conditionalFormatting>
  <conditionalFormatting sqref="AQ48">
    <cfRule type="cellIs" dxfId="10465" priority="958" operator="lessThan">
      <formula>$C$4</formula>
    </cfRule>
  </conditionalFormatting>
  <conditionalFormatting sqref="AQ49">
    <cfRule type="cellIs" dxfId="10464" priority="959" operator="lessThan">
      <formula>$C$4</formula>
    </cfRule>
  </conditionalFormatting>
  <conditionalFormatting sqref="AQ50">
    <cfRule type="cellIs" dxfId="10463" priority="960" operator="lessThan">
      <formula>$C$4</formula>
    </cfRule>
  </conditionalFormatting>
  <conditionalFormatting sqref="AR11">
    <cfRule type="cellIs" dxfId="10462" priority="961" operator="lessThan">
      <formula>$C$4</formula>
    </cfRule>
  </conditionalFormatting>
  <conditionalFormatting sqref="AR12">
    <cfRule type="cellIs" dxfId="10461" priority="962" operator="lessThan">
      <formula>$C$4</formula>
    </cfRule>
  </conditionalFormatting>
  <conditionalFormatting sqref="AR13">
    <cfRule type="cellIs" dxfId="10460" priority="963" operator="lessThan">
      <formula>$C$4</formula>
    </cfRule>
  </conditionalFormatting>
  <conditionalFormatting sqref="AR14">
    <cfRule type="cellIs" dxfId="10459" priority="964" operator="lessThan">
      <formula>$C$4</formula>
    </cfRule>
  </conditionalFormatting>
  <conditionalFormatting sqref="AR15">
    <cfRule type="cellIs" dxfId="10458" priority="965" operator="lessThan">
      <formula>$C$4</formula>
    </cfRule>
  </conditionalFormatting>
  <conditionalFormatting sqref="AR16">
    <cfRule type="cellIs" dxfId="10457" priority="966" operator="lessThan">
      <formula>$C$4</formula>
    </cfRule>
  </conditionalFormatting>
  <conditionalFormatting sqref="AR17">
    <cfRule type="cellIs" dxfId="10456" priority="967" operator="lessThan">
      <formula>$C$4</formula>
    </cfRule>
  </conditionalFormatting>
  <conditionalFormatting sqref="AR18">
    <cfRule type="cellIs" dxfId="10455" priority="968" operator="lessThan">
      <formula>$C$4</formula>
    </cfRule>
  </conditionalFormatting>
  <conditionalFormatting sqref="AR19">
    <cfRule type="cellIs" dxfId="10454" priority="969" operator="lessThan">
      <formula>$C$4</formula>
    </cfRule>
  </conditionalFormatting>
  <conditionalFormatting sqref="AR20">
    <cfRule type="cellIs" dxfId="10453" priority="970" operator="lessThan">
      <formula>$C$4</formula>
    </cfRule>
  </conditionalFormatting>
  <conditionalFormatting sqref="AR21">
    <cfRule type="cellIs" dxfId="10452" priority="971" operator="lessThan">
      <formula>$C$4</formula>
    </cfRule>
  </conditionalFormatting>
  <conditionalFormatting sqref="AR22">
    <cfRule type="cellIs" dxfId="10451" priority="972" operator="lessThan">
      <formula>$C$4</formula>
    </cfRule>
  </conditionalFormatting>
  <conditionalFormatting sqref="AR23">
    <cfRule type="cellIs" dxfId="10450" priority="973" operator="lessThan">
      <formula>$C$4</formula>
    </cfRule>
  </conditionalFormatting>
  <conditionalFormatting sqref="AR24">
    <cfRule type="cellIs" dxfId="10449" priority="974" operator="lessThan">
      <formula>$C$4</formula>
    </cfRule>
  </conditionalFormatting>
  <conditionalFormatting sqref="AR25">
    <cfRule type="cellIs" dxfId="10448" priority="975" operator="lessThan">
      <formula>$C$4</formula>
    </cfRule>
  </conditionalFormatting>
  <conditionalFormatting sqref="AR26">
    <cfRule type="cellIs" dxfId="10447" priority="976" operator="lessThan">
      <formula>$C$4</formula>
    </cfRule>
  </conditionalFormatting>
  <conditionalFormatting sqref="AR27">
    <cfRule type="cellIs" dxfId="10446" priority="977" operator="lessThan">
      <formula>$C$4</formula>
    </cfRule>
  </conditionalFormatting>
  <conditionalFormatting sqref="AR28">
    <cfRule type="cellIs" dxfId="10445" priority="978" operator="lessThan">
      <formula>$C$4</formula>
    </cfRule>
  </conditionalFormatting>
  <conditionalFormatting sqref="AR29">
    <cfRule type="cellIs" dxfId="10444" priority="979" operator="lessThan">
      <formula>$C$4</formula>
    </cfRule>
  </conditionalFormatting>
  <conditionalFormatting sqref="AR30">
    <cfRule type="cellIs" dxfId="10443" priority="980" operator="lessThan">
      <formula>$C$4</formula>
    </cfRule>
  </conditionalFormatting>
  <conditionalFormatting sqref="AR31">
    <cfRule type="cellIs" dxfId="10442" priority="981" operator="lessThan">
      <formula>$C$4</formula>
    </cfRule>
  </conditionalFormatting>
  <conditionalFormatting sqref="AR32">
    <cfRule type="cellIs" dxfId="10441" priority="982" operator="lessThan">
      <formula>$C$4</formula>
    </cfRule>
  </conditionalFormatting>
  <conditionalFormatting sqref="AR33">
    <cfRule type="cellIs" dxfId="10440" priority="983" operator="lessThan">
      <formula>$C$4</formula>
    </cfRule>
  </conditionalFormatting>
  <conditionalFormatting sqref="AR34">
    <cfRule type="cellIs" dxfId="10439" priority="984" operator="lessThan">
      <formula>$C$4</formula>
    </cfRule>
  </conditionalFormatting>
  <conditionalFormatting sqref="AR35">
    <cfRule type="cellIs" dxfId="10438" priority="985" operator="lessThan">
      <formula>$C$4</formula>
    </cfRule>
  </conditionalFormatting>
  <conditionalFormatting sqref="AR36">
    <cfRule type="cellIs" dxfId="10437" priority="986" operator="lessThan">
      <formula>$C$4</formula>
    </cfRule>
  </conditionalFormatting>
  <conditionalFormatting sqref="AR37">
    <cfRule type="cellIs" dxfId="10436" priority="987" operator="lessThan">
      <formula>$C$4</formula>
    </cfRule>
  </conditionalFormatting>
  <conditionalFormatting sqref="AR38">
    <cfRule type="cellIs" dxfId="10435" priority="988" operator="lessThan">
      <formula>$C$4</formula>
    </cfRule>
  </conditionalFormatting>
  <conditionalFormatting sqref="AR39">
    <cfRule type="cellIs" dxfId="10434" priority="989" operator="lessThan">
      <formula>$C$4</formula>
    </cfRule>
  </conditionalFormatting>
  <conditionalFormatting sqref="AR40">
    <cfRule type="cellIs" dxfId="10433" priority="990" operator="lessThan">
      <formula>$C$4</formula>
    </cfRule>
  </conditionalFormatting>
  <conditionalFormatting sqref="AR41">
    <cfRule type="cellIs" dxfId="10432" priority="991" operator="lessThan">
      <formula>$C$4</formula>
    </cfRule>
  </conditionalFormatting>
  <conditionalFormatting sqref="AR42">
    <cfRule type="cellIs" dxfId="10431" priority="992" operator="lessThan">
      <formula>$C$4</formula>
    </cfRule>
  </conditionalFormatting>
  <conditionalFormatting sqref="AR43">
    <cfRule type="cellIs" dxfId="10430" priority="993" operator="lessThan">
      <formula>$C$4</formula>
    </cfRule>
  </conditionalFormatting>
  <conditionalFormatting sqref="AR44">
    <cfRule type="cellIs" dxfId="10429" priority="994" operator="lessThan">
      <formula>$C$4</formula>
    </cfRule>
  </conditionalFormatting>
  <conditionalFormatting sqref="AR45">
    <cfRule type="cellIs" dxfId="10428" priority="995" operator="lessThan">
      <formula>$C$4</formula>
    </cfRule>
  </conditionalFormatting>
  <conditionalFormatting sqref="AR46">
    <cfRule type="cellIs" dxfId="10427" priority="996" operator="lessThan">
      <formula>$C$4</formula>
    </cfRule>
  </conditionalFormatting>
  <conditionalFormatting sqref="AR47">
    <cfRule type="cellIs" dxfId="10426" priority="997" operator="lessThan">
      <formula>$C$4</formula>
    </cfRule>
  </conditionalFormatting>
  <conditionalFormatting sqref="AR48">
    <cfRule type="cellIs" dxfId="10425" priority="998" operator="lessThan">
      <formula>$C$4</formula>
    </cfRule>
  </conditionalFormatting>
  <conditionalFormatting sqref="AR49">
    <cfRule type="cellIs" dxfId="10424" priority="999" operator="lessThan">
      <formula>$C$4</formula>
    </cfRule>
  </conditionalFormatting>
  <conditionalFormatting sqref="AR50">
    <cfRule type="cellIs" dxfId="10423" priority="1000" operator="lessThan">
      <formula>$C$4</formula>
    </cfRule>
  </conditionalFormatting>
  <conditionalFormatting sqref="AS11">
    <cfRule type="cellIs" dxfId="10422" priority="1001" operator="lessThan">
      <formula>$C$4</formula>
    </cfRule>
  </conditionalFormatting>
  <conditionalFormatting sqref="AS12">
    <cfRule type="cellIs" dxfId="10421" priority="1002" operator="lessThan">
      <formula>$C$4</formula>
    </cfRule>
  </conditionalFormatting>
  <conditionalFormatting sqref="AS13">
    <cfRule type="cellIs" dxfId="10420" priority="1003" operator="lessThan">
      <formula>$C$4</formula>
    </cfRule>
  </conditionalFormatting>
  <conditionalFormatting sqref="AS14">
    <cfRule type="cellIs" dxfId="10419" priority="1004" operator="lessThan">
      <formula>$C$4</formula>
    </cfRule>
  </conditionalFormatting>
  <conditionalFormatting sqref="AS15">
    <cfRule type="cellIs" dxfId="10418" priority="1005" operator="lessThan">
      <formula>$C$4</formula>
    </cfRule>
  </conditionalFormatting>
  <conditionalFormatting sqref="AS16">
    <cfRule type="cellIs" dxfId="10417" priority="1006" operator="lessThan">
      <formula>$C$4</formula>
    </cfRule>
  </conditionalFormatting>
  <conditionalFormatting sqref="AS17">
    <cfRule type="cellIs" dxfId="10416" priority="1007" operator="lessThan">
      <formula>$C$4</formula>
    </cfRule>
  </conditionalFormatting>
  <conditionalFormatting sqref="AS18">
    <cfRule type="cellIs" dxfId="10415" priority="1008" operator="lessThan">
      <formula>$C$4</formula>
    </cfRule>
  </conditionalFormatting>
  <conditionalFormatting sqref="AS19">
    <cfRule type="cellIs" dxfId="10414" priority="1009" operator="lessThan">
      <formula>$C$4</formula>
    </cfRule>
  </conditionalFormatting>
  <conditionalFormatting sqref="AS20">
    <cfRule type="cellIs" dxfId="10413" priority="1010" operator="lessThan">
      <formula>$C$4</formula>
    </cfRule>
  </conditionalFormatting>
  <conditionalFormatting sqref="AS21">
    <cfRule type="cellIs" dxfId="10412" priority="1011" operator="lessThan">
      <formula>$C$4</formula>
    </cfRule>
  </conditionalFormatting>
  <conditionalFormatting sqref="AS22">
    <cfRule type="cellIs" dxfId="10411" priority="1012" operator="lessThan">
      <formula>$C$4</formula>
    </cfRule>
  </conditionalFormatting>
  <conditionalFormatting sqref="AS23">
    <cfRule type="cellIs" dxfId="10410" priority="1013" operator="lessThan">
      <formula>$C$4</formula>
    </cfRule>
  </conditionalFormatting>
  <conditionalFormatting sqref="AS24">
    <cfRule type="cellIs" dxfId="10409" priority="1014" operator="lessThan">
      <formula>$C$4</formula>
    </cfRule>
  </conditionalFormatting>
  <conditionalFormatting sqref="AS25">
    <cfRule type="cellIs" dxfId="10408" priority="1015" operator="lessThan">
      <formula>$C$4</formula>
    </cfRule>
  </conditionalFormatting>
  <conditionalFormatting sqref="AS26">
    <cfRule type="cellIs" dxfId="10407" priority="1016" operator="lessThan">
      <formula>$C$4</formula>
    </cfRule>
  </conditionalFormatting>
  <conditionalFormatting sqref="AS27">
    <cfRule type="cellIs" dxfId="10406" priority="1017" operator="lessThan">
      <formula>$C$4</formula>
    </cfRule>
  </conditionalFormatting>
  <conditionalFormatting sqref="AS28">
    <cfRule type="cellIs" dxfId="10405" priority="1018" operator="lessThan">
      <formula>$C$4</formula>
    </cfRule>
  </conditionalFormatting>
  <conditionalFormatting sqref="AS29">
    <cfRule type="cellIs" dxfId="10404" priority="1019" operator="lessThan">
      <formula>$C$4</formula>
    </cfRule>
  </conditionalFormatting>
  <conditionalFormatting sqref="AS30">
    <cfRule type="cellIs" dxfId="10403" priority="1020" operator="lessThan">
      <formula>$C$4</formula>
    </cfRule>
  </conditionalFormatting>
  <conditionalFormatting sqref="AS31">
    <cfRule type="cellIs" dxfId="10402" priority="1021" operator="lessThan">
      <formula>$C$4</formula>
    </cfRule>
  </conditionalFormatting>
  <conditionalFormatting sqref="AS32">
    <cfRule type="cellIs" dxfId="10401" priority="1022" operator="lessThan">
      <formula>$C$4</formula>
    </cfRule>
  </conditionalFormatting>
  <conditionalFormatting sqref="AS33">
    <cfRule type="cellIs" dxfId="10400" priority="1023" operator="lessThan">
      <formula>$C$4</formula>
    </cfRule>
  </conditionalFormatting>
  <conditionalFormatting sqref="AS34">
    <cfRule type="cellIs" dxfId="10399" priority="1024" operator="lessThan">
      <formula>$C$4</formula>
    </cfRule>
  </conditionalFormatting>
  <conditionalFormatting sqref="AS35">
    <cfRule type="cellIs" dxfId="10398" priority="1025" operator="lessThan">
      <formula>$C$4</formula>
    </cfRule>
  </conditionalFormatting>
  <conditionalFormatting sqref="AS36">
    <cfRule type="cellIs" dxfId="10397" priority="1026" operator="lessThan">
      <formula>$C$4</formula>
    </cfRule>
  </conditionalFormatting>
  <conditionalFormatting sqref="AS37">
    <cfRule type="cellIs" dxfId="10396" priority="1027" operator="lessThan">
      <formula>$C$4</formula>
    </cfRule>
  </conditionalFormatting>
  <conditionalFormatting sqref="AS38">
    <cfRule type="cellIs" dxfId="10395" priority="1028" operator="lessThan">
      <formula>$C$4</formula>
    </cfRule>
  </conditionalFormatting>
  <conditionalFormatting sqref="AS39">
    <cfRule type="cellIs" dxfId="10394" priority="1029" operator="lessThan">
      <formula>$C$4</formula>
    </cfRule>
  </conditionalFormatting>
  <conditionalFormatting sqref="AS40">
    <cfRule type="cellIs" dxfId="10393" priority="1030" operator="lessThan">
      <formula>$C$4</formula>
    </cfRule>
  </conditionalFormatting>
  <conditionalFormatting sqref="AS41">
    <cfRule type="cellIs" dxfId="10392" priority="1031" operator="lessThan">
      <formula>$C$4</formula>
    </cfRule>
  </conditionalFormatting>
  <conditionalFormatting sqref="AS42">
    <cfRule type="cellIs" dxfId="10391" priority="1032" operator="lessThan">
      <formula>$C$4</formula>
    </cfRule>
  </conditionalFormatting>
  <conditionalFormatting sqref="AS43">
    <cfRule type="cellIs" dxfId="10390" priority="1033" operator="lessThan">
      <formula>$C$4</formula>
    </cfRule>
  </conditionalFormatting>
  <conditionalFormatting sqref="AS44">
    <cfRule type="cellIs" dxfId="10389" priority="1034" operator="lessThan">
      <formula>$C$4</formula>
    </cfRule>
  </conditionalFormatting>
  <conditionalFormatting sqref="AS45">
    <cfRule type="cellIs" dxfId="10388" priority="1035" operator="lessThan">
      <formula>$C$4</formula>
    </cfRule>
  </conditionalFormatting>
  <conditionalFormatting sqref="AS46">
    <cfRule type="cellIs" dxfId="10387" priority="1036" operator="lessThan">
      <formula>$C$4</formula>
    </cfRule>
  </conditionalFormatting>
  <conditionalFormatting sqref="AS47">
    <cfRule type="cellIs" dxfId="10386" priority="1037" operator="lessThan">
      <formula>$C$4</formula>
    </cfRule>
  </conditionalFormatting>
  <conditionalFormatting sqref="AS48">
    <cfRule type="cellIs" dxfId="10385" priority="1038" operator="lessThan">
      <formula>$C$4</formula>
    </cfRule>
  </conditionalFormatting>
  <conditionalFormatting sqref="AS49">
    <cfRule type="cellIs" dxfId="10384" priority="1039" operator="lessThan">
      <formula>$C$4</formula>
    </cfRule>
  </conditionalFormatting>
  <conditionalFormatting sqref="AS50">
    <cfRule type="cellIs" dxfId="10383" priority="1040" operator="lessThan">
      <formula>$C$4</formula>
    </cfRule>
  </conditionalFormatting>
  <conditionalFormatting sqref="AT11">
    <cfRule type="cellIs" dxfId="10382" priority="1041" operator="lessThan">
      <formula>$C$4</formula>
    </cfRule>
  </conditionalFormatting>
  <conditionalFormatting sqref="AT12">
    <cfRule type="cellIs" dxfId="10381" priority="1042" operator="lessThan">
      <formula>$C$4</formula>
    </cfRule>
  </conditionalFormatting>
  <conditionalFormatting sqref="AT13">
    <cfRule type="cellIs" dxfId="10380" priority="1043" operator="lessThan">
      <formula>$C$4</formula>
    </cfRule>
  </conditionalFormatting>
  <conditionalFormatting sqref="AT14">
    <cfRule type="cellIs" dxfId="10379" priority="1044" operator="lessThan">
      <formula>$C$4</formula>
    </cfRule>
  </conditionalFormatting>
  <conditionalFormatting sqref="AT15">
    <cfRule type="cellIs" dxfId="10378" priority="1045" operator="lessThan">
      <formula>$C$4</formula>
    </cfRule>
  </conditionalFormatting>
  <conditionalFormatting sqref="AT16">
    <cfRule type="cellIs" dxfId="10377" priority="1046" operator="lessThan">
      <formula>$C$4</formula>
    </cfRule>
  </conditionalFormatting>
  <conditionalFormatting sqref="AT17">
    <cfRule type="cellIs" dxfId="10376" priority="1047" operator="lessThan">
      <formula>$C$4</formula>
    </cfRule>
  </conditionalFormatting>
  <conditionalFormatting sqref="AT18">
    <cfRule type="cellIs" dxfId="10375" priority="1048" operator="lessThan">
      <formula>$C$4</formula>
    </cfRule>
  </conditionalFormatting>
  <conditionalFormatting sqref="AT19">
    <cfRule type="cellIs" dxfId="10374" priority="1049" operator="lessThan">
      <formula>$C$4</formula>
    </cfRule>
  </conditionalFormatting>
  <conditionalFormatting sqref="AT20">
    <cfRule type="cellIs" dxfId="10373" priority="1050" operator="lessThan">
      <formula>$C$4</formula>
    </cfRule>
  </conditionalFormatting>
  <conditionalFormatting sqref="AT21">
    <cfRule type="cellIs" dxfId="10372" priority="1051" operator="lessThan">
      <formula>$C$4</formula>
    </cfRule>
  </conditionalFormatting>
  <conditionalFormatting sqref="AT22">
    <cfRule type="cellIs" dxfId="10371" priority="1052" operator="lessThan">
      <formula>$C$4</formula>
    </cfRule>
  </conditionalFormatting>
  <conditionalFormatting sqref="AT23">
    <cfRule type="cellIs" dxfId="10370" priority="1053" operator="lessThan">
      <formula>$C$4</formula>
    </cfRule>
  </conditionalFormatting>
  <conditionalFormatting sqref="AT24">
    <cfRule type="cellIs" dxfId="10369" priority="1054" operator="lessThan">
      <formula>$C$4</formula>
    </cfRule>
  </conditionalFormatting>
  <conditionalFormatting sqref="AT25">
    <cfRule type="cellIs" dxfId="10368" priority="1055" operator="lessThan">
      <formula>$C$4</formula>
    </cfRule>
  </conditionalFormatting>
  <conditionalFormatting sqref="AT26">
    <cfRule type="cellIs" dxfId="10367" priority="1056" operator="lessThan">
      <formula>$C$4</formula>
    </cfRule>
  </conditionalFormatting>
  <conditionalFormatting sqref="AT27">
    <cfRule type="cellIs" dxfId="10366" priority="1057" operator="lessThan">
      <formula>$C$4</formula>
    </cfRule>
  </conditionalFormatting>
  <conditionalFormatting sqref="AT28">
    <cfRule type="cellIs" dxfId="10365" priority="1058" operator="lessThan">
      <formula>$C$4</formula>
    </cfRule>
  </conditionalFormatting>
  <conditionalFormatting sqref="AT29">
    <cfRule type="cellIs" dxfId="10364" priority="1059" operator="lessThan">
      <formula>$C$4</formula>
    </cfRule>
  </conditionalFormatting>
  <conditionalFormatting sqref="AT30">
    <cfRule type="cellIs" dxfId="10363" priority="1060" operator="lessThan">
      <formula>$C$4</formula>
    </cfRule>
  </conditionalFormatting>
  <conditionalFormatting sqref="AT31">
    <cfRule type="cellIs" dxfId="10362" priority="1061" operator="lessThan">
      <formula>$C$4</formula>
    </cfRule>
  </conditionalFormatting>
  <conditionalFormatting sqref="AT32">
    <cfRule type="cellIs" dxfId="10361" priority="1062" operator="lessThan">
      <formula>$C$4</formula>
    </cfRule>
  </conditionalFormatting>
  <conditionalFormatting sqref="AT33">
    <cfRule type="cellIs" dxfId="10360" priority="1063" operator="lessThan">
      <formula>$C$4</formula>
    </cfRule>
  </conditionalFormatting>
  <conditionalFormatting sqref="AT34">
    <cfRule type="cellIs" dxfId="10359" priority="1064" operator="lessThan">
      <formula>$C$4</formula>
    </cfRule>
  </conditionalFormatting>
  <conditionalFormatting sqref="AT35">
    <cfRule type="cellIs" dxfId="10358" priority="1065" operator="lessThan">
      <formula>$C$4</formula>
    </cfRule>
  </conditionalFormatting>
  <conditionalFormatting sqref="AT36">
    <cfRule type="cellIs" dxfId="10357" priority="1066" operator="lessThan">
      <formula>$C$4</formula>
    </cfRule>
  </conditionalFormatting>
  <conditionalFormatting sqref="AT37">
    <cfRule type="cellIs" dxfId="10356" priority="1067" operator="lessThan">
      <formula>$C$4</formula>
    </cfRule>
  </conditionalFormatting>
  <conditionalFormatting sqref="AT38">
    <cfRule type="cellIs" dxfId="10355" priority="1068" operator="lessThan">
      <formula>$C$4</formula>
    </cfRule>
  </conditionalFormatting>
  <conditionalFormatting sqref="AT39">
    <cfRule type="cellIs" dxfId="10354" priority="1069" operator="lessThan">
      <formula>$C$4</formula>
    </cfRule>
  </conditionalFormatting>
  <conditionalFormatting sqref="AT40">
    <cfRule type="cellIs" dxfId="10353" priority="1070" operator="lessThan">
      <formula>$C$4</formula>
    </cfRule>
  </conditionalFormatting>
  <conditionalFormatting sqref="AT41">
    <cfRule type="cellIs" dxfId="10352" priority="1071" operator="lessThan">
      <formula>$C$4</formula>
    </cfRule>
  </conditionalFormatting>
  <conditionalFormatting sqref="AT42">
    <cfRule type="cellIs" dxfId="10351" priority="1072" operator="lessThan">
      <formula>$C$4</formula>
    </cfRule>
  </conditionalFormatting>
  <conditionalFormatting sqref="AT43">
    <cfRule type="cellIs" dxfId="10350" priority="1073" operator="lessThan">
      <formula>$C$4</formula>
    </cfRule>
  </conditionalFormatting>
  <conditionalFormatting sqref="AT44">
    <cfRule type="cellIs" dxfId="10349" priority="1074" operator="lessThan">
      <formula>$C$4</formula>
    </cfRule>
  </conditionalFormatting>
  <conditionalFormatting sqref="AT45">
    <cfRule type="cellIs" dxfId="10348" priority="1075" operator="lessThan">
      <formula>$C$4</formula>
    </cfRule>
  </conditionalFormatting>
  <conditionalFormatting sqref="AT46">
    <cfRule type="cellIs" dxfId="10347" priority="1076" operator="lessThan">
      <formula>$C$4</formula>
    </cfRule>
  </conditionalFormatting>
  <conditionalFormatting sqref="AT47">
    <cfRule type="cellIs" dxfId="10346" priority="1077" operator="lessThan">
      <formula>$C$4</formula>
    </cfRule>
  </conditionalFormatting>
  <conditionalFormatting sqref="AT48">
    <cfRule type="cellIs" dxfId="10345" priority="1078" operator="lessThan">
      <formula>$C$4</formula>
    </cfRule>
  </conditionalFormatting>
  <conditionalFormatting sqref="AT49">
    <cfRule type="cellIs" dxfId="10344" priority="1079" operator="lessThan">
      <formula>$C$4</formula>
    </cfRule>
  </conditionalFormatting>
  <conditionalFormatting sqref="AT50">
    <cfRule type="cellIs" dxfId="10343" priority="1080" operator="lessThan">
      <formula>$C$4</formula>
    </cfRule>
  </conditionalFormatting>
  <conditionalFormatting sqref="AU11">
    <cfRule type="cellIs" dxfId="10342" priority="1081" operator="lessThan">
      <formula>$C$4</formula>
    </cfRule>
  </conditionalFormatting>
  <conditionalFormatting sqref="AU12">
    <cfRule type="cellIs" dxfId="10341" priority="1082" operator="lessThan">
      <formula>$C$4</formula>
    </cfRule>
  </conditionalFormatting>
  <conditionalFormatting sqref="AU13">
    <cfRule type="cellIs" dxfId="10340" priority="1083" operator="lessThan">
      <formula>$C$4</formula>
    </cfRule>
  </conditionalFormatting>
  <conditionalFormatting sqref="AU14">
    <cfRule type="cellIs" dxfId="10339" priority="1084" operator="lessThan">
      <formula>$C$4</formula>
    </cfRule>
  </conditionalFormatting>
  <conditionalFormatting sqref="AU15">
    <cfRule type="cellIs" dxfId="10338" priority="1085" operator="lessThan">
      <formula>$C$4</formula>
    </cfRule>
  </conditionalFormatting>
  <conditionalFormatting sqref="AU16">
    <cfRule type="cellIs" dxfId="10337" priority="1086" operator="lessThan">
      <formula>$C$4</formula>
    </cfRule>
  </conditionalFormatting>
  <conditionalFormatting sqref="AU17">
    <cfRule type="cellIs" dxfId="10336" priority="1087" operator="lessThan">
      <formula>$C$4</formula>
    </cfRule>
  </conditionalFormatting>
  <conditionalFormatting sqref="AU18">
    <cfRule type="cellIs" dxfId="10335" priority="1088" operator="lessThan">
      <formula>$C$4</formula>
    </cfRule>
  </conditionalFormatting>
  <conditionalFormatting sqref="AU19">
    <cfRule type="cellIs" dxfId="10334" priority="1089" operator="lessThan">
      <formula>$C$4</formula>
    </cfRule>
  </conditionalFormatting>
  <conditionalFormatting sqref="AU20">
    <cfRule type="cellIs" dxfId="10333" priority="1090" operator="lessThan">
      <formula>$C$4</formula>
    </cfRule>
  </conditionalFormatting>
  <conditionalFormatting sqref="AU21">
    <cfRule type="cellIs" dxfId="10332" priority="1091" operator="lessThan">
      <formula>$C$4</formula>
    </cfRule>
  </conditionalFormatting>
  <conditionalFormatting sqref="AU22">
    <cfRule type="cellIs" dxfId="10331" priority="1092" operator="lessThan">
      <formula>$C$4</formula>
    </cfRule>
  </conditionalFormatting>
  <conditionalFormatting sqref="AU23">
    <cfRule type="cellIs" dxfId="10330" priority="1093" operator="lessThan">
      <formula>$C$4</formula>
    </cfRule>
  </conditionalFormatting>
  <conditionalFormatting sqref="AU24">
    <cfRule type="cellIs" dxfId="10329" priority="1094" operator="lessThan">
      <formula>$C$4</formula>
    </cfRule>
  </conditionalFormatting>
  <conditionalFormatting sqref="AU25">
    <cfRule type="cellIs" dxfId="10328" priority="1095" operator="lessThan">
      <formula>$C$4</formula>
    </cfRule>
  </conditionalFormatting>
  <conditionalFormatting sqref="AU26">
    <cfRule type="cellIs" dxfId="10327" priority="1096" operator="lessThan">
      <formula>$C$4</formula>
    </cfRule>
  </conditionalFormatting>
  <conditionalFormatting sqref="AU27">
    <cfRule type="cellIs" dxfId="10326" priority="1097" operator="lessThan">
      <formula>$C$4</formula>
    </cfRule>
  </conditionalFormatting>
  <conditionalFormatting sqref="AU28">
    <cfRule type="cellIs" dxfId="10325" priority="1098" operator="lessThan">
      <formula>$C$4</formula>
    </cfRule>
  </conditionalFormatting>
  <conditionalFormatting sqref="AU29">
    <cfRule type="cellIs" dxfId="10324" priority="1099" operator="lessThan">
      <formula>$C$4</formula>
    </cfRule>
  </conditionalFormatting>
  <conditionalFormatting sqref="AU30">
    <cfRule type="cellIs" dxfId="10323" priority="1100" operator="lessThan">
      <formula>$C$4</formula>
    </cfRule>
  </conditionalFormatting>
  <conditionalFormatting sqref="AU31">
    <cfRule type="cellIs" dxfId="10322" priority="1101" operator="lessThan">
      <formula>$C$4</formula>
    </cfRule>
  </conditionalFormatting>
  <conditionalFormatting sqref="AU32">
    <cfRule type="cellIs" dxfId="10321" priority="1102" operator="lessThan">
      <formula>$C$4</formula>
    </cfRule>
  </conditionalFormatting>
  <conditionalFormatting sqref="AU33">
    <cfRule type="cellIs" dxfId="10320" priority="1103" operator="lessThan">
      <formula>$C$4</formula>
    </cfRule>
  </conditionalFormatting>
  <conditionalFormatting sqref="AU34">
    <cfRule type="cellIs" dxfId="10319" priority="1104" operator="lessThan">
      <formula>$C$4</formula>
    </cfRule>
  </conditionalFormatting>
  <conditionalFormatting sqref="AU35">
    <cfRule type="cellIs" dxfId="10318" priority="1105" operator="lessThan">
      <formula>$C$4</formula>
    </cfRule>
  </conditionalFormatting>
  <conditionalFormatting sqref="AU36">
    <cfRule type="cellIs" dxfId="10317" priority="1106" operator="lessThan">
      <formula>$C$4</formula>
    </cfRule>
  </conditionalFormatting>
  <conditionalFormatting sqref="AU37">
    <cfRule type="cellIs" dxfId="10316" priority="1107" operator="lessThan">
      <formula>$C$4</formula>
    </cfRule>
  </conditionalFormatting>
  <conditionalFormatting sqref="AU38">
    <cfRule type="cellIs" dxfId="10315" priority="1108" operator="lessThan">
      <formula>$C$4</formula>
    </cfRule>
  </conditionalFormatting>
  <conditionalFormatting sqref="AU39">
    <cfRule type="cellIs" dxfId="10314" priority="1109" operator="lessThan">
      <formula>$C$4</formula>
    </cfRule>
  </conditionalFormatting>
  <conditionalFormatting sqref="AU40">
    <cfRule type="cellIs" dxfId="10313" priority="1110" operator="lessThan">
      <formula>$C$4</formula>
    </cfRule>
  </conditionalFormatting>
  <conditionalFormatting sqref="AU41">
    <cfRule type="cellIs" dxfId="10312" priority="1111" operator="lessThan">
      <formula>$C$4</formula>
    </cfRule>
  </conditionalFormatting>
  <conditionalFormatting sqref="AU42">
    <cfRule type="cellIs" dxfId="10311" priority="1112" operator="lessThan">
      <formula>$C$4</formula>
    </cfRule>
  </conditionalFormatting>
  <conditionalFormatting sqref="AU43">
    <cfRule type="cellIs" dxfId="10310" priority="1113" operator="lessThan">
      <formula>$C$4</formula>
    </cfRule>
  </conditionalFormatting>
  <conditionalFormatting sqref="AU44">
    <cfRule type="cellIs" dxfId="10309" priority="1114" operator="lessThan">
      <formula>$C$4</formula>
    </cfRule>
  </conditionalFormatting>
  <conditionalFormatting sqref="AU45">
    <cfRule type="cellIs" dxfId="10308" priority="1115" operator="lessThan">
      <formula>$C$4</formula>
    </cfRule>
  </conditionalFormatting>
  <conditionalFormatting sqref="AU46">
    <cfRule type="cellIs" dxfId="10307" priority="1116" operator="lessThan">
      <formula>$C$4</formula>
    </cfRule>
  </conditionalFormatting>
  <conditionalFormatting sqref="AU47">
    <cfRule type="cellIs" dxfId="10306" priority="1117" operator="lessThan">
      <formula>$C$4</formula>
    </cfRule>
  </conditionalFormatting>
  <conditionalFormatting sqref="AU48">
    <cfRule type="cellIs" dxfId="10305" priority="1118" operator="lessThan">
      <formula>$C$4</formula>
    </cfRule>
  </conditionalFormatting>
  <conditionalFormatting sqref="AU49">
    <cfRule type="cellIs" dxfId="10304" priority="1119" operator="lessThan">
      <formula>$C$4</formula>
    </cfRule>
  </conditionalFormatting>
  <conditionalFormatting sqref="AU50">
    <cfRule type="cellIs" dxfId="10303" priority="1120" operator="lessThan">
      <formula>$C$4</formula>
    </cfRule>
  </conditionalFormatting>
  <conditionalFormatting sqref="AV11">
    <cfRule type="cellIs" dxfId="10302" priority="1121" operator="lessThan">
      <formula>$C$4</formula>
    </cfRule>
  </conditionalFormatting>
  <conditionalFormatting sqref="AV12">
    <cfRule type="cellIs" dxfId="10301" priority="1122" operator="lessThan">
      <formula>$C$4</formula>
    </cfRule>
  </conditionalFormatting>
  <conditionalFormatting sqref="AV13">
    <cfRule type="cellIs" dxfId="10300" priority="1123" operator="lessThan">
      <formula>$C$4</formula>
    </cfRule>
  </conditionalFormatting>
  <conditionalFormatting sqref="AV14">
    <cfRule type="cellIs" dxfId="10299" priority="1124" operator="lessThan">
      <formula>$C$4</formula>
    </cfRule>
  </conditionalFormatting>
  <conditionalFormatting sqref="AV15">
    <cfRule type="cellIs" dxfId="10298" priority="1125" operator="lessThan">
      <formula>$C$4</formula>
    </cfRule>
  </conditionalFormatting>
  <conditionalFormatting sqref="AV16">
    <cfRule type="cellIs" dxfId="10297" priority="1126" operator="lessThan">
      <formula>$C$4</formula>
    </cfRule>
  </conditionalFormatting>
  <conditionalFormatting sqref="AV17">
    <cfRule type="cellIs" dxfId="10296" priority="1127" operator="lessThan">
      <formula>$C$4</formula>
    </cfRule>
  </conditionalFormatting>
  <conditionalFormatting sqref="AV18">
    <cfRule type="cellIs" dxfId="10295" priority="1128" operator="lessThan">
      <formula>$C$4</formula>
    </cfRule>
  </conditionalFormatting>
  <conditionalFormatting sqref="AV19">
    <cfRule type="cellIs" dxfId="10294" priority="1129" operator="lessThan">
      <formula>$C$4</formula>
    </cfRule>
  </conditionalFormatting>
  <conditionalFormatting sqref="AV20">
    <cfRule type="cellIs" dxfId="10293" priority="1130" operator="lessThan">
      <formula>$C$4</formula>
    </cfRule>
  </conditionalFormatting>
  <conditionalFormatting sqref="AV21">
    <cfRule type="cellIs" dxfId="10292" priority="1131" operator="lessThan">
      <formula>$C$4</formula>
    </cfRule>
  </conditionalFormatting>
  <conditionalFormatting sqref="AV22">
    <cfRule type="cellIs" dxfId="10291" priority="1132" operator="lessThan">
      <formula>$C$4</formula>
    </cfRule>
  </conditionalFormatting>
  <conditionalFormatting sqref="AV23">
    <cfRule type="cellIs" dxfId="10290" priority="1133" operator="lessThan">
      <formula>$C$4</formula>
    </cfRule>
  </conditionalFormatting>
  <conditionalFormatting sqref="AV24">
    <cfRule type="cellIs" dxfId="10289" priority="1134" operator="lessThan">
      <formula>$C$4</formula>
    </cfRule>
  </conditionalFormatting>
  <conditionalFormatting sqref="AV25">
    <cfRule type="cellIs" dxfId="10288" priority="1135" operator="lessThan">
      <formula>$C$4</formula>
    </cfRule>
  </conditionalFormatting>
  <conditionalFormatting sqref="AV26">
    <cfRule type="cellIs" dxfId="10287" priority="1136" operator="lessThan">
      <formula>$C$4</formula>
    </cfRule>
  </conditionalFormatting>
  <conditionalFormatting sqref="AV27">
    <cfRule type="cellIs" dxfId="10286" priority="1137" operator="lessThan">
      <formula>$C$4</formula>
    </cfRule>
  </conditionalFormatting>
  <conditionalFormatting sqref="AV28">
    <cfRule type="cellIs" dxfId="10285" priority="1138" operator="lessThan">
      <formula>$C$4</formula>
    </cfRule>
  </conditionalFormatting>
  <conditionalFormatting sqref="AV29">
    <cfRule type="cellIs" dxfId="10284" priority="1139" operator="lessThan">
      <formula>$C$4</formula>
    </cfRule>
  </conditionalFormatting>
  <conditionalFormatting sqref="AV30">
    <cfRule type="cellIs" dxfId="10283" priority="1140" operator="lessThan">
      <formula>$C$4</formula>
    </cfRule>
  </conditionalFormatting>
  <conditionalFormatting sqref="AV31">
    <cfRule type="cellIs" dxfId="10282" priority="1141" operator="lessThan">
      <formula>$C$4</formula>
    </cfRule>
  </conditionalFormatting>
  <conditionalFormatting sqref="AV32">
    <cfRule type="cellIs" dxfId="10281" priority="1142" operator="lessThan">
      <formula>$C$4</formula>
    </cfRule>
  </conditionalFormatting>
  <conditionalFormatting sqref="AV33">
    <cfRule type="cellIs" dxfId="10280" priority="1143" operator="lessThan">
      <formula>$C$4</formula>
    </cfRule>
  </conditionalFormatting>
  <conditionalFormatting sqref="AV34">
    <cfRule type="cellIs" dxfId="10279" priority="1144" operator="lessThan">
      <formula>$C$4</formula>
    </cfRule>
  </conditionalFormatting>
  <conditionalFormatting sqref="AV35">
    <cfRule type="cellIs" dxfId="10278" priority="1145" operator="lessThan">
      <formula>$C$4</formula>
    </cfRule>
  </conditionalFormatting>
  <conditionalFormatting sqref="AV36">
    <cfRule type="cellIs" dxfId="10277" priority="1146" operator="lessThan">
      <formula>$C$4</formula>
    </cfRule>
  </conditionalFormatting>
  <conditionalFormatting sqref="AV37">
    <cfRule type="cellIs" dxfId="10276" priority="1147" operator="lessThan">
      <formula>$C$4</formula>
    </cfRule>
  </conditionalFormatting>
  <conditionalFormatting sqref="AV38">
    <cfRule type="cellIs" dxfId="10275" priority="1148" operator="lessThan">
      <formula>$C$4</formula>
    </cfRule>
  </conditionalFormatting>
  <conditionalFormatting sqref="AV39">
    <cfRule type="cellIs" dxfId="10274" priority="1149" operator="lessThan">
      <formula>$C$4</formula>
    </cfRule>
  </conditionalFormatting>
  <conditionalFormatting sqref="AV40">
    <cfRule type="cellIs" dxfId="10273" priority="1150" operator="lessThan">
      <formula>$C$4</formula>
    </cfRule>
  </conditionalFormatting>
  <conditionalFormatting sqref="AV41">
    <cfRule type="cellIs" dxfId="10272" priority="1151" operator="lessThan">
      <formula>$C$4</formula>
    </cfRule>
  </conditionalFormatting>
  <conditionalFormatting sqref="AV42">
    <cfRule type="cellIs" dxfId="10271" priority="1152" operator="lessThan">
      <formula>$C$4</formula>
    </cfRule>
  </conditionalFormatting>
  <conditionalFormatting sqref="AV43">
    <cfRule type="cellIs" dxfId="10270" priority="1153" operator="lessThan">
      <formula>$C$4</formula>
    </cfRule>
  </conditionalFormatting>
  <conditionalFormatting sqref="AV44">
    <cfRule type="cellIs" dxfId="10269" priority="1154" operator="lessThan">
      <formula>$C$4</formula>
    </cfRule>
  </conditionalFormatting>
  <conditionalFormatting sqref="AV45">
    <cfRule type="cellIs" dxfId="10268" priority="1155" operator="lessThan">
      <formula>$C$4</formula>
    </cfRule>
  </conditionalFormatting>
  <conditionalFormatting sqref="AV46">
    <cfRule type="cellIs" dxfId="10267" priority="1156" operator="lessThan">
      <formula>$C$4</formula>
    </cfRule>
  </conditionalFormatting>
  <conditionalFormatting sqref="AV47">
    <cfRule type="cellIs" dxfId="10266" priority="1157" operator="lessThan">
      <formula>$C$4</formula>
    </cfRule>
  </conditionalFormatting>
  <conditionalFormatting sqref="AV48">
    <cfRule type="cellIs" dxfId="10265" priority="1158" operator="lessThan">
      <formula>$C$4</formula>
    </cfRule>
  </conditionalFormatting>
  <conditionalFormatting sqref="AV49">
    <cfRule type="cellIs" dxfId="10264" priority="1159" operator="lessThan">
      <formula>$C$4</formula>
    </cfRule>
  </conditionalFormatting>
  <conditionalFormatting sqref="AV50">
    <cfRule type="cellIs" dxfId="10263" priority="1160" operator="lessThan">
      <formula>$C$4</formula>
    </cfRule>
  </conditionalFormatting>
  <conditionalFormatting sqref="AW11">
    <cfRule type="cellIs" dxfId="10262" priority="1161" operator="lessThan">
      <formula>$C$4</formula>
    </cfRule>
  </conditionalFormatting>
  <conditionalFormatting sqref="AW12">
    <cfRule type="cellIs" dxfId="10261" priority="1162" operator="lessThan">
      <formula>$C$4</formula>
    </cfRule>
  </conditionalFormatting>
  <conditionalFormatting sqref="AW13">
    <cfRule type="cellIs" dxfId="10260" priority="1163" operator="lessThan">
      <formula>$C$4</formula>
    </cfRule>
  </conditionalFormatting>
  <conditionalFormatting sqref="AW14">
    <cfRule type="cellIs" dxfId="10259" priority="1164" operator="lessThan">
      <formula>$C$4</formula>
    </cfRule>
  </conditionalFormatting>
  <conditionalFormatting sqref="AW15">
    <cfRule type="cellIs" dxfId="10258" priority="1165" operator="lessThan">
      <formula>$C$4</formula>
    </cfRule>
  </conditionalFormatting>
  <conditionalFormatting sqref="AW16">
    <cfRule type="cellIs" dxfId="10257" priority="1166" operator="lessThan">
      <formula>$C$4</formula>
    </cfRule>
  </conditionalFormatting>
  <conditionalFormatting sqref="AW17">
    <cfRule type="cellIs" dxfId="10256" priority="1167" operator="lessThan">
      <formula>$C$4</formula>
    </cfRule>
  </conditionalFormatting>
  <conditionalFormatting sqref="AW18">
    <cfRule type="cellIs" dxfId="10255" priority="1168" operator="lessThan">
      <formula>$C$4</formula>
    </cfRule>
  </conditionalFormatting>
  <conditionalFormatting sqref="AW19">
    <cfRule type="cellIs" dxfId="10254" priority="1169" operator="lessThan">
      <formula>$C$4</formula>
    </cfRule>
  </conditionalFormatting>
  <conditionalFormatting sqref="AW20">
    <cfRule type="cellIs" dxfId="10253" priority="1170" operator="lessThan">
      <formula>$C$4</formula>
    </cfRule>
  </conditionalFormatting>
  <conditionalFormatting sqref="AW21">
    <cfRule type="cellIs" dxfId="10252" priority="1171" operator="lessThan">
      <formula>$C$4</formula>
    </cfRule>
  </conditionalFormatting>
  <conditionalFormatting sqref="AW22">
    <cfRule type="cellIs" dxfId="10251" priority="1172" operator="lessThan">
      <formula>$C$4</formula>
    </cfRule>
  </conditionalFormatting>
  <conditionalFormatting sqref="AW23">
    <cfRule type="cellIs" dxfId="10250" priority="1173" operator="lessThan">
      <formula>$C$4</formula>
    </cfRule>
  </conditionalFormatting>
  <conditionalFormatting sqref="AW24">
    <cfRule type="cellIs" dxfId="10249" priority="1174" operator="lessThan">
      <formula>$C$4</formula>
    </cfRule>
  </conditionalFormatting>
  <conditionalFormatting sqref="AW25">
    <cfRule type="cellIs" dxfId="10248" priority="1175" operator="lessThan">
      <formula>$C$4</formula>
    </cfRule>
  </conditionalFormatting>
  <conditionalFormatting sqref="AW26">
    <cfRule type="cellIs" dxfId="10247" priority="1176" operator="lessThan">
      <formula>$C$4</formula>
    </cfRule>
  </conditionalFormatting>
  <conditionalFormatting sqref="AW27">
    <cfRule type="cellIs" dxfId="10246" priority="1177" operator="lessThan">
      <formula>$C$4</formula>
    </cfRule>
  </conditionalFormatting>
  <conditionalFormatting sqref="AW28">
    <cfRule type="cellIs" dxfId="10245" priority="1178" operator="lessThan">
      <formula>$C$4</formula>
    </cfRule>
  </conditionalFormatting>
  <conditionalFormatting sqref="AW29">
    <cfRule type="cellIs" dxfId="10244" priority="1179" operator="lessThan">
      <formula>$C$4</formula>
    </cfRule>
  </conditionalFormatting>
  <conditionalFormatting sqref="AW30">
    <cfRule type="cellIs" dxfId="10243" priority="1180" operator="lessThan">
      <formula>$C$4</formula>
    </cfRule>
  </conditionalFormatting>
  <conditionalFormatting sqref="AW31">
    <cfRule type="cellIs" dxfId="10242" priority="1181" operator="lessThan">
      <formula>$C$4</formula>
    </cfRule>
  </conditionalFormatting>
  <conditionalFormatting sqref="AW32">
    <cfRule type="cellIs" dxfId="10241" priority="1182" operator="lessThan">
      <formula>$C$4</formula>
    </cfRule>
  </conditionalFormatting>
  <conditionalFormatting sqref="AW33">
    <cfRule type="cellIs" dxfId="10240" priority="1183" operator="lessThan">
      <formula>$C$4</formula>
    </cfRule>
  </conditionalFormatting>
  <conditionalFormatting sqref="AW34">
    <cfRule type="cellIs" dxfId="10239" priority="1184" operator="lessThan">
      <formula>$C$4</formula>
    </cfRule>
  </conditionalFormatting>
  <conditionalFormatting sqref="AW35">
    <cfRule type="cellIs" dxfId="10238" priority="1185" operator="lessThan">
      <formula>$C$4</formula>
    </cfRule>
  </conditionalFormatting>
  <conditionalFormatting sqref="AW36">
    <cfRule type="cellIs" dxfId="10237" priority="1186" operator="lessThan">
      <formula>$C$4</formula>
    </cfRule>
  </conditionalFormatting>
  <conditionalFormatting sqref="AW37">
    <cfRule type="cellIs" dxfId="10236" priority="1187" operator="lessThan">
      <formula>$C$4</formula>
    </cfRule>
  </conditionalFormatting>
  <conditionalFormatting sqref="AW38">
    <cfRule type="cellIs" dxfId="10235" priority="1188" operator="lessThan">
      <formula>$C$4</formula>
    </cfRule>
  </conditionalFormatting>
  <conditionalFormatting sqref="AW39">
    <cfRule type="cellIs" dxfId="10234" priority="1189" operator="lessThan">
      <formula>$C$4</formula>
    </cfRule>
  </conditionalFormatting>
  <conditionalFormatting sqref="AW40">
    <cfRule type="cellIs" dxfId="10233" priority="1190" operator="lessThan">
      <formula>$C$4</formula>
    </cfRule>
  </conditionalFormatting>
  <conditionalFormatting sqref="AW41">
    <cfRule type="cellIs" dxfId="10232" priority="1191" operator="lessThan">
      <formula>$C$4</formula>
    </cfRule>
  </conditionalFormatting>
  <conditionalFormatting sqref="AW42">
    <cfRule type="cellIs" dxfId="10231" priority="1192" operator="lessThan">
      <formula>$C$4</formula>
    </cfRule>
  </conditionalFormatting>
  <conditionalFormatting sqref="AW43">
    <cfRule type="cellIs" dxfId="10230" priority="1193" operator="lessThan">
      <formula>$C$4</formula>
    </cfRule>
  </conditionalFormatting>
  <conditionalFormatting sqref="AW44">
    <cfRule type="cellIs" dxfId="10229" priority="1194" operator="lessThan">
      <formula>$C$4</formula>
    </cfRule>
  </conditionalFormatting>
  <conditionalFormatting sqref="AW45">
    <cfRule type="cellIs" dxfId="10228" priority="1195" operator="lessThan">
      <formula>$C$4</formula>
    </cfRule>
  </conditionalFormatting>
  <conditionalFormatting sqref="AW46">
    <cfRule type="cellIs" dxfId="10227" priority="1196" operator="lessThan">
      <formula>$C$4</formula>
    </cfRule>
  </conditionalFormatting>
  <conditionalFormatting sqref="AW47">
    <cfRule type="cellIs" dxfId="10226" priority="1197" operator="lessThan">
      <formula>$C$4</formula>
    </cfRule>
  </conditionalFormatting>
  <conditionalFormatting sqref="AW48">
    <cfRule type="cellIs" dxfId="10225" priority="1198" operator="lessThan">
      <formula>$C$4</formula>
    </cfRule>
  </conditionalFormatting>
  <conditionalFormatting sqref="AW49">
    <cfRule type="cellIs" dxfId="10224" priority="1199" operator="lessThan">
      <formula>$C$4</formula>
    </cfRule>
  </conditionalFormatting>
  <conditionalFormatting sqref="AW50">
    <cfRule type="cellIs" dxfId="10223" priority="1200" operator="lessThan">
      <formula>$C$4</formula>
    </cfRule>
  </conditionalFormatting>
  <conditionalFormatting sqref="AX11">
    <cfRule type="cellIs" dxfId="10222" priority="1201" operator="lessThan">
      <formula>$C$4</formula>
    </cfRule>
  </conditionalFormatting>
  <conditionalFormatting sqref="AX12">
    <cfRule type="cellIs" dxfId="10221" priority="1202" operator="lessThan">
      <formula>$C$4</formula>
    </cfRule>
  </conditionalFormatting>
  <conditionalFormatting sqref="AX13">
    <cfRule type="cellIs" dxfId="10220" priority="1203" operator="lessThan">
      <formula>$C$4</formula>
    </cfRule>
  </conditionalFormatting>
  <conditionalFormatting sqref="AX14">
    <cfRule type="cellIs" dxfId="10219" priority="1204" operator="lessThan">
      <formula>$C$4</formula>
    </cfRule>
  </conditionalFormatting>
  <conditionalFormatting sqref="AX15">
    <cfRule type="cellIs" dxfId="10218" priority="1205" operator="lessThan">
      <formula>$C$4</formula>
    </cfRule>
  </conditionalFormatting>
  <conditionalFormatting sqref="AX16">
    <cfRule type="cellIs" dxfId="10217" priority="1206" operator="lessThan">
      <formula>$C$4</formula>
    </cfRule>
  </conditionalFormatting>
  <conditionalFormatting sqref="AX17">
    <cfRule type="cellIs" dxfId="10216" priority="1207" operator="lessThan">
      <formula>$C$4</formula>
    </cfRule>
  </conditionalFormatting>
  <conditionalFormatting sqref="AX18">
    <cfRule type="cellIs" dxfId="10215" priority="1208" operator="lessThan">
      <formula>$C$4</formula>
    </cfRule>
  </conditionalFormatting>
  <conditionalFormatting sqref="AX19">
    <cfRule type="cellIs" dxfId="10214" priority="1209" operator="lessThan">
      <formula>$C$4</formula>
    </cfRule>
  </conditionalFormatting>
  <conditionalFormatting sqref="AX20">
    <cfRule type="cellIs" dxfId="10213" priority="1210" operator="lessThan">
      <formula>$C$4</formula>
    </cfRule>
  </conditionalFormatting>
  <conditionalFormatting sqref="AX21">
    <cfRule type="cellIs" dxfId="10212" priority="1211" operator="lessThan">
      <formula>$C$4</formula>
    </cfRule>
  </conditionalFormatting>
  <conditionalFormatting sqref="AX22">
    <cfRule type="cellIs" dxfId="10211" priority="1212" operator="lessThan">
      <formula>$C$4</formula>
    </cfRule>
  </conditionalFormatting>
  <conditionalFormatting sqref="AX23">
    <cfRule type="cellIs" dxfId="10210" priority="1213" operator="lessThan">
      <formula>$C$4</formula>
    </cfRule>
  </conditionalFormatting>
  <conditionalFormatting sqref="AX24">
    <cfRule type="cellIs" dxfId="10209" priority="1214" operator="lessThan">
      <formula>$C$4</formula>
    </cfRule>
  </conditionalFormatting>
  <conditionalFormatting sqref="AX25">
    <cfRule type="cellIs" dxfId="10208" priority="1215" operator="lessThan">
      <formula>$C$4</formula>
    </cfRule>
  </conditionalFormatting>
  <conditionalFormatting sqref="AX26">
    <cfRule type="cellIs" dxfId="10207" priority="1216" operator="lessThan">
      <formula>$C$4</formula>
    </cfRule>
  </conditionalFormatting>
  <conditionalFormatting sqref="AX27">
    <cfRule type="cellIs" dxfId="10206" priority="1217" operator="lessThan">
      <formula>$C$4</formula>
    </cfRule>
  </conditionalFormatting>
  <conditionalFormatting sqref="AX28">
    <cfRule type="cellIs" dxfId="10205" priority="1218" operator="lessThan">
      <formula>$C$4</formula>
    </cfRule>
  </conditionalFormatting>
  <conditionalFormatting sqref="AX29">
    <cfRule type="cellIs" dxfId="10204" priority="1219" operator="lessThan">
      <formula>$C$4</formula>
    </cfRule>
  </conditionalFormatting>
  <conditionalFormatting sqref="AX30">
    <cfRule type="cellIs" dxfId="10203" priority="1220" operator="lessThan">
      <formula>$C$4</formula>
    </cfRule>
  </conditionalFormatting>
  <conditionalFormatting sqref="AX31">
    <cfRule type="cellIs" dxfId="10202" priority="1221" operator="lessThan">
      <formula>$C$4</formula>
    </cfRule>
  </conditionalFormatting>
  <conditionalFormatting sqref="AX32">
    <cfRule type="cellIs" dxfId="10201" priority="1222" operator="lessThan">
      <formula>$C$4</formula>
    </cfRule>
  </conditionalFormatting>
  <conditionalFormatting sqref="AX33">
    <cfRule type="cellIs" dxfId="10200" priority="1223" operator="lessThan">
      <formula>$C$4</formula>
    </cfRule>
  </conditionalFormatting>
  <conditionalFormatting sqref="AX34">
    <cfRule type="cellIs" dxfId="10199" priority="1224" operator="lessThan">
      <formula>$C$4</formula>
    </cfRule>
  </conditionalFormatting>
  <conditionalFormatting sqref="AX35">
    <cfRule type="cellIs" dxfId="10198" priority="1225" operator="lessThan">
      <formula>$C$4</formula>
    </cfRule>
  </conditionalFormatting>
  <conditionalFormatting sqref="AX36">
    <cfRule type="cellIs" dxfId="10197" priority="1226" operator="lessThan">
      <formula>$C$4</formula>
    </cfRule>
  </conditionalFormatting>
  <conditionalFormatting sqref="AX37">
    <cfRule type="cellIs" dxfId="10196" priority="1227" operator="lessThan">
      <formula>$C$4</formula>
    </cfRule>
  </conditionalFormatting>
  <conditionalFormatting sqref="AX38">
    <cfRule type="cellIs" dxfId="10195" priority="1228" operator="lessThan">
      <formula>$C$4</formula>
    </cfRule>
  </conditionalFormatting>
  <conditionalFormatting sqref="AX39">
    <cfRule type="cellIs" dxfId="10194" priority="1229" operator="lessThan">
      <formula>$C$4</formula>
    </cfRule>
  </conditionalFormatting>
  <conditionalFormatting sqref="AX40">
    <cfRule type="cellIs" dxfId="10193" priority="1230" operator="lessThan">
      <formula>$C$4</formula>
    </cfRule>
  </conditionalFormatting>
  <conditionalFormatting sqref="AX41">
    <cfRule type="cellIs" dxfId="10192" priority="1231" operator="lessThan">
      <formula>$C$4</formula>
    </cfRule>
  </conditionalFormatting>
  <conditionalFormatting sqref="AX42">
    <cfRule type="cellIs" dxfId="10191" priority="1232" operator="lessThan">
      <formula>$C$4</formula>
    </cfRule>
  </conditionalFormatting>
  <conditionalFormatting sqref="AX43">
    <cfRule type="cellIs" dxfId="10190" priority="1233" operator="lessThan">
      <formula>$C$4</formula>
    </cfRule>
  </conditionalFormatting>
  <conditionalFormatting sqref="AX44">
    <cfRule type="cellIs" dxfId="10189" priority="1234" operator="lessThan">
      <formula>$C$4</formula>
    </cfRule>
  </conditionalFormatting>
  <conditionalFormatting sqref="AX45">
    <cfRule type="cellIs" dxfId="10188" priority="1235" operator="lessThan">
      <formula>$C$4</formula>
    </cfRule>
  </conditionalFormatting>
  <conditionalFormatting sqref="AX46">
    <cfRule type="cellIs" dxfId="10187" priority="1236" operator="lessThan">
      <formula>$C$4</formula>
    </cfRule>
  </conditionalFormatting>
  <conditionalFormatting sqref="AX47">
    <cfRule type="cellIs" dxfId="10186" priority="1237" operator="lessThan">
      <formula>$C$4</formula>
    </cfRule>
  </conditionalFormatting>
  <conditionalFormatting sqref="AX48">
    <cfRule type="cellIs" dxfId="10185" priority="1238" operator="lessThan">
      <formula>$C$4</formula>
    </cfRule>
  </conditionalFormatting>
  <conditionalFormatting sqref="AX49">
    <cfRule type="cellIs" dxfId="10184" priority="1239" operator="lessThan">
      <formula>$C$4</formula>
    </cfRule>
  </conditionalFormatting>
  <conditionalFormatting sqref="AX50">
    <cfRule type="cellIs" dxfId="10183" priority="1240" operator="lessThan">
      <formula>$C$4</formula>
    </cfRule>
  </conditionalFormatting>
  <conditionalFormatting sqref="AY11">
    <cfRule type="cellIs" dxfId="10182" priority="1241" operator="lessThan">
      <formula>$C$4</formula>
    </cfRule>
  </conditionalFormatting>
  <conditionalFormatting sqref="AY12">
    <cfRule type="cellIs" dxfId="10181" priority="1242" operator="lessThan">
      <formula>$C$4</formula>
    </cfRule>
  </conditionalFormatting>
  <conditionalFormatting sqref="AY13">
    <cfRule type="cellIs" dxfId="10180" priority="1243" operator="lessThan">
      <formula>$C$4</formula>
    </cfRule>
  </conditionalFormatting>
  <conditionalFormatting sqref="AY14">
    <cfRule type="cellIs" dxfId="10179" priority="1244" operator="lessThan">
      <formula>$C$4</formula>
    </cfRule>
  </conditionalFormatting>
  <conditionalFormatting sqref="AY15">
    <cfRule type="cellIs" dxfId="10178" priority="1245" operator="lessThan">
      <formula>$C$4</formula>
    </cfRule>
  </conditionalFormatting>
  <conditionalFormatting sqref="AY16">
    <cfRule type="cellIs" dxfId="10177" priority="1246" operator="lessThan">
      <formula>$C$4</formula>
    </cfRule>
  </conditionalFormatting>
  <conditionalFormatting sqref="AY17">
    <cfRule type="cellIs" dxfId="10176" priority="1247" operator="lessThan">
      <formula>$C$4</formula>
    </cfRule>
  </conditionalFormatting>
  <conditionalFormatting sqref="AY18">
    <cfRule type="cellIs" dxfId="10175" priority="1248" operator="lessThan">
      <formula>$C$4</formula>
    </cfRule>
  </conditionalFormatting>
  <conditionalFormatting sqref="AY19">
    <cfRule type="cellIs" dxfId="10174" priority="1249" operator="lessThan">
      <formula>$C$4</formula>
    </cfRule>
  </conditionalFormatting>
  <conditionalFormatting sqref="AY20">
    <cfRule type="cellIs" dxfId="10173" priority="1250" operator="lessThan">
      <formula>$C$4</formula>
    </cfRule>
  </conditionalFormatting>
  <conditionalFormatting sqref="AY21">
    <cfRule type="cellIs" dxfId="10172" priority="1251" operator="lessThan">
      <formula>$C$4</formula>
    </cfRule>
  </conditionalFormatting>
  <conditionalFormatting sqref="AY22">
    <cfRule type="cellIs" dxfId="10171" priority="1252" operator="lessThan">
      <formula>$C$4</formula>
    </cfRule>
  </conditionalFormatting>
  <conditionalFormatting sqref="AY23">
    <cfRule type="cellIs" dxfId="10170" priority="1253" operator="lessThan">
      <formula>$C$4</formula>
    </cfRule>
  </conditionalFormatting>
  <conditionalFormatting sqref="AY24">
    <cfRule type="cellIs" dxfId="10169" priority="1254" operator="lessThan">
      <formula>$C$4</formula>
    </cfRule>
  </conditionalFormatting>
  <conditionalFormatting sqref="AY25">
    <cfRule type="cellIs" dxfId="10168" priority="1255" operator="lessThan">
      <formula>$C$4</formula>
    </cfRule>
  </conditionalFormatting>
  <conditionalFormatting sqref="AY26">
    <cfRule type="cellIs" dxfId="10167" priority="1256" operator="lessThan">
      <formula>$C$4</formula>
    </cfRule>
  </conditionalFormatting>
  <conditionalFormatting sqref="AY27">
    <cfRule type="cellIs" dxfId="10166" priority="1257" operator="lessThan">
      <formula>$C$4</formula>
    </cfRule>
  </conditionalFormatting>
  <conditionalFormatting sqref="AY28">
    <cfRule type="cellIs" dxfId="10165" priority="1258" operator="lessThan">
      <formula>$C$4</formula>
    </cfRule>
  </conditionalFormatting>
  <conditionalFormatting sqref="AY29">
    <cfRule type="cellIs" dxfId="10164" priority="1259" operator="lessThan">
      <formula>$C$4</formula>
    </cfRule>
  </conditionalFormatting>
  <conditionalFormatting sqref="AY30">
    <cfRule type="cellIs" dxfId="10163" priority="1260" operator="lessThan">
      <formula>$C$4</formula>
    </cfRule>
  </conditionalFormatting>
  <conditionalFormatting sqref="AY31">
    <cfRule type="cellIs" dxfId="10162" priority="1261" operator="lessThan">
      <formula>$C$4</formula>
    </cfRule>
  </conditionalFormatting>
  <conditionalFormatting sqref="AY32">
    <cfRule type="cellIs" dxfId="10161" priority="1262" operator="lessThan">
      <formula>$C$4</formula>
    </cfRule>
  </conditionalFormatting>
  <conditionalFormatting sqref="AY33">
    <cfRule type="cellIs" dxfId="10160" priority="1263" operator="lessThan">
      <formula>$C$4</formula>
    </cfRule>
  </conditionalFormatting>
  <conditionalFormatting sqref="AY34">
    <cfRule type="cellIs" dxfId="10159" priority="1264" operator="lessThan">
      <formula>$C$4</formula>
    </cfRule>
  </conditionalFormatting>
  <conditionalFormatting sqref="AY35">
    <cfRule type="cellIs" dxfId="10158" priority="1265" operator="lessThan">
      <formula>$C$4</formula>
    </cfRule>
  </conditionalFormatting>
  <conditionalFormatting sqref="AY36">
    <cfRule type="cellIs" dxfId="10157" priority="1266" operator="lessThan">
      <formula>$C$4</formula>
    </cfRule>
  </conditionalFormatting>
  <conditionalFormatting sqref="AY37">
    <cfRule type="cellIs" dxfId="10156" priority="1267" operator="lessThan">
      <formula>$C$4</formula>
    </cfRule>
  </conditionalFormatting>
  <conditionalFormatting sqref="AY38">
    <cfRule type="cellIs" dxfId="10155" priority="1268" operator="lessThan">
      <formula>$C$4</formula>
    </cfRule>
  </conditionalFormatting>
  <conditionalFormatting sqref="AY39">
    <cfRule type="cellIs" dxfId="10154" priority="1269" operator="lessThan">
      <formula>$C$4</formula>
    </cfRule>
  </conditionalFormatting>
  <conditionalFormatting sqref="AY40">
    <cfRule type="cellIs" dxfId="10153" priority="1270" operator="lessThan">
      <formula>$C$4</formula>
    </cfRule>
  </conditionalFormatting>
  <conditionalFormatting sqref="AY41">
    <cfRule type="cellIs" dxfId="10152" priority="1271" operator="lessThan">
      <formula>$C$4</formula>
    </cfRule>
  </conditionalFormatting>
  <conditionalFormatting sqref="AY42">
    <cfRule type="cellIs" dxfId="10151" priority="1272" operator="lessThan">
      <formula>$C$4</formula>
    </cfRule>
  </conditionalFormatting>
  <conditionalFormatting sqref="AY43">
    <cfRule type="cellIs" dxfId="10150" priority="1273" operator="lessThan">
      <formula>$C$4</formula>
    </cfRule>
  </conditionalFormatting>
  <conditionalFormatting sqref="AY44">
    <cfRule type="cellIs" dxfId="10149" priority="1274" operator="lessThan">
      <formula>$C$4</formula>
    </cfRule>
  </conditionalFormatting>
  <conditionalFormatting sqref="AY45">
    <cfRule type="cellIs" dxfId="10148" priority="1275" operator="lessThan">
      <formula>$C$4</formula>
    </cfRule>
  </conditionalFormatting>
  <conditionalFormatting sqref="AY46">
    <cfRule type="cellIs" dxfId="10147" priority="1276" operator="lessThan">
      <formula>$C$4</formula>
    </cfRule>
  </conditionalFormatting>
  <conditionalFormatting sqref="AY47">
    <cfRule type="cellIs" dxfId="10146" priority="1277" operator="lessThan">
      <formula>$C$4</formula>
    </cfRule>
  </conditionalFormatting>
  <conditionalFormatting sqref="AY48">
    <cfRule type="cellIs" dxfId="10145" priority="1278" operator="lessThan">
      <formula>$C$4</formula>
    </cfRule>
  </conditionalFormatting>
  <conditionalFormatting sqref="AY49">
    <cfRule type="cellIs" dxfId="10144" priority="1279" operator="lessThan">
      <formula>$C$4</formula>
    </cfRule>
  </conditionalFormatting>
  <conditionalFormatting sqref="AY50">
    <cfRule type="cellIs" dxfId="10143" priority="1280" operator="lessThan">
      <formula>$C$4</formula>
    </cfRule>
  </conditionalFormatting>
  <conditionalFormatting sqref="AZ11">
    <cfRule type="cellIs" dxfId="10142" priority="1281" operator="lessThan">
      <formula>$C$4</formula>
    </cfRule>
  </conditionalFormatting>
  <conditionalFormatting sqref="AZ12">
    <cfRule type="cellIs" dxfId="10141" priority="1282" operator="lessThan">
      <formula>$C$4</formula>
    </cfRule>
  </conditionalFormatting>
  <conditionalFormatting sqref="AZ13">
    <cfRule type="cellIs" dxfId="10140" priority="1283" operator="lessThan">
      <formula>$C$4</formula>
    </cfRule>
  </conditionalFormatting>
  <conditionalFormatting sqref="AZ14">
    <cfRule type="cellIs" dxfId="10139" priority="1284" operator="lessThan">
      <formula>$C$4</formula>
    </cfRule>
  </conditionalFormatting>
  <conditionalFormatting sqref="AZ15">
    <cfRule type="cellIs" dxfId="10138" priority="1285" operator="lessThan">
      <formula>$C$4</formula>
    </cfRule>
  </conditionalFormatting>
  <conditionalFormatting sqref="AZ16">
    <cfRule type="cellIs" dxfId="10137" priority="1286" operator="lessThan">
      <formula>$C$4</formula>
    </cfRule>
  </conditionalFormatting>
  <conditionalFormatting sqref="AZ17">
    <cfRule type="cellIs" dxfId="10136" priority="1287" operator="lessThan">
      <formula>$C$4</formula>
    </cfRule>
  </conditionalFormatting>
  <conditionalFormatting sqref="AZ18">
    <cfRule type="cellIs" dxfId="10135" priority="1288" operator="lessThan">
      <formula>$C$4</formula>
    </cfRule>
  </conditionalFormatting>
  <conditionalFormatting sqref="AZ19">
    <cfRule type="cellIs" dxfId="10134" priority="1289" operator="lessThan">
      <formula>$C$4</formula>
    </cfRule>
  </conditionalFormatting>
  <conditionalFormatting sqref="AZ20">
    <cfRule type="cellIs" dxfId="10133" priority="1290" operator="lessThan">
      <formula>$C$4</formula>
    </cfRule>
  </conditionalFormatting>
  <conditionalFormatting sqref="AZ21">
    <cfRule type="cellIs" dxfId="10132" priority="1291" operator="lessThan">
      <formula>$C$4</formula>
    </cfRule>
  </conditionalFormatting>
  <conditionalFormatting sqref="AZ22">
    <cfRule type="cellIs" dxfId="10131" priority="1292" operator="lessThan">
      <formula>$C$4</formula>
    </cfRule>
  </conditionalFormatting>
  <conditionalFormatting sqref="AZ23">
    <cfRule type="cellIs" dxfId="10130" priority="1293" operator="lessThan">
      <formula>$C$4</formula>
    </cfRule>
  </conditionalFormatting>
  <conditionalFormatting sqref="AZ24">
    <cfRule type="cellIs" dxfId="10129" priority="1294" operator="lessThan">
      <formula>$C$4</formula>
    </cfRule>
  </conditionalFormatting>
  <conditionalFormatting sqref="AZ25">
    <cfRule type="cellIs" dxfId="10128" priority="1295" operator="lessThan">
      <formula>$C$4</formula>
    </cfRule>
  </conditionalFormatting>
  <conditionalFormatting sqref="AZ26">
    <cfRule type="cellIs" dxfId="10127" priority="1296" operator="lessThan">
      <formula>$C$4</formula>
    </cfRule>
  </conditionalFormatting>
  <conditionalFormatting sqref="AZ27">
    <cfRule type="cellIs" dxfId="10126" priority="1297" operator="lessThan">
      <formula>$C$4</formula>
    </cfRule>
  </conditionalFormatting>
  <conditionalFormatting sqref="AZ28">
    <cfRule type="cellIs" dxfId="10125" priority="1298" operator="lessThan">
      <formula>$C$4</formula>
    </cfRule>
  </conditionalFormatting>
  <conditionalFormatting sqref="AZ29">
    <cfRule type="cellIs" dxfId="10124" priority="1299" operator="lessThan">
      <formula>$C$4</formula>
    </cfRule>
  </conditionalFormatting>
  <conditionalFormatting sqref="AZ30">
    <cfRule type="cellIs" dxfId="10123" priority="1300" operator="lessThan">
      <formula>$C$4</formula>
    </cfRule>
  </conditionalFormatting>
  <conditionalFormatting sqref="AZ31">
    <cfRule type="cellIs" dxfId="10122" priority="1301" operator="lessThan">
      <formula>$C$4</formula>
    </cfRule>
  </conditionalFormatting>
  <conditionalFormatting sqref="AZ32">
    <cfRule type="cellIs" dxfId="10121" priority="1302" operator="lessThan">
      <formula>$C$4</formula>
    </cfRule>
  </conditionalFormatting>
  <conditionalFormatting sqref="AZ33">
    <cfRule type="cellIs" dxfId="10120" priority="1303" operator="lessThan">
      <formula>$C$4</formula>
    </cfRule>
  </conditionalFormatting>
  <conditionalFormatting sqref="AZ34">
    <cfRule type="cellIs" dxfId="10119" priority="1304" operator="lessThan">
      <formula>$C$4</formula>
    </cfRule>
  </conditionalFormatting>
  <conditionalFormatting sqref="AZ35">
    <cfRule type="cellIs" dxfId="10118" priority="1305" operator="lessThan">
      <formula>$C$4</formula>
    </cfRule>
  </conditionalFormatting>
  <conditionalFormatting sqref="AZ36">
    <cfRule type="cellIs" dxfId="10117" priority="1306" operator="lessThan">
      <formula>$C$4</formula>
    </cfRule>
  </conditionalFormatting>
  <conditionalFormatting sqref="AZ37">
    <cfRule type="cellIs" dxfId="10116" priority="1307" operator="lessThan">
      <formula>$C$4</formula>
    </cfRule>
  </conditionalFormatting>
  <conditionalFormatting sqref="AZ38">
    <cfRule type="cellIs" dxfId="10115" priority="1308" operator="lessThan">
      <formula>$C$4</formula>
    </cfRule>
  </conditionalFormatting>
  <conditionalFormatting sqref="AZ39">
    <cfRule type="cellIs" dxfId="10114" priority="1309" operator="lessThan">
      <formula>$C$4</formula>
    </cfRule>
  </conditionalFormatting>
  <conditionalFormatting sqref="AZ40">
    <cfRule type="cellIs" dxfId="10113" priority="1310" operator="lessThan">
      <formula>$C$4</formula>
    </cfRule>
  </conditionalFormatting>
  <conditionalFormatting sqref="AZ41">
    <cfRule type="cellIs" dxfId="10112" priority="1311" operator="lessThan">
      <formula>$C$4</formula>
    </cfRule>
  </conditionalFormatting>
  <conditionalFormatting sqref="AZ42">
    <cfRule type="cellIs" dxfId="10111" priority="1312" operator="lessThan">
      <formula>$C$4</formula>
    </cfRule>
  </conditionalFormatting>
  <conditionalFormatting sqref="AZ43">
    <cfRule type="cellIs" dxfId="10110" priority="1313" operator="lessThan">
      <formula>$C$4</formula>
    </cfRule>
  </conditionalFormatting>
  <conditionalFormatting sqref="AZ44">
    <cfRule type="cellIs" dxfId="10109" priority="1314" operator="lessThan">
      <formula>$C$4</formula>
    </cfRule>
  </conditionalFormatting>
  <conditionalFormatting sqref="AZ45">
    <cfRule type="cellIs" dxfId="10108" priority="1315" operator="lessThan">
      <formula>$C$4</formula>
    </cfRule>
  </conditionalFormatting>
  <conditionalFormatting sqref="AZ46">
    <cfRule type="cellIs" dxfId="10107" priority="1316" operator="lessThan">
      <formula>$C$4</formula>
    </cfRule>
  </conditionalFormatting>
  <conditionalFormatting sqref="AZ47">
    <cfRule type="cellIs" dxfId="10106" priority="1317" operator="lessThan">
      <formula>$C$4</formula>
    </cfRule>
  </conditionalFormatting>
  <conditionalFormatting sqref="AZ48">
    <cfRule type="cellIs" dxfId="10105" priority="1318" operator="lessThan">
      <formula>$C$4</formula>
    </cfRule>
  </conditionalFormatting>
  <conditionalFormatting sqref="AZ49">
    <cfRule type="cellIs" dxfId="10104" priority="1319" operator="lessThan">
      <formula>$C$4</formula>
    </cfRule>
  </conditionalFormatting>
  <conditionalFormatting sqref="AZ50">
    <cfRule type="cellIs" dxfId="10103" priority="1320" operator="lessThan">
      <formula>$C$4</formula>
    </cfRule>
  </conditionalFormatting>
  <conditionalFormatting sqref="BA11">
    <cfRule type="cellIs" dxfId="10102" priority="1321" operator="lessThan">
      <formula>$C$4</formula>
    </cfRule>
  </conditionalFormatting>
  <conditionalFormatting sqref="BA12">
    <cfRule type="cellIs" dxfId="10101" priority="1322" operator="lessThan">
      <formula>$C$4</formula>
    </cfRule>
  </conditionalFormatting>
  <conditionalFormatting sqref="BA13">
    <cfRule type="cellIs" dxfId="10100" priority="1323" operator="lessThan">
      <formula>$C$4</formula>
    </cfRule>
  </conditionalFormatting>
  <conditionalFormatting sqref="BA14">
    <cfRule type="cellIs" dxfId="10099" priority="1324" operator="lessThan">
      <formula>$C$4</formula>
    </cfRule>
  </conditionalFormatting>
  <conditionalFormatting sqref="BA15">
    <cfRule type="cellIs" dxfId="10098" priority="1325" operator="lessThan">
      <formula>$C$4</formula>
    </cfRule>
  </conditionalFormatting>
  <conditionalFormatting sqref="BA16">
    <cfRule type="cellIs" dxfId="10097" priority="1326" operator="lessThan">
      <formula>$C$4</formula>
    </cfRule>
  </conditionalFormatting>
  <conditionalFormatting sqref="BA17">
    <cfRule type="cellIs" dxfId="10096" priority="1327" operator="lessThan">
      <formula>$C$4</formula>
    </cfRule>
  </conditionalFormatting>
  <conditionalFormatting sqref="BA18">
    <cfRule type="cellIs" dxfId="10095" priority="1328" operator="lessThan">
      <formula>$C$4</formula>
    </cfRule>
  </conditionalFormatting>
  <conditionalFormatting sqref="BA19">
    <cfRule type="cellIs" dxfId="10094" priority="1329" operator="lessThan">
      <formula>$C$4</formula>
    </cfRule>
  </conditionalFormatting>
  <conditionalFormatting sqref="BA20">
    <cfRule type="cellIs" dxfId="10093" priority="1330" operator="lessThan">
      <formula>$C$4</formula>
    </cfRule>
  </conditionalFormatting>
  <conditionalFormatting sqref="BA21">
    <cfRule type="cellIs" dxfId="10092" priority="1331" operator="lessThan">
      <formula>$C$4</formula>
    </cfRule>
  </conditionalFormatting>
  <conditionalFormatting sqref="BA22">
    <cfRule type="cellIs" dxfId="10091" priority="1332" operator="lessThan">
      <formula>$C$4</formula>
    </cfRule>
  </conditionalFormatting>
  <conditionalFormatting sqref="BA23">
    <cfRule type="cellIs" dxfId="10090" priority="1333" operator="lessThan">
      <formula>$C$4</formula>
    </cfRule>
  </conditionalFormatting>
  <conditionalFormatting sqref="BA24">
    <cfRule type="cellIs" dxfId="10089" priority="1334" operator="lessThan">
      <formula>$C$4</formula>
    </cfRule>
  </conditionalFormatting>
  <conditionalFormatting sqref="BA25">
    <cfRule type="cellIs" dxfId="10088" priority="1335" operator="lessThan">
      <formula>$C$4</formula>
    </cfRule>
  </conditionalFormatting>
  <conditionalFormatting sqref="BA26">
    <cfRule type="cellIs" dxfId="10087" priority="1336" operator="lessThan">
      <formula>$C$4</formula>
    </cfRule>
  </conditionalFormatting>
  <conditionalFormatting sqref="BA27">
    <cfRule type="cellIs" dxfId="10086" priority="1337" operator="lessThan">
      <formula>$C$4</formula>
    </cfRule>
  </conditionalFormatting>
  <conditionalFormatting sqref="BA28">
    <cfRule type="cellIs" dxfId="10085" priority="1338" operator="lessThan">
      <formula>$C$4</formula>
    </cfRule>
  </conditionalFormatting>
  <conditionalFormatting sqref="BA29">
    <cfRule type="cellIs" dxfId="10084" priority="1339" operator="lessThan">
      <formula>$C$4</formula>
    </cfRule>
  </conditionalFormatting>
  <conditionalFormatting sqref="BA30">
    <cfRule type="cellIs" dxfId="10083" priority="1340" operator="lessThan">
      <formula>$C$4</formula>
    </cfRule>
  </conditionalFormatting>
  <conditionalFormatting sqref="BA31">
    <cfRule type="cellIs" dxfId="10082" priority="1341" operator="lessThan">
      <formula>$C$4</formula>
    </cfRule>
  </conditionalFormatting>
  <conditionalFormatting sqref="BA32">
    <cfRule type="cellIs" dxfId="10081" priority="1342" operator="lessThan">
      <formula>$C$4</formula>
    </cfRule>
  </conditionalFormatting>
  <conditionalFormatting sqref="BA33">
    <cfRule type="cellIs" dxfId="10080" priority="1343" operator="lessThan">
      <formula>$C$4</formula>
    </cfRule>
  </conditionalFormatting>
  <conditionalFormatting sqref="BA34">
    <cfRule type="cellIs" dxfId="10079" priority="1344" operator="lessThan">
      <formula>$C$4</formula>
    </cfRule>
  </conditionalFormatting>
  <conditionalFormatting sqref="BA35">
    <cfRule type="cellIs" dxfId="10078" priority="1345" operator="lessThan">
      <formula>$C$4</formula>
    </cfRule>
  </conditionalFormatting>
  <conditionalFormatting sqref="BA36">
    <cfRule type="cellIs" dxfId="10077" priority="1346" operator="lessThan">
      <formula>$C$4</formula>
    </cfRule>
  </conditionalFormatting>
  <conditionalFormatting sqref="BA37">
    <cfRule type="cellIs" dxfId="10076" priority="1347" operator="lessThan">
      <formula>$C$4</formula>
    </cfRule>
  </conditionalFormatting>
  <conditionalFormatting sqref="BA38">
    <cfRule type="cellIs" dxfId="10075" priority="1348" operator="lessThan">
      <formula>$C$4</formula>
    </cfRule>
  </conditionalFormatting>
  <conditionalFormatting sqref="BA39">
    <cfRule type="cellIs" dxfId="10074" priority="1349" operator="lessThan">
      <formula>$C$4</formula>
    </cfRule>
  </conditionalFormatting>
  <conditionalFormatting sqref="BA40">
    <cfRule type="cellIs" dxfId="10073" priority="1350" operator="lessThan">
      <formula>$C$4</formula>
    </cfRule>
  </conditionalFormatting>
  <conditionalFormatting sqref="BA41">
    <cfRule type="cellIs" dxfId="10072" priority="1351" operator="lessThan">
      <formula>$C$4</formula>
    </cfRule>
  </conditionalFormatting>
  <conditionalFormatting sqref="BA42">
    <cfRule type="cellIs" dxfId="10071" priority="1352" operator="lessThan">
      <formula>$C$4</formula>
    </cfRule>
  </conditionalFormatting>
  <conditionalFormatting sqref="BA43">
    <cfRule type="cellIs" dxfId="10070" priority="1353" operator="lessThan">
      <formula>$C$4</formula>
    </cfRule>
  </conditionalFormatting>
  <conditionalFormatting sqref="BA44">
    <cfRule type="cellIs" dxfId="10069" priority="1354" operator="lessThan">
      <formula>$C$4</formula>
    </cfRule>
  </conditionalFormatting>
  <conditionalFormatting sqref="BA45">
    <cfRule type="cellIs" dxfId="10068" priority="1355" operator="lessThan">
      <formula>$C$4</formula>
    </cfRule>
  </conditionalFormatting>
  <conditionalFormatting sqref="BA46">
    <cfRule type="cellIs" dxfId="10067" priority="1356" operator="lessThan">
      <formula>$C$4</formula>
    </cfRule>
  </conditionalFormatting>
  <conditionalFormatting sqref="BA47">
    <cfRule type="cellIs" dxfId="10066" priority="1357" operator="lessThan">
      <formula>$C$4</formula>
    </cfRule>
  </conditionalFormatting>
  <conditionalFormatting sqref="BA48">
    <cfRule type="cellIs" dxfId="10065" priority="1358" operator="lessThan">
      <formula>$C$4</formula>
    </cfRule>
  </conditionalFormatting>
  <conditionalFormatting sqref="BA49">
    <cfRule type="cellIs" dxfId="10064" priority="1359" operator="lessThan">
      <formula>$C$4</formula>
    </cfRule>
  </conditionalFormatting>
  <conditionalFormatting sqref="BA50">
    <cfRule type="cellIs" dxfId="10063" priority="1360" operator="lessThan">
      <formula>$C$4</formula>
    </cfRule>
  </conditionalFormatting>
  <conditionalFormatting sqref="BB11">
    <cfRule type="cellIs" dxfId="10062" priority="1361" operator="lessThan">
      <formula>$C$4</formula>
    </cfRule>
  </conditionalFormatting>
  <conditionalFormatting sqref="BB12">
    <cfRule type="cellIs" dxfId="10061" priority="1362" operator="lessThan">
      <formula>$C$4</formula>
    </cfRule>
  </conditionalFormatting>
  <conditionalFormatting sqref="BB13">
    <cfRule type="cellIs" dxfId="10060" priority="1363" operator="lessThan">
      <formula>$C$4</formula>
    </cfRule>
  </conditionalFormatting>
  <conditionalFormatting sqref="BB14">
    <cfRule type="cellIs" dxfId="10059" priority="1364" operator="lessThan">
      <formula>$C$4</formula>
    </cfRule>
  </conditionalFormatting>
  <conditionalFormatting sqref="BB15">
    <cfRule type="cellIs" dxfId="10058" priority="1365" operator="lessThan">
      <formula>$C$4</formula>
    </cfRule>
  </conditionalFormatting>
  <conditionalFormatting sqref="BB16">
    <cfRule type="cellIs" dxfId="10057" priority="1366" operator="lessThan">
      <formula>$C$4</formula>
    </cfRule>
  </conditionalFormatting>
  <conditionalFormatting sqref="BB17">
    <cfRule type="cellIs" dxfId="10056" priority="1367" operator="lessThan">
      <formula>$C$4</formula>
    </cfRule>
  </conditionalFormatting>
  <conditionalFormatting sqref="BB18">
    <cfRule type="cellIs" dxfId="10055" priority="1368" operator="lessThan">
      <formula>$C$4</formula>
    </cfRule>
  </conditionalFormatting>
  <conditionalFormatting sqref="BB19">
    <cfRule type="cellIs" dxfId="10054" priority="1369" operator="lessThan">
      <formula>$C$4</formula>
    </cfRule>
  </conditionalFormatting>
  <conditionalFormatting sqref="BB20">
    <cfRule type="cellIs" dxfId="10053" priority="1370" operator="lessThan">
      <formula>$C$4</formula>
    </cfRule>
  </conditionalFormatting>
  <conditionalFormatting sqref="BB21">
    <cfRule type="cellIs" dxfId="10052" priority="1371" operator="lessThan">
      <formula>$C$4</formula>
    </cfRule>
  </conditionalFormatting>
  <conditionalFormatting sqref="BB22">
    <cfRule type="cellIs" dxfId="10051" priority="1372" operator="lessThan">
      <formula>$C$4</formula>
    </cfRule>
  </conditionalFormatting>
  <conditionalFormatting sqref="BB23">
    <cfRule type="cellIs" dxfId="10050" priority="1373" operator="lessThan">
      <formula>$C$4</formula>
    </cfRule>
  </conditionalFormatting>
  <conditionalFormatting sqref="BB24">
    <cfRule type="cellIs" dxfId="10049" priority="1374" operator="lessThan">
      <formula>$C$4</formula>
    </cfRule>
  </conditionalFormatting>
  <conditionalFormatting sqref="BB25">
    <cfRule type="cellIs" dxfId="10048" priority="1375" operator="lessThan">
      <formula>$C$4</formula>
    </cfRule>
  </conditionalFormatting>
  <conditionalFormatting sqref="BB26">
    <cfRule type="cellIs" dxfId="10047" priority="1376" operator="lessThan">
      <formula>$C$4</formula>
    </cfRule>
  </conditionalFormatting>
  <conditionalFormatting sqref="BB27">
    <cfRule type="cellIs" dxfId="10046" priority="1377" operator="lessThan">
      <formula>$C$4</formula>
    </cfRule>
  </conditionalFormatting>
  <conditionalFormatting sqref="BB28">
    <cfRule type="cellIs" dxfId="10045" priority="1378" operator="lessThan">
      <formula>$C$4</formula>
    </cfRule>
  </conditionalFormatting>
  <conditionalFormatting sqref="BB29">
    <cfRule type="cellIs" dxfId="10044" priority="1379" operator="lessThan">
      <formula>$C$4</formula>
    </cfRule>
  </conditionalFormatting>
  <conditionalFormatting sqref="BB30">
    <cfRule type="cellIs" dxfId="10043" priority="1380" operator="lessThan">
      <formula>$C$4</formula>
    </cfRule>
  </conditionalFormatting>
  <conditionalFormatting sqref="BB31">
    <cfRule type="cellIs" dxfId="10042" priority="1381" operator="lessThan">
      <formula>$C$4</formula>
    </cfRule>
  </conditionalFormatting>
  <conditionalFormatting sqref="BB32">
    <cfRule type="cellIs" dxfId="10041" priority="1382" operator="lessThan">
      <formula>$C$4</formula>
    </cfRule>
  </conditionalFormatting>
  <conditionalFormatting sqref="BB33">
    <cfRule type="cellIs" dxfId="10040" priority="1383" operator="lessThan">
      <formula>$C$4</formula>
    </cfRule>
  </conditionalFormatting>
  <conditionalFormatting sqref="BB34">
    <cfRule type="cellIs" dxfId="10039" priority="1384" operator="lessThan">
      <formula>$C$4</formula>
    </cfRule>
  </conditionalFormatting>
  <conditionalFormatting sqref="BB35">
    <cfRule type="cellIs" dxfId="10038" priority="1385" operator="lessThan">
      <formula>$C$4</formula>
    </cfRule>
  </conditionalFormatting>
  <conditionalFormatting sqref="BB36">
    <cfRule type="cellIs" dxfId="10037" priority="1386" operator="lessThan">
      <formula>$C$4</formula>
    </cfRule>
  </conditionalFormatting>
  <conditionalFormatting sqref="BB37">
    <cfRule type="cellIs" dxfId="10036" priority="1387" operator="lessThan">
      <formula>$C$4</formula>
    </cfRule>
  </conditionalFormatting>
  <conditionalFormatting sqref="BB38">
    <cfRule type="cellIs" dxfId="10035" priority="1388" operator="lessThan">
      <formula>$C$4</formula>
    </cfRule>
  </conditionalFormatting>
  <conditionalFormatting sqref="BB39">
    <cfRule type="cellIs" dxfId="10034" priority="1389" operator="lessThan">
      <formula>$C$4</formula>
    </cfRule>
  </conditionalFormatting>
  <conditionalFormatting sqref="BB40">
    <cfRule type="cellIs" dxfId="10033" priority="1390" operator="lessThan">
      <formula>$C$4</formula>
    </cfRule>
  </conditionalFormatting>
  <conditionalFormatting sqref="BB41">
    <cfRule type="cellIs" dxfId="10032" priority="1391" operator="lessThan">
      <formula>$C$4</formula>
    </cfRule>
  </conditionalFormatting>
  <conditionalFormatting sqref="BB42">
    <cfRule type="cellIs" dxfId="10031" priority="1392" operator="lessThan">
      <formula>$C$4</formula>
    </cfRule>
  </conditionalFormatting>
  <conditionalFormatting sqref="BB43">
    <cfRule type="cellIs" dxfId="10030" priority="1393" operator="lessThan">
      <formula>$C$4</formula>
    </cfRule>
  </conditionalFormatting>
  <conditionalFormatting sqref="BB44">
    <cfRule type="cellIs" dxfId="10029" priority="1394" operator="lessThan">
      <formula>$C$4</formula>
    </cfRule>
  </conditionalFormatting>
  <conditionalFormatting sqref="BB45">
    <cfRule type="cellIs" dxfId="10028" priority="1395" operator="lessThan">
      <formula>$C$4</formula>
    </cfRule>
  </conditionalFormatting>
  <conditionalFormatting sqref="BB46">
    <cfRule type="cellIs" dxfId="10027" priority="1396" operator="lessThan">
      <formula>$C$4</formula>
    </cfRule>
  </conditionalFormatting>
  <conditionalFormatting sqref="BB47">
    <cfRule type="cellIs" dxfId="10026" priority="1397" operator="lessThan">
      <formula>$C$4</formula>
    </cfRule>
  </conditionalFormatting>
  <conditionalFormatting sqref="BB48">
    <cfRule type="cellIs" dxfId="10025" priority="1398" operator="lessThan">
      <formula>$C$4</formula>
    </cfRule>
  </conditionalFormatting>
  <conditionalFormatting sqref="BB49">
    <cfRule type="cellIs" dxfId="10024" priority="1399" operator="lessThan">
      <formula>$C$4</formula>
    </cfRule>
  </conditionalFormatting>
  <conditionalFormatting sqref="BB50">
    <cfRule type="cellIs" dxfId="10023" priority="1400" operator="lessThan">
      <formula>$C$4</formula>
    </cfRule>
  </conditionalFormatting>
  <conditionalFormatting sqref="BC11">
    <cfRule type="cellIs" dxfId="10022" priority="1401" operator="lessThan">
      <formula>$C$4</formula>
    </cfRule>
  </conditionalFormatting>
  <conditionalFormatting sqref="BC12">
    <cfRule type="cellIs" dxfId="10021" priority="1402" operator="lessThan">
      <formula>$C$4</formula>
    </cfRule>
  </conditionalFormatting>
  <conditionalFormatting sqref="BC13">
    <cfRule type="cellIs" dxfId="10020" priority="1403" operator="lessThan">
      <formula>$C$4</formula>
    </cfRule>
  </conditionalFormatting>
  <conditionalFormatting sqref="BC14">
    <cfRule type="cellIs" dxfId="10019" priority="1404" operator="lessThan">
      <formula>$C$4</formula>
    </cfRule>
  </conditionalFormatting>
  <conditionalFormatting sqref="BC15">
    <cfRule type="cellIs" dxfId="10018" priority="1405" operator="lessThan">
      <formula>$C$4</formula>
    </cfRule>
  </conditionalFormatting>
  <conditionalFormatting sqref="BC16">
    <cfRule type="cellIs" dxfId="10017" priority="1406" operator="lessThan">
      <formula>$C$4</formula>
    </cfRule>
  </conditionalFormatting>
  <conditionalFormatting sqref="BC17">
    <cfRule type="cellIs" dxfId="10016" priority="1407" operator="lessThan">
      <formula>$C$4</formula>
    </cfRule>
  </conditionalFormatting>
  <conditionalFormatting sqref="BC18">
    <cfRule type="cellIs" dxfId="10015" priority="1408" operator="lessThan">
      <formula>$C$4</formula>
    </cfRule>
  </conditionalFormatting>
  <conditionalFormatting sqref="BC19">
    <cfRule type="cellIs" dxfId="10014" priority="1409" operator="lessThan">
      <formula>$C$4</formula>
    </cfRule>
  </conditionalFormatting>
  <conditionalFormatting sqref="BC20">
    <cfRule type="cellIs" dxfId="10013" priority="1410" operator="lessThan">
      <formula>$C$4</formula>
    </cfRule>
  </conditionalFormatting>
  <conditionalFormatting sqref="BC21">
    <cfRule type="cellIs" dxfId="10012" priority="1411" operator="lessThan">
      <formula>$C$4</formula>
    </cfRule>
  </conditionalFormatting>
  <conditionalFormatting sqref="BC22">
    <cfRule type="cellIs" dxfId="10011" priority="1412" operator="lessThan">
      <formula>$C$4</formula>
    </cfRule>
  </conditionalFormatting>
  <conditionalFormatting sqref="BC23">
    <cfRule type="cellIs" dxfId="10010" priority="1413" operator="lessThan">
      <formula>$C$4</formula>
    </cfRule>
  </conditionalFormatting>
  <conditionalFormatting sqref="BC24">
    <cfRule type="cellIs" dxfId="10009" priority="1414" operator="lessThan">
      <formula>$C$4</formula>
    </cfRule>
  </conditionalFormatting>
  <conditionalFormatting sqref="BC25">
    <cfRule type="cellIs" dxfId="10008" priority="1415" operator="lessThan">
      <formula>$C$4</formula>
    </cfRule>
  </conditionalFormatting>
  <conditionalFormatting sqref="BC26">
    <cfRule type="cellIs" dxfId="10007" priority="1416" operator="lessThan">
      <formula>$C$4</formula>
    </cfRule>
  </conditionalFormatting>
  <conditionalFormatting sqref="BC27">
    <cfRule type="cellIs" dxfId="10006" priority="1417" operator="lessThan">
      <formula>$C$4</formula>
    </cfRule>
  </conditionalFormatting>
  <conditionalFormatting sqref="BC28">
    <cfRule type="cellIs" dxfId="10005" priority="1418" operator="lessThan">
      <formula>$C$4</formula>
    </cfRule>
  </conditionalFormatting>
  <conditionalFormatting sqref="BC29">
    <cfRule type="cellIs" dxfId="10004" priority="1419" operator="lessThan">
      <formula>$C$4</formula>
    </cfRule>
  </conditionalFormatting>
  <conditionalFormatting sqref="BC30">
    <cfRule type="cellIs" dxfId="10003" priority="1420" operator="lessThan">
      <formula>$C$4</formula>
    </cfRule>
  </conditionalFormatting>
  <conditionalFormatting sqref="BC31">
    <cfRule type="cellIs" dxfId="10002" priority="1421" operator="lessThan">
      <formula>$C$4</formula>
    </cfRule>
  </conditionalFormatting>
  <conditionalFormatting sqref="BC32">
    <cfRule type="cellIs" dxfId="10001" priority="1422" operator="lessThan">
      <formula>$C$4</formula>
    </cfRule>
  </conditionalFormatting>
  <conditionalFormatting sqref="BC33">
    <cfRule type="cellIs" dxfId="10000" priority="1423" operator="lessThan">
      <formula>$C$4</formula>
    </cfRule>
  </conditionalFormatting>
  <conditionalFormatting sqref="BC34">
    <cfRule type="cellIs" dxfId="9999" priority="1424" operator="lessThan">
      <formula>$C$4</formula>
    </cfRule>
  </conditionalFormatting>
  <conditionalFormatting sqref="BC35">
    <cfRule type="cellIs" dxfId="9998" priority="1425" operator="lessThan">
      <formula>$C$4</formula>
    </cfRule>
  </conditionalFormatting>
  <conditionalFormatting sqref="BC36">
    <cfRule type="cellIs" dxfId="9997" priority="1426" operator="lessThan">
      <formula>$C$4</formula>
    </cfRule>
  </conditionalFormatting>
  <conditionalFormatting sqref="BC37">
    <cfRule type="cellIs" dxfId="9996" priority="1427" operator="lessThan">
      <formula>$C$4</formula>
    </cfRule>
  </conditionalFormatting>
  <conditionalFormatting sqref="BC38">
    <cfRule type="cellIs" dxfId="9995" priority="1428" operator="lessThan">
      <formula>$C$4</formula>
    </cfRule>
  </conditionalFormatting>
  <conditionalFormatting sqref="BC39">
    <cfRule type="cellIs" dxfId="9994" priority="1429" operator="lessThan">
      <formula>$C$4</formula>
    </cfRule>
  </conditionalFormatting>
  <conditionalFormatting sqref="BC40">
    <cfRule type="cellIs" dxfId="9993" priority="1430" operator="lessThan">
      <formula>$C$4</formula>
    </cfRule>
  </conditionalFormatting>
  <conditionalFormatting sqref="BC41">
    <cfRule type="cellIs" dxfId="9992" priority="1431" operator="lessThan">
      <formula>$C$4</formula>
    </cfRule>
  </conditionalFormatting>
  <conditionalFormatting sqref="BC42">
    <cfRule type="cellIs" dxfId="9991" priority="1432" operator="lessThan">
      <formula>$C$4</formula>
    </cfRule>
  </conditionalFormatting>
  <conditionalFormatting sqref="BC43">
    <cfRule type="cellIs" dxfId="9990" priority="1433" operator="lessThan">
      <formula>$C$4</formula>
    </cfRule>
  </conditionalFormatting>
  <conditionalFormatting sqref="BC44">
    <cfRule type="cellIs" dxfId="9989" priority="1434" operator="lessThan">
      <formula>$C$4</formula>
    </cfRule>
  </conditionalFormatting>
  <conditionalFormatting sqref="BC45">
    <cfRule type="cellIs" dxfId="9988" priority="1435" operator="lessThan">
      <formula>$C$4</formula>
    </cfRule>
  </conditionalFormatting>
  <conditionalFormatting sqref="BC46">
    <cfRule type="cellIs" dxfId="9987" priority="1436" operator="lessThan">
      <formula>$C$4</formula>
    </cfRule>
  </conditionalFormatting>
  <conditionalFormatting sqref="BC47">
    <cfRule type="cellIs" dxfId="9986" priority="1437" operator="lessThan">
      <formula>$C$4</formula>
    </cfRule>
  </conditionalFormatting>
  <conditionalFormatting sqref="BC48">
    <cfRule type="cellIs" dxfId="9985" priority="1438" operator="lessThan">
      <formula>$C$4</formula>
    </cfRule>
  </conditionalFormatting>
  <conditionalFormatting sqref="BC49">
    <cfRule type="cellIs" dxfId="9984" priority="1439" operator="lessThan">
      <formula>$C$4</formula>
    </cfRule>
  </conditionalFormatting>
  <conditionalFormatting sqref="BC50">
    <cfRule type="cellIs" dxfId="9983" priority="1440" operator="lessThan">
      <formula>$C$4</formula>
    </cfRule>
  </conditionalFormatting>
  <conditionalFormatting sqref="BD11">
    <cfRule type="cellIs" dxfId="9982" priority="1441" operator="lessThan">
      <formula>$C$4</formula>
    </cfRule>
  </conditionalFormatting>
  <conditionalFormatting sqref="BD12">
    <cfRule type="cellIs" dxfId="9981" priority="1442" operator="lessThan">
      <formula>$C$4</formula>
    </cfRule>
  </conditionalFormatting>
  <conditionalFormatting sqref="BD13">
    <cfRule type="cellIs" dxfId="9980" priority="1443" operator="lessThan">
      <formula>$C$4</formula>
    </cfRule>
  </conditionalFormatting>
  <conditionalFormatting sqref="BD14">
    <cfRule type="cellIs" dxfId="9979" priority="1444" operator="lessThan">
      <formula>$C$4</formula>
    </cfRule>
  </conditionalFormatting>
  <conditionalFormatting sqref="BD15">
    <cfRule type="cellIs" dxfId="9978" priority="1445" operator="lessThan">
      <formula>$C$4</formula>
    </cfRule>
  </conditionalFormatting>
  <conditionalFormatting sqref="BD16">
    <cfRule type="cellIs" dxfId="9977" priority="1446" operator="lessThan">
      <formula>$C$4</formula>
    </cfRule>
  </conditionalFormatting>
  <conditionalFormatting sqref="BD17">
    <cfRule type="cellIs" dxfId="9976" priority="1447" operator="lessThan">
      <formula>$C$4</formula>
    </cfRule>
  </conditionalFormatting>
  <conditionalFormatting sqref="BD18">
    <cfRule type="cellIs" dxfId="9975" priority="1448" operator="lessThan">
      <formula>$C$4</formula>
    </cfRule>
  </conditionalFormatting>
  <conditionalFormatting sqref="BD19">
    <cfRule type="cellIs" dxfId="9974" priority="1449" operator="lessThan">
      <formula>$C$4</formula>
    </cfRule>
  </conditionalFormatting>
  <conditionalFormatting sqref="BD20">
    <cfRule type="cellIs" dxfId="9973" priority="1450" operator="lessThan">
      <formula>$C$4</formula>
    </cfRule>
  </conditionalFormatting>
  <conditionalFormatting sqref="BD21">
    <cfRule type="cellIs" dxfId="9972" priority="1451" operator="lessThan">
      <formula>$C$4</formula>
    </cfRule>
  </conditionalFormatting>
  <conditionalFormatting sqref="BD22">
    <cfRule type="cellIs" dxfId="9971" priority="1452" operator="lessThan">
      <formula>$C$4</formula>
    </cfRule>
  </conditionalFormatting>
  <conditionalFormatting sqref="BD23">
    <cfRule type="cellIs" dxfId="9970" priority="1453" operator="lessThan">
      <formula>$C$4</formula>
    </cfRule>
  </conditionalFormatting>
  <conditionalFormatting sqref="BD24">
    <cfRule type="cellIs" dxfId="9969" priority="1454" operator="lessThan">
      <formula>$C$4</formula>
    </cfRule>
  </conditionalFormatting>
  <conditionalFormatting sqref="BD25">
    <cfRule type="cellIs" dxfId="9968" priority="1455" operator="lessThan">
      <formula>$C$4</formula>
    </cfRule>
  </conditionalFormatting>
  <conditionalFormatting sqref="BD26">
    <cfRule type="cellIs" dxfId="9967" priority="1456" operator="lessThan">
      <formula>$C$4</formula>
    </cfRule>
  </conditionalFormatting>
  <conditionalFormatting sqref="BD27">
    <cfRule type="cellIs" dxfId="9966" priority="1457" operator="lessThan">
      <formula>$C$4</formula>
    </cfRule>
  </conditionalFormatting>
  <conditionalFormatting sqref="BD28">
    <cfRule type="cellIs" dxfId="9965" priority="1458" operator="lessThan">
      <formula>$C$4</formula>
    </cfRule>
  </conditionalFormatting>
  <conditionalFormatting sqref="BD29">
    <cfRule type="cellIs" dxfId="9964" priority="1459" operator="lessThan">
      <formula>$C$4</formula>
    </cfRule>
  </conditionalFormatting>
  <conditionalFormatting sqref="BD30">
    <cfRule type="cellIs" dxfId="9963" priority="1460" operator="lessThan">
      <formula>$C$4</formula>
    </cfRule>
  </conditionalFormatting>
  <conditionalFormatting sqref="BD31">
    <cfRule type="cellIs" dxfId="9962" priority="1461" operator="lessThan">
      <formula>$C$4</formula>
    </cfRule>
  </conditionalFormatting>
  <conditionalFormatting sqref="BD32">
    <cfRule type="cellIs" dxfId="9961" priority="1462" operator="lessThan">
      <formula>$C$4</formula>
    </cfRule>
  </conditionalFormatting>
  <conditionalFormatting sqref="BD33">
    <cfRule type="cellIs" dxfId="9960" priority="1463" operator="lessThan">
      <formula>$C$4</formula>
    </cfRule>
  </conditionalFormatting>
  <conditionalFormatting sqref="BD34">
    <cfRule type="cellIs" dxfId="9959" priority="1464" operator="lessThan">
      <formula>$C$4</formula>
    </cfRule>
  </conditionalFormatting>
  <conditionalFormatting sqref="BD35">
    <cfRule type="cellIs" dxfId="9958" priority="1465" operator="lessThan">
      <formula>$C$4</formula>
    </cfRule>
  </conditionalFormatting>
  <conditionalFormatting sqref="BD36">
    <cfRule type="cellIs" dxfId="9957" priority="1466" operator="lessThan">
      <formula>$C$4</formula>
    </cfRule>
  </conditionalFormatting>
  <conditionalFormatting sqref="BD37">
    <cfRule type="cellIs" dxfId="9956" priority="1467" operator="lessThan">
      <formula>$C$4</formula>
    </cfRule>
  </conditionalFormatting>
  <conditionalFormatting sqref="BD38">
    <cfRule type="cellIs" dxfId="9955" priority="1468" operator="lessThan">
      <formula>$C$4</formula>
    </cfRule>
  </conditionalFormatting>
  <conditionalFormatting sqref="BD39">
    <cfRule type="cellIs" dxfId="9954" priority="1469" operator="lessThan">
      <formula>$C$4</formula>
    </cfRule>
  </conditionalFormatting>
  <conditionalFormatting sqref="BD40">
    <cfRule type="cellIs" dxfId="9953" priority="1470" operator="lessThan">
      <formula>$C$4</formula>
    </cfRule>
  </conditionalFormatting>
  <conditionalFormatting sqref="BD41">
    <cfRule type="cellIs" dxfId="9952" priority="1471" operator="lessThan">
      <formula>$C$4</formula>
    </cfRule>
  </conditionalFormatting>
  <conditionalFormatting sqref="BD42">
    <cfRule type="cellIs" dxfId="9951" priority="1472" operator="lessThan">
      <formula>$C$4</formula>
    </cfRule>
  </conditionalFormatting>
  <conditionalFormatting sqref="BD43">
    <cfRule type="cellIs" dxfId="9950" priority="1473" operator="lessThan">
      <formula>$C$4</formula>
    </cfRule>
  </conditionalFormatting>
  <conditionalFormatting sqref="BD44">
    <cfRule type="cellIs" dxfId="9949" priority="1474" operator="lessThan">
      <formula>$C$4</formula>
    </cfRule>
  </conditionalFormatting>
  <conditionalFormatting sqref="BD45">
    <cfRule type="cellIs" dxfId="9948" priority="1475" operator="lessThan">
      <formula>$C$4</formula>
    </cfRule>
  </conditionalFormatting>
  <conditionalFormatting sqref="BD46">
    <cfRule type="cellIs" dxfId="9947" priority="1476" operator="lessThan">
      <formula>$C$4</formula>
    </cfRule>
  </conditionalFormatting>
  <conditionalFormatting sqref="BD47">
    <cfRule type="cellIs" dxfId="9946" priority="1477" operator="lessThan">
      <formula>$C$4</formula>
    </cfRule>
  </conditionalFormatting>
  <conditionalFormatting sqref="BD48">
    <cfRule type="cellIs" dxfId="9945" priority="1478" operator="lessThan">
      <formula>$C$4</formula>
    </cfRule>
  </conditionalFormatting>
  <conditionalFormatting sqref="BD49">
    <cfRule type="cellIs" dxfId="9944" priority="1479" operator="lessThan">
      <formula>$C$4</formula>
    </cfRule>
  </conditionalFormatting>
  <conditionalFormatting sqref="BD50">
    <cfRule type="cellIs" dxfId="9943" priority="1480" operator="lessThan">
      <formula>$C$4</formula>
    </cfRule>
  </conditionalFormatting>
  <conditionalFormatting sqref="BE11">
    <cfRule type="cellIs" dxfId="9942" priority="1481" operator="lessThan">
      <formula>$C$4</formula>
    </cfRule>
  </conditionalFormatting>
  <conditionalFormatting sqref="BE12">
    <cfRule type="cellIs" dxfId="9941" priority="1482" operator="lessThan">
      <formula>$C$4</formula>
    </cfRule>
  </conditionalFormatting>
  <conditionalFormatting sqref="BE13">
    <cfRule type="cellIs" dxfId="9940" priority="1483" operator="lessThan">
      <formula>$C$4</formula>
    </cfRule>
  </conditionalFormatting>
  <conditionalFormatting sqref="BE14">
    <cfRule type="cellIs" dxfId="9939" priority="1484" operator="lessThan">
      <formula>$C$4</formula>
    </cfRule>
  </conditionalFormatting>
  <conditionalFormatting sqref="BE15">
    <cfRule type="cellIs" dxfId="9938" priority="1485" operator="lessThan">
      <formula>$C$4</formula>
    </cfRule>
  </conditionalFormatting>
  <conditionalFormatting sqref="BE16">
    <cfRule type="cellIs" dxfId="9937" priority="1486" operator="lessThan">
      <formula>$C$4</formula>
    </cfRule>
  </conditionalFormatting>
  <conditionalFormatting sqref="BE17">
    <cfRule type="cellIs" dxfId="9936" priority="1487" operator="lessThan">
      <formula>$C$4</formula>
    </cfRule>
  </conditionalFormatting>
  <conditionalFormatting sqref="BE18">
    <cfRule type="cellIs" dxfId="9935" priority="1488" operator="lessThan">
      <formula>$C$4</formula>
    </cfRule>
  </conditionalFormatting>
  <conditionalFormatting sqref="BE19">
    <cfRule type="cellIs" dxfId="9934" priority="1489" operator="lessThan">
      <formula>$C$4</formula>
    </cfRule>
  </conditionalFormatting>
  <conditionalFormatting sqref="BE20">
    <cfRule type="cellIs" dxfId="9933" priority="1490" operator="lessThan">
      <formula>$C$4</formula>
    </cfRule>
  </conditionalFormatting>
  <conditionalFormatting sqref="BE21">
    <cfRule type="cellIs" dxfId="9932" priority="1491" operator="lessThan">
      <formula>$C$4</formula>
    </cfRule>
  </conditionalFormatting>
  <conditionalFormatting sqref="BE22">
    <cfRule type="cellIs" dxfId="9931" priority="1492" operator="lessThan">
      <formula>$C$4</formula>
    </cfRule>
  </conditionalFormatting>
  <conditionalFormatting sqref="BE23">
    <cfRule type="cellIs" dxfId="9930" priority="1493" operator="lessThan">
      <formula>$C$4</formula>
    </cfRule>
  </conditionalFormatting>
  <conditionalFormatting sqref="BE24">
    <cfRule type="cellIs" dxfId="9929" priority="1494" operator="lessThan">
      <formula>$C$4</formula>
    </cfRule>
  </conditionalFormatting>
  <conditionalFormatting sqref="BE25">
    <cfRule type="cellIs" dxfId="9928" priority="1495" operator="lessThan">
      <formula>$C$4</formula>
    </cfRule>
  </conditionalFormatting>
  <conditionalFormatting sqref="BE26">
    <cfRule type="cellIs" dxfId="9927" priority="1496" operator="lessThan">
      <formula>$C$4</formula>
    </cfRule>
  </conditionalFormatting>
  <conditionalFormatting sqref="BE27">
    <cfRule type="cellIs" dxfId="9926" priority="1497" operator="lessThan">
      <formula>$C$4</formula>
    </cfRule>
  </conditionalFormatting>
  <conditionalFormatting sqref="BE28">
    <cfRule type="cellIs" dxfId="9925" priority="1498" operator="lessThan">
      <formula>$C$4</formula>
    </cfRule>
  </conditionalFormatting>
  <conditionalFormatting sqref="BE29">
    <cfRule type="cellIs" dxfId="9924" priority="1499" operator="lessThan">
      <formula>$C$4</formula>
    </cfRule>
  </conditionalFormatting>
  <conditionalFormatting sqref="BE30">
    <cfRule type="cellIs" dxfId="9923" priority="1500" operator="lessThan">
      <formula>$C$4</formula>
    </cfRule>
  </conditionalFormatting>
  <conditionalFormatting sqref="BE31">
    <cfRule type="cellIs" dxfId="9922" priority="1501" operator="lessThan">
      <formula>$C$4</formula>
    </cfRule>
  </conditionalFormatting>
  <conditionalFormatting sqref="BE32">
    <cfRule type="cellIs" dxfId="9921" priority="1502" operator="lessThan">
      <formula>$C$4</formula>
    </cfRule>
  </conditionalFormatting>
  <conditionalFormatting sqref="BE33">
    <cfRule type="cellIs" dxfId="9920" priority="1503" operator="lessThan">
      <formula>$C$4</formula>
    </cfRule>
  </conditionalFormatting>
  <conditionalFormatting sqref="BE34">
    <cfRule type="cellIs" dxfId="9919" priority="1504" operator="lessThan">
      <formula>$C$4</formula>
    </cfRule>
  </conditionalFormatting>
  <conditionalFormatting sqref="BE35">
    <cfRule type="cellIs" dxfId="9918" priority="1505" operator="lessThan">
      <formula>$C$4</formula>
    </cfRule>
  </conditionalFormatting>
  <conditionalFormatting sqref="BE36">
    <cfRule type="cellIs" dxfId="9917" priority="1506" operator="lessThan">
      <formula>$C$4</formula>
    </cfRule>
  </conditionalFormatting>
  <conditionalFormatting sqref="BE37">
    <cfRule type="cellIs" dxfId="9916" priority="1507" operator="lessThan">
      <formula>$C$4</formula>
    </cfRule>
  </conditionalFormatting>
  <conditionalFormatting sqref="BE38">
    <cfRule type="cellIs" dxfId="9915" priority="1508" operator="lessThan">
      <formula>$C$4</formula>
    </cfRule>
  </conditionalFormatting>
  <conditionalFormatting sqref="BE39">
    <cfRule type="cellIs" dxfId="9914" priority="1509" operator="lessThan">
      <formula>$C$4</formula>
    </cfRule>
  </conditionalFormatting>
  <conditionalFormatting sqref="BE40">
    <cfRule type="cellIs" dxfId="9913" priority="1510" operator="lessThan">
      <formula>$C$4</formula>
    </cfRule>
  </conditionalFormatting>
  <conditionalFormatting sqref="BE41">
    <cfRule type="cellIs" dxfId="9912" priority="1511" operator="lessThan">
      <formula>$C$4</formula>
    </cfRule>
  </conditionalFormatting>
  <conditionalFormatting sqref="BE42">
    <cfRule type="cellIs" dxfId="9911" priority="1512" operator="lessThan">
      <formula>$C$4</formula>
    </cfRule>
  </conditionalFormatting>
  <conditionalFormatting sqref="BE43">
    <cfRule type="cellIs" dxfId="9910" priority="1513" operator="lessThan">
      <formula>$C$4</formula>
    </cfRule>
  </conditionalFormatting>
  <conditionalFormatting sqref="BE44">
    <cfRule type="cellIs" dxfId="9909" priority="1514" operator="lessThan">
      <formula>$C$4</formula>
    </cfRule>
  </conditionalFormatting>
  <conditionalFormatting sqref="BE45">
    <cfRule type="cellIs" dxfId="9908" priority="1515" operator="lessThan">
      <formula>$C$4</formula>
    </cfRule>
  </conditionalFormatting>
  <conditionalFormatting sqref="BE46">
    <cfRule type="cellIs" dxfId="9907" priority="1516" operator="lessThan">
      <formula>$C$4</formula>
    </cfRule>
  </conditionalFormatting>
  <conditionalFormatting sqref="BE47">
    <cfRule type="cellIs" dxfId="9906" priority="1517" operator="lessThan">
      <formula>$C$4</formula>
    </cfRule>
  </conditionalFormatting>
  <conditionalFormatting sqref="BE48">
    <cfRule type="cellIs" dxfId="9905" priority="1518" operator="lessThan">
      <formula>$C$4</formula>
    </cfRule>
  </conditionalFormatting>
  <conditionalFormatting sqref="BE49">
    <cfRule type="cellIs" dxfId="9904" priority="1519" operator="lessThan">
      <formula>$C$4</formula>
    </cfRule>
  </conditionalFormatting>
  <conditionalFormatting sqref="BE50">
    <cfRule type="cellIs" dxfId="9903" priority="1520" operator="lessThan">
      <formula>$C$4</formula>
    </cfRule>
  </conditionalFormatting>
  <conditionalFormatting sqref="BF11">
    <cfRule type="cellIs" dxfId="9902" priority="1521" operator="lessThan">
      <formula>$C$4</formula>
    </cfRule>
  </conditionalFormatting>
  <conditionalFormatting sqref="BF12">
    <cfRule type="cellIs" dxfId="9901" priority="1522" operator="lessThan">
      <formula>$C$4</formula>
    </cfRule>
  </conditionalFormatting>
  <conditionalFormatting sqref="BF13">
    <cfRule type="cellIs" dxfId="9900" priority="1523" operator="lessThan">
      <formula>$C$4</formula>
    </cfRule>
  </conditionalFormatting>
  <conditionalFormatting sqref="BF14">
    <cfRule type="cellIs" dxfId="9899" priority="1524" operator="lessThan">
      <formula>$C$4</formula>
    </cfRule>
  </conditionalFormatting>
  <conditionalFormatting sqref="BF15">
    <cfRule type="cellIs" dxfId="9898" priority="1525" operator="lessThan">
      <formula>$C$4</formula>
    </cfRule>
  </conditionalFormatting>
  <conditionalFormatting sqref="BF16">
    <cfRule type="cellIs" dxfId="9897" priority="1526" operator="lessThan">
      <formula>$C$4</formula>
    </cfRule>
  </conditionalFormatting>
  <conditionalFormatting sqref="BF17">
    <cfRule type="cellIs" dxfId="9896" priority="1527" operator="lessThan">
      <formula>$C$4</formula>
    </cfRule>
  </conditionalFormatting>
  <conditionalFormatting sqref="BF18">
    <cfRule type="cellIs" dxfId="9895" priority="1528" operator="lessThan">
      <formula>$C$4</formula>
    </cfRule>
  </conditionalFormatting>
  <conditionalFormatting sqref="BF19">
    <cfRule type="cellIs" dxfId="9894" priority="1529" operator="lessThan">
      <formula>$C$4</formula>
    </cfRule>
  </conditionalFormatting>
  <conditionalFormatting sqref="BF20">
    <cfRule type="cellIs" dxfId="9893" priority="1530" operator="lessThan">
      <formula>$C$4</formula>
    </cfRule>
  </conditionalFormatting>
  <conditionalFormatting sqref="BF21">
    <cfRule type="cellIs" dxfId="9892" priority="1531" operator="lessThan">
      <formula>$C$4</formula>
    </cfRule>
  </conditionalFormatting>
  <conditionalFormatting sqref="BF22">
    <cfRule type="cellIs" dxfId="9891" priority="1532" operator="lessThan">
      <formula>$C$4</formula>
    </cfRule>
  </conditionalFormatting>
  <conditionalFormatting sqref="BF23">
    <cfRule type="cellIs" dxfId="9890" priority="1533" operator="lessThan">
      <formula>$C$4</formula>
    </cfRule>
  </conditionalFormatting>
  <conditionalFormatting sqref="BF24">
    <cfRule type="cellIs" dxfId="9889" priority="1534" operator="lessThan">
      <formula>$C$4</formula>
    </cfRule>
  </conditionalFormatting>
  <conditionalFormatting sqref="BF25">
    <cfRule type="cellIs" dxfId="9888" priority="1535" operator="lessThan">
      <formula>$C$4</formula>
    </cfRule>
  </conditionalFormatting>
  <conditionalFormatting sqref="BF26">
    <cfRule type="cellIs" dxfId="9887" priority="1536" operator="lessThan">
      <formula>$C$4</formula>
    </cfRule>
  </conditionalFormatting>
  <conditionalFormatting sqref="BF27">
    <cfRule type="cellIs" dxfId="9886" priority="1537" operator="lessThan">
      <formula>$C$4</formula>
    </cfRule>
  </conditionalFormatting>
  <conditionalFormatting sqref="BF28">
    <cfRule type="cellIs" dxfId="9885" priority="1538" operator="lessThan">
      <formula>$C$4</formula>
    </cfRule>
  </conditionalFormatting>
  <conditionalFormatting sqref="BF29">
    <cfRule type="cellIs" dxfId="9884" priority="1539" operator="lessThan">
      <formula>$C$4</formula>
    </cfRule>
  </conditionalFormatting>
  <conditionalFormatting sqref="BF30">
    <cfRule type="cellIs" dxfId="9883" priority="1540" operator="lessThan">
      <formula>$C$4</formula>
    </cfRule>
  </conditionalFormatting>
  <conditionalFormatting sqref="BF31">
    <cfRule type="cellIs" dxfId="9882" priority="1541" operator="lessThan">
      <formula>$C$4</formula>
    </cfRule>
  </conditionalFormatting>
  <conditionalFormatting sqref="BF32">
    <cfRule type="cellIs" dxfId="9881" priority="1542" operator="lessThan">
      <formula>$C$4</formula>
    </cfRule>
  </conditionalFormatting>
  <conditionalFormatting sqref="BF33">
    <cfRule type="cellIs" dxfId="9880" priority="1543" operator="lessThan">
      <formula>$C$4</formula>
    </cfRule>
  </conditionalFormatting>
  <conditionalFormatting sqref="BF34">
    <cfRule type="cellIs" dxfId="9879" priority="1544" operator="lessThan">
      <formula>$C$4</formula>
    </cfRule>
  </conditionalFormatting>
  <conditionalFormatting sqref="BF35">
    <cfRule type="cellIs" dxfId="9878" priority="1545" operator="lessThan">
      <formula>$C$4</formula>
    </cfRule>
  </conditionalFormatting>
  <conditionalFormatting sqref="BF36">
    <cfRule type="cellIs" dxfId="9877" priority="1546" operator="lessThan">
      <formula>$C$4</formula>
    </cfRule>
  </conditionalFormatting>
  <conditionalFormatting sqref="BF37">
    <cfRule type="cellIs" dxfId="9876" priority="1547" operator="lessThan">
      <formula>$C$4</formula>
    </cfRule>
  </conditionalFormatting>
  <conditionalFormatting sqref="BF38">
    <cfRule type="cellIs" dxfId="9875" priority="1548" operator="lessThan">
      <formula>$C$4</formula>
    </cfRule>
  </conditionalFormatting>
  <conditionalFormatting sqref="BF39">
    <cfRule type="cellIs" dxfId="9874" priority="1549" operator="lessThan">
      <formula>$C$4</formula>
    </cfRule>
  </conditionalFormatting>
  <conditionalFormatting sqref="BF40">
    <cfRule type="cellIs" dxfId="9873" priority="1550" operator="lessThan">
      <formula>$C$4</formula>
    </cfRule>
  </conditionalFormatting>
  <conditionalFormatting sqref="BF41">
    <cfRule type="cellIs" dxfId="9872" priority="1551" operator="lessThan">
      <formula>$C$4</formula>
    </cfRule>
  </conditionalFormatting>
  <conditionalFormatting sqref="BF42">
    <cfRule type="cellIs" dxfId="9871" priority="1552" operator="lessThan">
      <formula>$C$4</formula>
    </cfRule>
  </conditionalFormatting>
  <conditionalFormatting sqref="BF43">
    <cfRule type="cellIs" dxfId="9870" priority="1553" operator="lessThan">
      <formula>$C$4</formula>
    </cfRule>
  </conditionalFormatting>
  <conditionalFormatting sqref="BF44">
    <cfRule type="cellIs" dxfId="9869" priority="1554" operator="lessThan">
      <formula>$C$4</formula>
    </cfRule>
  </conditionalFormatting>
  <conditionalFormatting sqref="BF45">
    <cfRule type="cellIs" dxfId="9868" priority="1555" operator="lessThan">
      <formula>$C$4</formula>
    </cfRule>
  </conditionalFormatting>
  <conditionalFormatting sqref="BF46">
    <cfRule type="cellIs" dxfId="9867" priority="1556" operator="lessThan">
      <formula>$C$4</formula>
    </cfRule>
  </conditionalFormatting>
  <conditionalFormatting sqref="BF47">
    <cfRule type="cellIs" dxfId="9866" priority="1557" operator="lessThan">
      <formula>$C$4</formula>
    </cfRule>
  </conditionalFormatting>
  <conditionalFormatting sqref="BF48">
    <cfRule type="cellIs" dxfId="9865" priority="1558" operator="lessThan">
      <formula>$C$4</formula>
    </cfRule>
  </conditionalFormatting>
  <conditionalFormatting sqref="BF49">
    <cfRule type="cellIs" dxfId="9864" priority="1559" operator="lessThan">
      <formula>$C$4</formula>
    </cfRule>
  </conditionalFormatting>
  <conditionalFormatting sqref="BF50">
    <cfRule type="cellIs" dxfId="9863" priority="1560" operator="lessThan">
      <formula>$C$4</formula>
    </cfRule>
  </conditionalFormatting>
  <conditionalFormatting sqref="BG11">
    <cfRule type="cellIs" dxfId="9862" priority="1561" operator="lessThan">
      <formula>$C$4</formula>
    </cfRule>
  </conditionalFormatting>
  <conditionalFormatting sqref="BG12">
    <cfRule type="cellIs" dxfId="9861" priority="1562" operator="lessThan">
      <formula>$C$4</formula>
    </cfRule>
  </conditionalFormatting>
  <conditionalFormatting sqref="BG13">
    <cfRule type="cellIs" dxfId="9860" priority="1563" operator="lessThan">
      <formula>$C$4</formula>
    </cfRule>
  </conditionalFormatting>
  <conditionalFormatting sqref="BG14">
    <cfRule type="cellIs" dxfId="9859" priority="1564" operator="lessThan">
      <formula>$C$4</formula>
    </cfRule>
  </conditionalFormatting>
  <conditionalFormatting sqref="BG15">
    <cfRule type="cellIs" dxfId="9858" priority="1565" operator="lessThan">
      <formula>$C$4</formula>
    </cfRule>
  </conditionalFormatting>
  <conditionalFormatting sqref="BG16">
    <cfRule type="cellIs" dxfId="9857" priority="1566" operator="lessThan">
      <formula>$C$4</formula>
    </cfRule>
  </conditionalFormatting>
  <conditionalFormatting sqref="BG17">
    <cfRule type="cellIs" dxfId="9856" priority="1567" operator="lessThan">
      <formula>$C$4</formula>
    </cfRule>
  </conditionalFormatting>
  <conditionalFormatting sqref="BG18">
    <cfRule type="cellIs" dxfId="9855" priority="1568" operator="lessThan">
      <formula>$C$4</formula>
    </cfRule>
  </conditionalFormatting>
  <conditionalFormatting sqref="BG19">
    <cfRule type="cellIs" dxfId="9854" priority="1569" operator="lessThan">
      <formula>$C$4</formula>
    </cfRule>
  </conditionalFormatting>
  <conditionalFormatting sqref="BG20">
    <cfRule type="cellIs" dxfId="9853" priority="1570" operator="lessThan">
      <formula>$C$4</formula>
    </cfRule>
  </conditionalFormatting>
  <conditionalFormatting sqref="BG21">
    <cfRule type="cellIs" dxfId="9852" priority="1571" operator="lessThan">
      <formula>$C$4</formula>
    </cfRule>
  </conditionalFormatting>
  <conditionalFormatting sqref="BG22">
    <cfRule type="cellIs" dxfId="9851" priority="1572" operator="lessThan">
      <formula>$C$4</formula>
    </cfRule>
  </conditionalFormatting>
  <conditionalFormatting sqref="BG23">
    <cfRule type="cellIs" dxfId="9850" priority="1573" operator="lessThan">
      <formula>$C$4</formula>
    </cfRule>
  </conditionalFormatting>
  <conditionalFormatting sqref="BG24">
    <cfRule type="cellIs" dxfId="9849" priority="1574" operator="lessThan">
      <formula>$C$4</formula>
    </cfRule>
  </conditionalFormatting>
  <conditionalFormatting sqref="BG25">
    <cfRule type="cellIs" dxfId="9848" priority="1575" operator="lessThan">
      <formula>$C$4</formula>
    </cfRule>
  </conditionalFormatting>
  <conditionalFormatting sqref="BG26">
    <cfRule type="cellIs" dxfId="9847" priority="1576" operator="lessThan">
      <formula>$C$4</formula>
    </cfRule>
  </conditionalFormatting>
  <conditionalFormatting sqref="BG27">
    <cfRule type="cellIs" dxfId="9846" priority="1577" operator="lessThan">
      <formula>$C$4</formula>
    </cfRule>
  </conditionalFormatting>
  <conditionalFormatting sqref="BG28">
    <cfRule type="cellIs" dxfId="9845" priority="1578" operator="lessThan">
      <formula>$C$4</formula>
    </cfRule>
  </conditionalFormatting>
  <conditionalFormatting sqref="BG29">
    <cfRule type="cellIs" dxfId="9844" priority="1579" operator="lessThan">
      <formula>$C$4</formula>
    </cfRule>
  </conditionalFormatting>
  <conditionalFormatting sqref="BG30">
    <cfRule type="cellIs" dxfId="9843" priority="1580" operator="lessThan">
      <formula>$C$4</formula>
    </cfRule>
  </conditionalFormatting>
  <conditionalFormatting sqref="BG31">
    <cfRule type="cellIs" dxfId="9842" priority="1581" operator="lessThan">
      <formula>$C$4</formula>
    </cfRule>
  </conditionalFormatting>
  <conditionalFormatting sqref="BG32">
    <cfRule type="cellIs" dxfId="9841" priority="1582" operator="lessThan">
      <formula>$C$4</formula>
    </cfRule>
  </conditionalFormatting>
  <conditionalFormatting sqref="BG33">
    <cfRule type="cellIs" dxfId="9840" priority="1583" operator="lessThan">
      <formula>$C$4</formula>
    </cfRule>
  </conditionalFormatting>
  <conditionalFormatting sqref="BG34">
    <cfRule type="cellIs" dxfId="9839" priority="1584" operator="lessThan">
      <formula>$C$4</formula>
    </cfRule>
  </conditionalFormatting>
  <conditionalFormatting sqref="BG35">
    <cfRule type="cellIs" dxfId="9838" priority="1585" operator="lessThan">
      <formula>$C$4</formula>
    </cfRule>
  </conditionalFormatting>
  <conditionalFormatting sqref="BG36">
    <cfRule type="cellIs" dxfId="9837" priority="1586" operator="lessThan">
      <formula>$C$4</formula>
    </cfRule>
  </conditionalFormatting>
  <conditionalFormatting sqref="BG37">
    <cfRule type="cellIs" dxfId="9836" priority="1587" operator="lessThan">
      <formula>$C$4</formula>
    </cfRule>
  </conditionalFormatting>
  <conditionalFormatting sqref="BG38">
    <cfRule type="cellIs" dxfId="9835" priority="1588" operator="lessThan">
      <formula>$C$4</formula>
    </cfRule>
  </conditionalFormatting>
  <conditionalFormatting sqref="BG39">
    <cfRule type="cellIs" dxfId="9834" priority="1589" operator="lessThan">
      <formula>$C$4</formula>
    </cfRule>
  </conditionalFormatting>
  <conditionalFormatting sqref="BG40">
    <cfRule type="cellIs" dxfId="9833" priority="1590" operator="lessThan">
      <formula>$C$4</formula>
    </cfRule>
  </conditionalFormatting>
  <conditionalFormatting sqref="BG41">
    <cfRule type="cellIs" dxfId="9832" priority="1591" operator="lessThan">
      <formula>$C$4</formula>
    </cfRule>
  </conditionalFormatting>
  <conditionalFormatting sqref="BG42">
    <cfRule type="cellIs" dxfId="9831" priority="1592" operator="lessThan">
      <formula>$C$4</formula>
    </cfRule>
  </conditionalFormatting>
  <conditionalFormatting sqref="BG43">
    <cfRule type="cellIs" dxfId="9830" priority="1593" operator="lessThan">
      <formula>$C$4</formula>
    </cfRule>
  </conditionalFormatting>
  <conditionalFormatting sqref="BG44">
    <cfRule type="cellIs" dxfId="9829" priority="1594" operator="lessThan">
      <formula>$C$4</formula>
    </cfRule>
  </conditionalFormatting>
  <conditionalFormatting sqref="BG45">
    <cfRule type="cellIs" dxfId="9828" priority="1595" operator="lessThan">
      <formula>$C$4</formula>
    </cfRule>
  </conditionalFormatting>
  <conditionalFormatting sqref="BG46">
    <cfRule type="cellIs" dxfId="9827" priority="1596" operator="lessThan">
      <formula>$C$4</formula>
    </cfRule>
  </conditionalFormatting>
  <conditionalFormatting sqref="BG47">
    <cfRule type="cellIs" dxfId="9826" priority="1597" operator="lessThan">
      <formula>$C$4</formula>
    </cfRule>
  </conditionalFormatting>
  <conditionalFormatting sqref="BG48">
    <cfRule type="cellIs" dxfId="9825" priority="1598" operator="lessThan">
      <formula>$C$4</formula>
    </cfRule>
  </conditionalFormatting>
  <conditionalFormatting sqref="BG49">
    <cfRule type="cellIs" dxfId="9824" priority="1599" operator="lessThan">
      <formula>$C$4</formula>
    </cfRule>
  </conditionalFormatting>
  <conditionalFormatting sqref="BG50">
    <cfRule type="cellIs" dxfId="9823" priority="1600" operator="lessThan">
      <formula>$C$4</formula>
    </cfRule>
  </conditionalFormatting>
  <conditionalFormatting sqref="BH11">
    <cfRule type="cellIs" dxfId="9822" priority="1601" operator="lessThan">
      <formula>$C$4</formula>
    </cfRule>
  </conditionalFormatting>
  <conditionalFormatting sqref="BH12">
    <cfRule type="cellIs" dxfId="9821" priority="1602" operator="lessThan">
      <formula>$C$4</formula>
    </cfRule>
  </conditionalFormatting>
  <conditionalFormatting sqref="BH13">
    <cfRule type="cellIs" dxfId="9820" priority="1603" operator="lessThan">
      <formula>$C$4</formula>
    </cfRule>
  </conditionalFormatting>
  <conditionalFormatting sqref="BH14">
    <cfRule type="cellIs" dxfId="9819" priority="1604" operator="lessThan">
      <formula>$C$4</formula>
    </cfRule>
  </conditionalFormatting>
  <conditionalFormatting sqref="BH15">
    <cfRule type="cellIs" dxfId="9818" priority="1605" operator="lessThan">
      <formula>$C$4</formula>
    </cfRule>
  </conditionalFormatting>
  <conditionalFormatting sqref="BH16">
    <cfRule type="cellIs" dxfId="9817" priority="1606" operator="lessThan">
      <formula>$C$4</formula>
    </cfRule>
  </conditionalFormatting>
  <conditionalFormatting sqref="BH17">
    <cfRule type="cellIs" dxfId="9816" priority="1607" operator="lessThan">
      <formula>$C$4</formula>
    </cfRule>
  </conditionalFormatting>
  <conditionalFormatting sqref="BH18">
    <cfRule type="cellIs" dxfId="9815" priority="1608" operator="lessThan">
      <formula>$C$4</formula>
    </cfRule>
  </conditionalFormatting>
  <conditionalFormatting sqref="BH19">
    <cfRule type="cellIs" dxfId="9814" priority="1609" operator="lessThan">
      <formula>$C$4</formula>
    </cfRule>
  </conditionalFormatting>
  <conditionalFormatting sqref="BH20">
    <cfRule type="cellIs" dxfId="9813" priority="1610" operator="lessThan">
      <formula>$C$4</formula>
    </cfRule>
  </conditionalFormatting>
  <conditionalFormatting sqref="BH21">
    <cfRule type="cellIs" dxfId="9812" priority="1611" operator="lessThan">
      <formula>$C$4</formula>
    </cfRule>
  </conditionalFormatting>
  <conditionalFormatting sqref="BH22">
    <cfRule type="cellIs" dxfId="9811" priority="1612" operator="lessThan">
      <formula>$C$4</formula>
    </cfRule>
  </conditionalFormatting>
  <conditionalFormatting sqref="BH23">
    <cfRule type="cellIs" dxfId="9810" priority="1613" operator="lessThan">
      <formula>$C$4</formula>
    </cfRule>
  </conditionalFormatting>
  <conditionalFormatting sqref="BH24">
    <cfRule type="cellIs" dxfId="9809" priority="1614" operator="lessThan">
      <formula>$C$4</formula>
    </cfRule>
  </conditionalFormatting>
  <conditionalFormatting sqref="BH25">
    <cfRule type="cellIs" dxfId="9808" priority="1615" operator="lessThan">
      <formula>$C$4</formula>
    </cfRule>
  </conditionalFormatting>
  <conditionalFormatting sqref="BH26">
    <cfRule type="cellIs" dxfId="9807" priority="1616" operator="lessThan">
      <formula>$C$4</formula>
    </cfRule>
  </conditionalFormatting>
  <conditionalFormatting sqref="BH27">
    <cfRule type="cellIs" dxfId="9806" priority="1617" operator="lessThan">
      <formula>$C$4</formula>
    </cfRule>
  </conditionalFormatting>
  <conditionalFormatting sqref="BH28">
    <cfRule type="cellIs" dxfId="9805" priority="1618" operator="lessThan">
      <formula>$C$4</formula>
    </cfRule>
  </conditionalFormatting>
  <conditionalFormatting sqref="BH29">
    <cfRule type="cellIs" dxfId="9804" priority="1619" operator="lessThan">
      <formula>$C$4</formula>
    </cfRule>
  </conditionalFormatting>
  <conditionalFormatting sqref="BH30">
    <cfRule type="cellIs" dxfId="9803" priority="1620" operator="lessThan">
      <formula>$C$4</formula>
    </cfRule>
  </conditionalFormatting>
  <conditionalFormatting sqref="BH31">
    <cfRule type="cellIs" dxfId="9802" priority="1621" operator="lessThan">
      <formula>$C$4</formula>
    </cfRule>
  </conditionalFormatting>
  <conditionalFormatting sqref="BH32">
    <cfRule type="cellIs" dxfId="9801" priority="1622" operator="lessThan">
      <formula>$C$4</formula>
    </cfRule>
  </conditionalFormatting>
  <conditionalFormatting sqref="BH33">
    <cfRule type="cellIs" dxfId="9800" priority="1623" operator="lessThan">
      <formula>$C$4</formula>
    </cfRule>
  </conditionalFormatting>
  <conditionalFormatting sqref="BH34">
    <cfRule type="cellIs" dxfId="9799" priority="1624" operator="lessThan">
      <formula>$C$4</formula>
    </cfRule>
  </conditionalFormatting>
  <conditionalFormatting sqref="BH35">
    <cfRule type="cellIs" dxfId="9798" priority="1625" operator="lessThan">
      <formula>$C$4</formula>
    </cfRule>
  </conditionalFormatting>
  <conditionalFormatting sqref="BH36">
    <cfRule type="cellIs" dxfId="9797" priority="1626" operator="lessThan">
      <formula>$C$4</formula>
    </cfRule>
  </conditionalFormatting>
  <conditionalFormatting sqref="BH37">
    <cfRule type="cellIs" dxfId="9796" priority="1627" operator="lessThan">
      <formula>$C$4</formula>
    </cfRule>
  </conditionalFormatting>
  <conditionalFormatting sqref="BH38">
    <cfRule type="cellIs" dxfId="9795" priority="1628" operator="lessThan">
      <formula>$C$4</formula>
    </cfRule>
  </conditionalFormatting>
  <conditionalFormatting sqref="BH39">
    <cfRule type="cellIs" dxfId="9794" priority="1629" operator="lessThan">
      <formula>$C$4</formula>
    </cfRule>
  </conditionalFormatting>
  <conditionalFormatting sqref="BH40">
    <cfRule type="cellIs" dxfId="9793" priority="1630" operator="lessThan">
      <formula>$C$4</formula>
    </cfRule>
  </conditionalFormatting>
  <conditionalFormatting sqref="BH41">
    <cfRule type="cellIs" dxfId="9792" priority="1631" operator="lessThan">
      <formula>$C$4</formula>
    </cfRule>
  </conditionalFormatting>
  <conditionalFormatting sqref="BH42">
    <cfRule type="cellIs" dxfId="9791" priority="1632" operator="lessThan">
      <formula>$C$4</formula>
    </cfRule>
  </conditionalFormatting>
  <conditionalFormatting sqref="BH43">
    <cfRule type="cellIs" dxfId="9790" priority="1633" operator="lessThan">
      <formula>$C$4</formula>
    </cfRule>
  </conditionalFormatting>
  <conditionalFormatting sqref="BH44">
    <cfRule type="cellIs" dxfId="9789" priority="1634" operator="lessThan">
      <formula>$C$4</formula>
    </cfRule>
  </conditionalFormatting>
  <conditionalFormatting sqref="BH45">
    <cfRule type="cellIs" dxfId="9788" priority="1635" operator="lessThan">
      <formula>$C$4</formula>
    </cfRule>
  </conditionalFormatting>
  <conditionalFormatting sqref="BH46">
    <cfRule type="cellIs" dxfId="9787" priority="1636" operator="lessThan">
      <formula>$C$4</formula>
    </cfRule>
  </conditionalFormatting>
  <conditionalFormatting sqref="BH47">
    <cfRule type="cellIs" dxfId="9786" priority="1637" operator="lessThan">
      <formula>$C$4</formula>
    </cfRule>
  </conditionalFormatting>
  <conditionalFormatting sqref="BH48">
    <cfRule type="cellIs" dxfId="9785" priority="1638" operator="lessThan">
      <formula>$C$4</formula>
    </cfRule>
  </conditionalFormatting>
  <conditionalFormatting sqref="BH49">
    <cfRule type="cellIs" dxfId="9784" priority="1639" operator="lessThan">
      <formula>$C$4</formula>
    </cfRule>
  </conditionalFormatting>
  <conditionalFormatting sqref="BH50">
    <cfRule type="cellIs" dxfId="9783" priority="1640" operator="lessThan">
      <formula>$C$4</formula>
    </cfRule>
  </conditionalFormatting>
  <conditionalFormatting sqref="BI11">
    <cfRule type="cellIs" dxfId="9782" priority="1641" operator="lessThan">
      <formula>$C$4</formula>
    </cfRule>
  </conditionalFormatting>
  <conditionalFormatting sqref="BI12">
    <cfRule type="cellIs" dxfId="9781" priority="1642" operator="lessThan">
      <formula>$C$4</formula>
    </cfRule>
  </conditionalFormatting>
  <conditionalFormatting sqref="BI13">
    <cfRule type="cellIs" dxfId="9780" priority="1643" operator="lessThan">
      <formula>$C$4</formula>
    </cfRule>
  </conditionalFormatting>
  <conditionalFormatting sqref="BI14">
    <cfRule type="cellIs" dxfId="9779" priority="1644" operator="lessThan">
      <formula>$C$4</formula>
    </cfRule>
  </conditionalFormatting>
  <conditionalFormatting sqref="BI15">
    <cfRule type="cellIs" dxfId="9778" priority="1645" operator="lessThan">
      <formula>$C$4</formula>
    </cfRule>
  </conditionalFormatting>
  <conditionalFormatting sqref="BI16">
    <cfRule type="cellIs" dxfId="9777" priority="1646" operator="lessThan">
      <formula>$C$4</formula>
    </cfRule>
  </conditionalFormatting>
  <conditionalFormatting sqref="BI17">
    <cfRule type="cellIs" dxfId="9776" priority="1647" operator="lessThan">
      <formula>$C$4</formula>
    </cfRule>
  </conditionalFormatting>
  <conditionalFormatting sqref="BI18">
    <cfRule type="cellIs" dxfId="9775" priority="1648" operator="lessThan">
      <formula>$C$4</formula>
    </cfRule>
  </conditionalFormatting>
  <conditionalFormatting sqref="BI19">
    <cfRule type="cellIs" dxfId="9774" priority="1649" operator="lessThan">
      <formula>$C$4</formula>
    </cfRule>
  </conditionalFormatting>
  <conditionalFormatting sqref="BI20">
    <cfRule type="cellIs" dxfId="9773" priority="1650" operator="lessThan">
      <formula>$C$4</formula>
    </cfRule>
  </conditionalFormatting>
  <conditionalFormatting sqref="BI21">
    <cfRule type="cellIs" dxfId="9772" priority="1651" operator="lessThan">
      <formula>$C$4</formula>
    </cfRule>
  </conditionalFormatting>
  <conditionalFormatting sqref="BI22">
    <cfRule type="cellIs" dxfId="9771" priority="1652" operator="lessThan">
      <formula>$C$4</formula>
    </cfRule>
  </conditionalFormatting>
  <conditionalFormatting sqref="BI23">
    <cfRule type="cellIs" dxfId="9770" priority="1653" operator="lessThan">
      <formula>$C$4</formula>
    </cfRule>
  </conditionalFormatting>
  <conditionalFormatting sqref="BI24">
    <cfRule type="cellIs" dxfId="9769" priority="1654" operator="lessThan">
      <formula>$C$4</formula>
    </cfRule>
  </conditionalFormatting>
  <conditionalFormatting sqref="BI25">
    <cfRule type="cellIs" dxfId="9768" priority="1655" operator="lessThan">
      <formula>$C$4</formula>
    </cfRule>
  </conditionalFormatting>
  <conditionalFormatting sqref="BI26">
    <cfRule type="cellIs" dxfId="9767" priority="1656" operator="lessThan">
      <formula>$C$4</formula>
    </cfRule>
  </conditionalFormatting>
  <conditionalFormatting sqref="BI27">
    <cfRule type="cellIs" dxfId="9766" priority="1657" operator="lessThan">
      <formula>$C$4</formula>
    </cfRule>
  </conditionalFormatting>
  <conditionalFormatting sqref="BI28">
    <cfRule type="cellIs" dxfId="9765" priority="1658" operator="lessThan">
      <formula>$C$4</formula>
    </cfRule>
  </conditionalFormatting>
  <conditionalFormatting sqref="BI29">
    <cfRule type="cellIs" dxfId="9764" priority="1659" operator="lessThan">
      <formula>$C$4</formula>
    </cfRule>
  </conditionalFormatting>
  <conditionalFormatting sqref="BI30">
    <cfRule type="cellIs" dxfId="9763" priority="1660" operator="lessThan">
      <formula>$C$4</formula>
    </cfRule>
  </conditionalFormatting>
  <conditionalFormatting sqref="BI31">
    <cfRule type="cellIs" dxfId="9762" priority="1661" operator="lessThan">
      <formula>$C$4</formula>
    </cfRule>
  </conditionalFormatting>
  <conditionalFormatting sqref="BI32">
    <cfRule type="cellIs" dxfId="9761" priority="1662" operator="lessThan">
      <formula>$C$4</formula>
    </cfRule>
  </conditionalFormatting>
  <conditionalFormatting sqref="BI33">
    <cfRule type="cellIs" dxfId="9760" priority="1663" operator="lessThan">
      <formula>$C$4</formula>
    </cfRule>
  </conditionalFormatting>
  <conditionalFormatting sqref="BI34">
    <cfRule type="cellIs" dxfId="9759" priority="1664" operator="lessThan">
      <formula>$C$4</formula>
    </cfRule>
  </conditionalFormatting>
  <conditionalFormatting sqref="BI35">
    <cfRule type="cellIs" dxfId="9758" priority="1665" operator="lessThan">
      <formula>$C$4</formula>
    </cfRule>
  </conditionalFormatting>
  <conditionalFormatting sqref="BI36">
    <cfRule type="cellIs" dxfId="9757" priority="1666" operator="lessThan">
      <formula>$C$4</formula>
    </cfRule>
  </conditionalFormatting>
  <conditionalFormatting sqref="BI37">
    <cfRule type="cellIs" dxfId="9756" priority="1667" operator="lessThan">
      <formula>$C$4</formula>
    </cfRule>
  </conditionalFormatting>
  <conditionalFormatting sqref="BI38">
    <cfRule type="cellIs" dxfId="9755" priority="1668" operator="lessThan">
      <formula>$C$4</formula>
    </cfRule>
  </conditionalFormatting>
  <conditionalFormatting sqref="BI39">
    <cfRule type="cellIs" dxfId="9754" priority="1669" operator="lessThan">
      <formula>$C$4</formula>
    </cfRule>
  </conditionalFormatting>
  <conditionalFormatting sqref="BI40">
    <cfRule type="cellIs" dxfId="9753" priority="1670" operator="lessThan">
      <formula>$C$4</formula>
    </cfRule>
  </conditionalFormatting>
  <conditionalFormatting sqref="BI41">
    <cfRule type="cellIs" dxfId="9752" priority="1671" operator="lessThan">
      <formula>$C$4</formula>
    </cfRule>
  </conditionalFormatting>
  <conditionalFormatting sqref="BI42">
    <cfRule type="cellIs" dxfId="9751" priority="1672" operator="lessThan">
      <formula>$C$4</formula>
    </cfRule>
  </conditionalFormatting>
  <conditionalFormatting sqref="BI43">
    <cfRule type="cellIs" dxfId="9750" priority="1673" operator="lessThan">
      <formula>$C$4</formula>
    </cfRule>
  </conditionalFormatting>
  <conditionalFormatting sqref="BI44">
    <cfRule type="cellIs" dxfId="9749" priority="1674" operator="lessThan">
      <formula>$C$4</formula>
    </cfRule>
  </conditionalFormatting>
  <conditionalFormatting sqref="BI45">
    <cfRule type="cellIs" dxfId="9748" priority="1675" operator="lessThan">
      <formula>$C$4</formula>
    </cfRule>
  </conditionalFormatting>
  <conditionalFormatting sqref="BI46">
    <cfRule type="cellIs" dxfId="9747" priority="1676" operator="lessThan">
      <formula>$C$4</formula>
    </cfRule>
  </conditionalFormatting>
  <conditionalFormatting sqref="BI47">
    <cfRule type="cellIs" dxfId="9746" priority="1677" operator="lessThan">
      <formula>$C$4</formula>
    </cfRule>
  </conditionalFormatting>
  <conditionalFormatting sqref="BI48">
    <cfRule type="cellIs" dxfId="9745" priority="1678" operator="lessThan">
      <formula>$C$4</formula>
    </cfRule>
  </conditionalFormatting>
  <conditionalFormatting sqref="BI49">
    <cfRule type="cellIs" dxfId="9744" priority="1679" operator="lessThan">
      <formula>$C$4</formula>
    </cfRule>
  </conditionalFormatting>
  <conditionalFormatting sqref="BI50">
    <cfRule type="cellIs" dxfId="9743" priority="1680" operator="lessThan">
      <formula>$C$4</formula>
    </cfRule>
  </conditionalFormatting>
  <conditionalFormatting sqref="BJ11">
    <cfRule type="cellIs" dxfId="9742" priority="1681" operator="lessThan">
      <formula>$C$4</formula>
    </cfRule>
  </conditionalFormatting>
  <conditionalFormatting sqref="BJ12">
    <cfRule type="cellIs" dxfId="9741" priority="1682" operator="lessThan">
      <formula>$C$4</formula>
    </cfRule>
  </conditionalFormatting>
  <conditionalFormatting sqref="BJ13">
    <cfRule type="cellIs" dxfId="9740" priority="1683" operator="lessThan">
      <formula>$C$4</formula>
    </cfRule>
  </conditionalFormatting>
  <conditionalFormatting sqref="BJ14">
    <cfRule type="cellIs" dxfId="9739" priority="1684" operator="lessThan">
      <formula>$C$4</formula>
    </cfRule>
  </conditionalFormatting>
  <conditionalFormatting sqref="BJ15">
    <cfRule type="cellIs" dxfId="9738" priority="1685" operator="lessThan">
      <formula>$C$4</formula>
    </cfRule>
  </conditionalFormatting>
  <conditionalFormatting sqref="BJ16">
    <cfRule type="cellIs" dxfId="9737" priority="1686" operator="lessThan">
      <formula>$C$4</formula>
    </cfRule>
  </conditionalFormatting>
  <conditionalFormatting sqref="BJ17">
    <cfRule type="cellIs" dxfId="9736" priority="1687" operator="lessThan">
      <formula>$C$4</formula>
    </cfRule>
  </conditionalFormatting>
  <conditionalFormatting sqref="BJ18">
    <cfRule type="cellIs" dxfId="9735" priority="1688" operator="lessThan">
      <formula>$C$4</formula>
    </cfRule>
  </conditionalFormatting>
  <conditionalFormatting sqref="BJ19">
    <cfRule type="cellIs" dxfId="9734" priority="1689" operator="lessThan">
      <formula>$C$4</formula>
    </cfRule>
  </conditionalFormatting>
  <conditionalFormatting sqref="BJ20">
    <cfRule type="cellIs" dxfId="9733" priority="1690" operator="lessThan">
      <formula>$C$4</formula>
    </cfRule>
  </conditionalFormatting>
  <conditionalFormatting sqref="BJ21">
    <cfRule type="cellIs" dxfId="9732" priority="1691" operator="lessThan">
      <formula>$C$4</formula>
    </cfRule>
  </conditionalFormatting>
  <conditionalFormatting sqref="BJ22">
    <cfRule type="cellIs" dxfId="9731" priority="1692" operator="lessThan">
      <formula>$C$4</formula>
    </cfRule>
  </conditionalFormatting>
  <conditionalFormatting sqref="BJ23">
    <cfRule type="cellIs" dxfId="9730" priority="1693" operator="lessThan">
      <formula>$C$4</formula>
    </cfRule>
  </conditionalFormatting>
  <conditionalFormatting sqref="BJ24">
    <cfRule type="cellIs" dxfId="9729" priority="1694" operator="lessThan">
      <formula>$C$4</formula>
    </cfRule>
  </conditionalFormatting>
  <conditionalFormatting sqref="BJ25">
    <cfRule type="cellIs" dxfId="9728" priority="1695" operator="lessThan">
      <formula>$C$4</formula>
    </cfRule>
  </conditionalFormatting>
  <conditionalFormatting sqref="BJ26">
    <cfRule type="cellIs" dxfId="9727" priority="1696" operator="lessThan">
      <formula>$C$4</formula>
    </cfRule>
  </conditionalFormatting>
  <conditionalFormatting sqref="BJ27">
    <cfRule type="cellIs" dxfId="9726" priority="1697" operator="lessThan">
      <formula>$C$4</formula>
    </cfRule>
  </conditionalFormatting>
  <conditionalFormatting sqref="BJ28">
    <cfRule type="cellIs" dxfId="9725" priority="1698" operator="lessThan">
      <formula>$C$4</formula>
    </cfRule>
  </conditionalFormatting>
  <conditionalFormatting sqref="BJ29">
    <cfRule type="cellIs" dxfId="9724" priority="1699" operator="lessThan">
      <formula>$C$4</formula>
    </cfRule>
  </conditionalFormatting>
  <conditionalFormatting sqref="BJ30">
    <cfRule type="cellIs" dxfId="9723" priority="1700" operator="lessThan">
      <formula>$C$4</formula>
    </cfRule>
  </conditionalFormatting>
  <conditionalFormatting sqref="BJ31">
    <cfRule type="cellIs" dxfId="9722" priority="1701" operator="lessThan">
      <formula>$C$4</formula>
    </cfRule>
  </conditionalFormatting>
  <conditionalFormatting sqref="BJ32">
    <cfRule type="cellIs" dxfId="9721" priority="1702" operator="lessThan">
      <formula>$C$4</formula>
    </cfRule>
  </conditionalFormatting>
  <conditionalFormatting sqref="BJ33">
    <cfRule type="cellIs" dxfId="9720" priority="1703" operator="lessThan">
      <formula>$C$4</formula>
    </cfRule>
  </conditionalFormatting>
  <conditionalFormatting sqref="BJ34">
    <cfRule type="cellIs" dxfId="9719" priority="1704" operator="lessThan">
      <formula>$C$4</formula>
    </cfRule>
  </conditionalFormatting>
  <conditionalFormatting sqref="BJ35">
    <cfRule type="cellIs" dxfId="9718" priority="1705" operator="lessThan">
      <formula>$C$4</formula>
    </cfRule>
  </conditionalFormatting>
  <conditionalFormatting sqref="BJ36">
    <cfRule type="cellIs" dxfId="9717" priority="1706" operator="lessThan">
      <formula>$C$4</formula>
    </cfRule>
  </conditionalFormatting>
  <conditionalFormatting sqref="BJ37">
    <cfRule type="cellIs" dxfId="9716" priority="1707" operator="lessThan">
      <formula>$C$4</formula>
    </cfRule>
  </conditionalFormatting>
  <conditionalFormatting sqref="BJ38">
    <cfRule type="cellIs" dxfId="9715" priority="1708" operator="lessThan">
      <formula>$C$4</formula>
    </cfRule>
  </conditionalFormatting>
  <conditionalFormatting sqref="BJ39">
    <cfRule type="cellIs" dxfId="9714" priority="1709" operator="lessThan">
      <formula>$C$4</formula>
    </cfRule>
  </conditionalFormatting>
  <conditionalFormatting sqref="BJ40">
    <cfRule type="cellIs" dxfId="9713" priority="1710" operator="lessThan">
      <formula>$C$4</formula>
    </cfRule>
  </conditionalFormatting>
  <conditionalFormatting sqref="BJ41">
    <cfRule type="cellIs" dxfId="9712" priority="1711" operator="lessThan">
      <formula>$C$4</formula>
    </cfRule>
  </conditionalFormatting>
  <conditionalFormatting sqref="BJ42">
    <cfRule type="cellIs" dxfId="9711" priority="1712" operator="lessThan">
      <formula>$C$4</formula>
    </cfRule>
  </conditionalFormatting>
  <conditionalFormatting sqref="BJ43">
    <cfRule type="cellIs" dxfId="9710" priority="1713" operator="lessThan">
      <formula>$C$4</formula>
    </cfRule>
  </conditionalFormatting>
  <conditionalFormatting sqref="BJ44">
    <cfRule type="cellIs" dxfId="9709" priority="1714" operator="lessThan">
      <formula>$C$4</formula>
    </cfRule>
  </conditionalFormatting>
  <conditionalFormatting sqref="BJ45">
    <cfRule type="cellIs" dxfId="9708" priority="1715" operator="lessThan">
      <formula>$C$4</formula>
    </cfRule>
  </conditionalFormatting>
  <conditionalFormatting sqref="BJ46">
    <cfRule type="cellIs" dxfId="9707" priority="1716" operator="lessThan">
      <formula>$C$4</formula>
    </cfRule>
  </conditionalFormatting>
  <conditionalFormatting sqref="BJ47">
    <cfRule type="cellIs" dxfId="9706" priority="1717" operator="lessThan">
      <formula>$C$4</formula>
    </cfRule>
  </conditionalFormatting>
  <conditionalFormatting sqref="BJ48">
    <cfRule type="cellIs" dxfId="9705" priority="1718" operator="lessThan">
      <formula>$C$4</formula>
    </cfRule>
  </conditionalFormatting>
  <conditionalFormatting sqref="BJ49">
    <cfRule type="cellIs" dxfId="9704" priority="1719" operator="lessThan">
      <formula>$C$4</formula>
    </cfRule>
  </conditionalFormatting>
  <conditionalFormatting sqref="BJ50">
    <cfRule type="cellIs" dxfId="9703" priority="1720" operator="lessThan">
      <formula>$C$4</formula>
    </cfRule>
  </conditionalFormatting>
  <conditionalFormatting sqref="BK11">
    <cfRule type="cellIs" dxfId="9702" priority="1721" operator="lessThan">
      <formula>$C$4</formula>
    </cfRule>
  </conditionalFormatting>
  <conditionalFormatting sqref="BK12">
    <cfRule type="cellIs" dxfId="9701" priority="1722" operator="lessThan">
      <formula>$C$4</formula>
    </cfRule>
  </conditionalFormatting>
  <conditionalFormatting sqref="BK13">
    <cfRule type="cellIs" dxfId="9700" priority="1723" operator="lessThan">
      <formula>$C$4</formula>
    </cfRule>
  </conditionalFormatting>
  <conditionalFormatting sqref="BK14">
    <cfRule type="cellIs" dxfId="9699" priority="1724" operator="lessThan">
      <formula>$C$4</formula>
    </cfRule>
  </conditionalFormatting>
  <conditionalFormatting sqref="BK15">
    <cfRule type="cellIs" dxfId="9698" priority="1725" operator="lessThan">
      <formula>$C$4</formula>
    </cfRule>
  </conditionalFormatting>
  <conditionalFormatting sqref="BK16">
    <cfRule type="cellIs" dxfId="9697" priority="1726" operator="lessThan">
      <formula>$C$4</formula>
    </cfRule>
  </conditionalFormatting>
  <conditionalFormatting sqref="BK17">
    <cfRule type="cellIs" dxfId="9696" priority="1727" operator="lessThan">
      <formula>$C$4</formula>
    </cfRule>
  </conditionalFormatting>
  <conditionalFormatting sqref="BK18">
    <cfRule type="cellIs" dxfId="9695" priority="1728" operator="lessThan">
      <formula>$C$4</formula>
    </cfRule>
  </conditionalFormatting>
  <conditionalFormatting sqref="BK19">
    <cfRule type="cellIs" dxfId="9694" priority="1729" operator="lessThan">
      <formula>$C$4</formula>
    </cfRule>
  </conditionalFormatting>
  <conditionalFormatting sqref="BK20">
    <cfRule type="cellIs" dxfId="9693" priority="1730" operator="lessThan">
      <formula>$C$4</formula>
    </cfRule>
  </conditionalFormatting>
  <conditionalFormatting sqref="BK21">
    <cfRule type="cellIs" dxfId="9692" priority="1731" operator="lessThan">
      <formula>$C$4</formula>
    </cfRule>
  </conditionalFormatting>
  <conditionalFormatting sqref="BK22">
    <cfRule type="cellIs" dxfId="9691" priority="1732" operator="lessThan">
      <formula>$C$4</formula>
    </cfRule>
  </conditionalFormatting>
  <conditionalFormatting sqref="BK23">
    <cfRule type="cellIs" dxfId="9690" priority="1733" operator="lessThan">
      <formula>$C$4</formula>
    </cfRule>
  </conditionalFormatting>
  <conditionalFormatting sqref="BK24">
    <cfRule type="cellIs" dxfId="9689" priority="1734" operator="lessThan">
      <formula>$C$4</formula>
    </cfRule>
  </conditionalFormatting>
  <conditionalFormatting sqref="BK25">
    <cfRule type="cellIs" dxfId="9688" priority="1735" operator="lessThan">
      <formula>$C$4</formula>
    </cfRule>
  </conditionalFormatting>
  <conditionalFormatting sqref="BK26">
    <cfRule type="cellIs" dxfId="9687" priority="1736" operator="lessThan">
      <formula>$C$4</formula>
    </cfRule>
  </conditionalFormatting>
  <conditionalFormatting sqref="BK27">
    <cfRule type="cellIs" dxfId="9686" priority="1737" operator="lessThan">
      <formula>$C$4</formula>
    </cfRule>
  </conditionalFormatting>
  <conditionalFormatting sqref="BK28">
    <cfRule type="cellIs" dxfId="9685" priority="1738" operator="lessThan">
      <formula>$C$4</formula>
    </cfRule>
  </conditionalFormatting>
  <conditionalFormatting sqref="BK29">
    <cfRule type="cellIs" dxfId="9684" priority="1739" operator="lessThan">
      <formula>$C$4</formula>
    </cfRule>
  </conditionalFormatting>
  <conditionalFormatting sqref="BK30">
    <cfRule type="cellIs" dxfId="9683" priority="1740" operator="lessThan">
      <formula>$C$4</formula>
    </cfRule>
  </conditionalFormatting>
  <conditionalFormatting sqref="BK31">
    <cfRule type="cellIs" dxfId="9682" priority="1741" operator="lessThan">
      <formula>$C$4</formula>
    </cfRule>
  </conditionalFormatting>
  <conditionalFormatting sqref="BK32">
    <cfRule type="cellIs" dxfId="9681" priority="1742" operator="lessThan">
      <formula>$C$4</formula>
    </cfRule>
  </conditionalFormatting>
  <conditionalFormatting sqref="BK33">
    <cfRule type="cellIs" dxfId="9680" priority="1743" operator="lessThan">
      <formula>$C$4</formula>
    </cfRule>
  </conditionalFormatting>
  <conditionalFormatting sqref="BK34">
    <cfRule type="cellIs" dxfId="9679" priority="1744" operator="lessThan">
      <formula>$C$4</formula>
    </cfRule>
  </conditionalFormatting>
  <conditionalFormatting sqref="BK35">
    <cfRule type="cellIs" dxfId="9678" priority="1745" operator="lessThan">
      <formula>$C$4</formula>
    </cfRule>
  </conditionalFormatting>
  <conditionalFormatting sqref="BK36">
    <cfRule type="cellIs" dxfId="9677" priority="1746" operator="lessThan">
      <formula>$C$4</formula>
    </cfRule>
  </conditionalFormatting>
  <conditionalFormatting sqref="BK37">
    <cfRule type="cellIs" dxfId="9676" priority="1747" operator="lessThan">
      <formula>$C$4</formula>
    </cfRule>
  </conditionalFormatting>
  <conditionalFormatting sqref="BK38">
    <cfRule type="cellIs" dxfId="9675" priority="1748" operator="lessThan">
      <formula>$C$4</formula>
    </cfRule>
  </conditionalFormatting>
  <conditionalFormatting sqref="BK39">
    <cfRule type="cellIs" dxfId="9674" priority="1749" operator="lessThan">
      <formula>$C$4</formula>
    </cfRule>
  </conditionalFormatting>
  <conditionalFormatting sqref="BK40">
    <cfRule type="cellIs" dxfId="9673" priority="1750" operator="lessThan">
      <formula>$C$4</formula>
    </cfRule>
  </conditionalFormatting>
  <conditionalFormatting sqref="BK41">
    <cfRule type="cellIs" dxfId="9672" priority="1751" operator="lessThan">
      <formula>$C$4</formula>
    </cfRule>
  </conditionalFormatting>
  <conditionalFormatting sqref="BK42">
    <cfRule type="cellIs" dxfId="9671" priority="1752" operator="lessThan">
      <formula>$C$4</formula>
    </cfRule>
  </conditionalFormatting>
  <conditionalFormatting sqref="BK43">
    <cfRule type="cellIs" dxfId="9670" priority="1753" operator="lessThan">
      <formula>$C$4</formula>
    </cfRule>
  </conditionalFormatting>
  <conditionalFormatting sqref="BK44">
    <cfRule type="cellIs" dxfId="9669" priority="1754" operator="lessThan">
      <formula>$C$4</formula>
    </cfRule>
  </conditionalFormatting>
  <conditionalFormatting sqref="BK45">
    <cfRule type="cellIs" dxfId="9668" priority="1755" operator="lessThan">
      <formula>$C$4</formula>
    </cfRule>
  </conditionalFormatting>
  <conditionalFormatting sqref="BK46">
    <cfRule type="cellIs" dxfId="9667" priority="1756" operator="lessThan">
      <formula>$C$4</formula>
    </cfRule>
  </conditionalFormatting>
  <conditionalFormatting sqref="BK47">
    <cfRule type="cellIs" dxfId="9666" priority="1757" operator="lessThan">
      <formula>$C$4</formula>
    </cfRule>
  </conditionalFormatting>
  <conditionalFormatting sqref="BK48">
    <cfRule type="cellIs" dxfId="9665" priority="1758" operator="lessThan">
      <formula>$C$4</formula>
    </cfRule>
  </conditionalFormatting>
  <conditionalFormatting sqref="BK49">
    <cfRule type="cellIs" dxfId="9664" priority="1759" operator="lessThan">
      <formula>$C$4</formula>
    </cfRule>
  </conditionalFormatting>
  <conditionalFormatting sqref="BK50">
    <cfRule type="cellIs" dxfId="9663" priority="1760" operator="lessThan">
      <formula>$C$4</formula>
    </cfRule>
  </conditionalFormatting>
  <conditionalFormatting sqref="BL11">
    <cfRule type="cellIs" dxfId="9662" priority="1761" operator="lessThan">
      <formula>$C$4</formula>
    </cfRule>
  </conditionalFormatting>
  <conditionalFormatting sqref="BL12">
    <cfRule type="cellIs" dxfId="9661" priority="1762" operator="lessThan">
      <formula>$C$4</formula>
    </cfRule>
  </conditionalFormatting>
  <conditionalFormatting sqref="BL13">
    <cfRule type="cellIs" dxfId="9660" priority="1763" operator="lessThan">
      <formula>$C$4</formula>
    </cfRule>
  </conditionalFormatting>
  <conditionalFormatting sqref="BL14">
    <cfRule type="cellIs" dxfId="9659" priority="1764" operator="lessThan">
      <formula>$C$4</formula>
    </cfRule>
  </conditionalFormatting>
  <conditionalFormatting sqref="BL15">
    <cfRule type="cellIs" dxfId="9658" priority="1765" operator="lessThan">
      <formula>$C$4</formula>
    </cfRule>
  </conditionalFormatting>
  <conditionalFormatting sqref="BL16">
    <cfRule type="cellIs" dxfId="9657" priority="1766" operator="lessThan">
      <formula>$C$4</formula>
    </cfRule>
  </conditionalFormatting>
  <conditionalFormatting sqref="BL17">
    <cfRule type="cellIs" dxfId="9656" priority="1767" operator="lessThan">
      <formula>$C$4</formula>
    </cfRule>
  </conditionalFormatting>
  <conditionalFormatting sqref="BL18">
    <cfRule type="cellIs" dxfId="9655" priority="1768" operator="lessThan">
      <formula>$C$4</formula>
    </cfRule>
  </conditionalFormatting>
  <conditionalFormatting sqref="BL19">
    <cfRule type="cellIs" dxfId="9654" priority="1769" operator="lessThan">
      <formula>$C$4</formula>
    </cfRule>
  </conditionalFormatting>
  <conditionalFormatting sqref="BL20">
    <cfRule type="cellIs" dxfId="9653" priority="1770" operator="lessThan">
      <formula>$C$4</formula>
    </cfRule>
  </conditionalFormatting>
  <conditionalFormatting sqref="BL21">
    <cfRule type="cellIs" dxfId="9652" priority="1771" operator="lessThan">
      <formula>$C$4</formula>
    </cfRule>
  </conditionalFormatting>
  <conditionalFormatting sqref="BL22">
    <cfRule type="cellIs" dxfId="9651" priority="1772" operator="lessThan">
      <formula>$C$4</formula>
    </cfRule>
  </conditionalFormatting>
  <conditionalFormatting sqref="BL23">
    <cfRule type="cellIs" dxfId="9650" priority="1773" operator="lessThan">
      <formula>$C$4</formula>
    </cfRule>
  </conditionalFormatting>
  <conditionalFormatting sqref="BL24">
    <cfRule type="cellIs" dxfId="9649" priority="1774" operator="lessThan">
      <formula>$C$4</formula>
    </cfRule>
  </conditionalFormatting>
  <conditionalFormatting sqref="BL25">
    <cfRule type="cellIs" dxfId="9648" priority="1775" operator="lessThan">
      <formula>$C$4</formula>
    </cfRule>
  </conditionalFormatting>
  <conditionalFormatting sqref="BL26">
    <cfRule type="cellIs" dxfId="9647" priority="1776" operator="lessThan">
      <formula>$C$4</formula>
    </cfRule>
  </conditionalFormatting>
  <conditionalFormatting sqref="BL27">
    <cfRule type="cellIs" dxfId="9646" priority="1777" operator="lessThan">
      <formula>$C$4</formula>
    </cfRule>
  </conditionalFormatting>
  <conditionalFormatting sqref="BL28">
    <cfRule type="cellIs" dxfId="9645" priority="1778" operator="lessThan">
      <formula>$C$4</formula>
    </cfRule>
  </conditionalFormatting>
  <conditionalFormatting sqref="BL29">
    <cfRule type="cellIs" dxfId="9644" priority="1779" operator="lessThan">
      <formula>$C$4</formula>
    </cfRule>
  </conditionalFormatting>
  <conditionalFormatting sqref="BL30">
    <cfRule type="cellIs" dxfId="9643" priority="1780" operator="lessThan">
      <formula>$C$4</formula>
    </cfRule>
  </conditionalFormatting>
  <conditionalFormatting sqref="BL31">
    <cfRule type="cellIs" dxfId="9642" priority="1781" operator="lessThan">
      <formula>$C$4</formula>
    </cfRule>
  </conditionalFormatting>
  <conditionalFormatting sqref="BL32">
    <cfRule type="cellIs" dxfId="9641" priority="1782" operator="lessThan">
      <formula>$C$4</formula>
    </cfRule>
  </conditionalFormatting>
  <conditionalFormatting sqref="BL33">
    <cfRule type="cellIs" dxfId="9640" priority="1783" operator="lessThan">
      <formula>$C$4</formula>
    </cfRule>
  </conditionalFormatting>
  <conditionalFormatting sqref="BL34">
    <cfRule type="cellIs" dxfId="9639" priority="1784" operator="lessThan">
      <formula>$C$4</formula>
    </cfRule>
  </conditionalFormatting>
  <conditionalFormatting sqref="BL35">
    <cfRule type="cellIs" dxfId="9638" priority="1785" operator="lessThan">
      <formula>$C$4</formula>
    </cfRule>
  </conditionalFormatting>
  <conditionalFormatting sqref="BL36">
    <cfRule type="cellIs" dxfId="9637" priority="1786" operator="lessThan">
      <formula>$C$4</formula>
    </cfRule>
  </conditionalFormatting>
  <conditionalFormatting sqref="BL37">
    <cfRule type="cellIs" dxfId="9636" priority="1787" operator="lessThan">
      <formula>$C$4</formula>
    </cfRule>
  </conditionalFormatting>
  <conditionalFormatting sqref="BL38">
    <cfRule type="cellIs" dxfId="9635" priority="1788" operator="lessThan">
      <formula>$C$4</formula>
    </cfRule>
  </conditionalFormatting>
  <conditionalFormatting sqref="BL39">
    <cfRule type="cellIs" dxfId="9634" priority="1789" operator="lessThan">
      <formula>$C$4</formula>
    </cfRule>
  </conditionalFormatting>
  <conditionalFormatting sqref="BL40">
    <cfRule type="cellIs" dxfId="9633" priority="1790" operator="lessThan">
      <formula>$C$4</formula>
    </cfRule>
  </conditionalFormatting>
  <conditionalFormatting sqref="BL41">
    <cfRule type="cellIs" dxfId="9632" priority="1791" operator="lessThan">
      <formula>$C$4</formula>
    </cfRule>
  </conditionalFormatting>
  <conditionalFormatting sqref="BL42">
    <cfRule type="cellIs" dxfId="9631" priority="1792" operator="lessThan">
      <formula>$C$4</formula>
    </cfRule>
  </conditionalFormatting>
  <conditionalFormatting sqref="BL43">
    <cfRule type="cellIs" dxfId="9630" priority="1793" operator="lessThan">
      <formula>$C$4</formula>
    </cfRule>
  </conditionalFormatting>
  <conditionalFormatting sqref="BL44">
    <cfRule type="cellIs" dxfId="9629" priority="1794" operator="lessThan">
      <formula>$C$4</formula>
    </cfRule>
  </conditionalFormatting>
  <conditionalFormatting sqref="BL45">
    <cfRule type="cellIs" dxfId="9628" priority="1795" operator="lessThan">
      <formula>$C$4</formula>
    </cfRule>
  </conditionalFormatting>
  <conditionalFormatting sqref="BL46">
    <cfRule type="cellIs" dxfId="9627" priority="1796" operator="lessThan">
      <formula>$C$4</formula>
    </cfRule>
  </conditionalFormatting>
  <conditionalFormatting sqref="BL47">
    <cfRule type="cellIs" dxfId="9626" priority="1797" operator="lessThan">
      <formula>$C$4</formula>
    </cfRule>
  </conditionalFormatting>
  <conditionalFormatting sqref="BL48">
    <cfRule type="cellIs" dxfId="9625" priority="1798" operator="lessThan">
      <formula>$C$4</formula>
    </cfRule>
  </conditionalFormatting>
  <conditionalFormatting sqref="BL49">
    <cfRule type="cellIs" dxfId="9624" priority="1799" operator="lessThan">
      <formula>$C$4</formula>
    </cfRule>
  </conditionalFormatting>
  <conditionalFormatting sqref="BL50">
    <cfRule type="cellIs" dxfId="9623" priority="1800" operator="lessThan">
      <formula>$C$4</formula>
    </cfRule>
  </conditionalFormatting>
  <conditionalFormatting sqref="BM11">
    <cfRule type="cellIs" dxfId="9622" priority="1801" operator="lessThan">
      <formula>$C$4</formula>
    </cfRule>
  </conditionalFormatting>
  <conditionalFormatting sqref="BM12">
    <cfRule type="cellIs" dxfId="9621" priority="1802" operator="lessThan">
      <formula>$C$4</formula>
    </cfRule>
  </conditionalFormatting>
  <conditionalFormatting sqref="BM13">
    <cfRule type="cellIs" dxfId="9620" priority="1803" operator="lessThan">
      <formula>$C$4</formula>
    </cfRule>
  </conditionalFormatting>
  <conditionalFormatting sqref="BM14">
    <cfRule type="cellIs" dxfId="9619" priority="1804" operator="lessThan">
      <formula>$C$4</formula>
    </cfRule>
  </conditionalFormatting>
  <conditionalFormatting sqref="BM15">
    <cfRule type="cellIs" dxfId="9618" priority="1805" operator="lessThan">
      <formula>$C$4</formula>
    </cfRule>
  </conditionalFormatting>
  <conditionalFormatting sqref="BM16">
    <cfRule type="cellIs" dxfId="9617" priority="1806" operator="lessThan">
      <formula>$C$4</formula>
    </cfRule>
  </conditionalFormatting>
  <conditionalFormatting sqref="BM17">
    <cfRule type="cellIs" dxfId="9616" priority="1807" operator="lessThan">
      <formula>$C$4</formula>
    </cfRule>
  </conditionalFormatting>
  <conditionalFormatting sqref="BM18">
    <cfRule type="cellIs" dxfId="9615" priority="1808" operator="lessThan">
      <formula>$C$4</formula>
    </cfRule>
  </conditionalFormatting>
  <conditionalFormatting sqref="BM19">
    <cfRule type="cellIs" dxfId="9614" priority="1809" operator="lessThan">
      <formula>$C$4</formula>
    </cfRule>
  </conditionalFormatting>
  <conditionalFormatting sqref="BM20">
    <cfRule type="cellIs" dxfId="9613" priority="1810" operator="lessThan">
      <formula>$C$4</formula>
    </cfRule>
  </conditionalFormatting>
  <conditionalFormatting sqref="BM21">
    <cfRule type="cellIs" dxfId="9612" priority="1811" operator="lessThan">
      <formula>$C$4</formula>
    </cfRule>
  </conditionalFormatting>
  <conditionalFormatting sqref="BM22">
    <cfRule type="cellIs" dxfId="9611" priority="1812" operator="lessThan">
      <formula>$C$4</formula>
    </cfRule>
  </conditionalFormatting>
  <conditionalFormatting sqref="BM23">
    <cfRule type="cellIs" dxfId="9610" priority="1813" operator="lessThan">
      <formula>$C$4</formula>
    </cfRule>
  </conditionalFormatting>
  <conditionalFormatting sqref="BM24">
    <cfRule type="cellIs" dxfId="9609" priority="1814" operator="lessThan">
      <formula>$C$4</formula>
    </cfRule>
  </conditionalFormatting>
  <conditionalFormatting sqref="BM25">
    <cfRule type="cellIs" dxfId="9608" priority="1815" operator="lessThan">
      <formula>$C$4</formula>
    </cfRule>
  </conditionalFormatting>
  <conditionalFormatting sqref="BM26">
    <cfRule type="cellIs" dxfId="9607" priority="1816" operator="lessThan">
      <formula>$C$4</formula>
    </cfRule>
  </conditionalFormatting>
  <conditionalFormatting sqref="BM27">
    <cfRule type="cellIs" dxfId="9606" priority="1817" operator="lessThan">
      <formula>$C$4</formula>
    </cfRule>
  </conditionalFormatting>
  <conditionalFormatting sqref="BM28">
    <cfRule type="cellIs" dxfId="9605" priority="1818" operator="lessThan">
      <formula>$C$4</formula>
    </cfRule>
  </conditionalFormatting>
  <conditionalFormatting sqref="BM29">
    <cfRule type="cellIs" dxfId="9604" priority="1819" operator="lessThan">
      <formula>$C$4</formula>
    </cfRule>
  </conditionalFormatting>
  <conditionalFormatting sqref="BM30">
    <cfRule type="cellIs" dxfId="9603" priority="1820" operator="lessThan">
      <formula>$C$4</formula>
    </cfRule>
  </conditionalFormatting>
  <conditionalFormatting sqref="BM31">
    <cfRule type="cellIs" dxfId="9602" priority="1821" operator="lessThan">
      <formula>$C$4</formula>
    </cfRule>
  </conditionalFormatting>
  <conditionalFormatting sqref="BM32">
    <cfRule type="cellIs" dxfId="9601" priority="1822" operator="lessThan">
      <formula>$C$4</formula>
    </cfRule>
  </conditionalFormatting>
  <conditionalFormatting sqref="BM33">
    <cfRule type="cellIs" dxfId="9600" priority="1823" operator="lessThan">
      <formula>$C$4</formula>
    </cfRule>
  </conditionalFormatting>
  <conditionalFormatting sqref="BM34">
    <cfRule type="cellIs" dxfId="9599" priority="1824" operator="lessThan">
      <formula>$C$4</formula>
    </cfRule>
  </conditionalFormatting>
  <conditionalFormatting sqref="BM35">
    <cfRule type="cellIs" dxfId="9598" priority="1825" operator="lessThan">
      <formula>$C$4</formula>
    </cfRule>
  </conditionalFormatting>
  <conditionalFormatting sqref="BM36">
    <cfRule type="cellIs" dxfId="9597" priority="1826" operator="lessThan">
      <formula>$C$4</formula>
    </cfRule>
  </conditionalFormatting>
  <conditionalFormatting sqref="BM37">
    <cfRule type="cellIs" dxfId="9596" priority="1827" operator="lessThan">
      <formula>$C$4</formula>
    </cfRule>
  </conditionalFormatting>
  <conditionalFormatting sqref="BM38">
    <cfRule type="cellIs" dxfId="9595" priority="1828" operator="lessThan">
      <formula>$C$4</formula>
    </cfRule>
  </conditionalFormatting>
  <conditionalFormatting sqref="BM39">
    <cfRule type="cellIs" dxfId="9594" priority="1829" operator="lessThan">
      <formula>$C$4</formula>
    </cfRule>
  </conditionalFormatting>
  <conditionalFormatting sqref="BM40">
    <cfRule type="cellIs" dxfId="9593" priority="1830" operator="lessThan">
      <formula>$C$4</formula>
    </cfRule>
  </conditionalFormatting>
  <conditionalFormatting sqref="BM41">
    <cfRule type="cellIs" dxfId="9592" priority="1831" operator="lessThan">
      <formula>$C$4</formula>
    </cfRule>
  </conditionalFormatting>
  <conditionalFormatting sqref="BM42">
    <cfRule type="cellIs" dxfId="9591" priority="1832" operator="lessThan">
      <formula>$C$4</formula>
    </cfRule>
  </conditionalFormatting>
  <conditionalFormatting sqref="BM43">
    <cfRule type="cellIs" dxfId="9590" priority="1833" operator="lessThan">
      <formula>$C$4</formula>
    </cfRule>
  </conditionalFormatting>
  <conditionalFormatting sqref="BM44">
    <cfRule type="cellIs" dxfId="9589" priority="1834" operator="lessThan">
      <formula>$C$4</formula>
    </cfRule>
  </conditionalFormatting>
  <conditionalFormatting sqref="BM45">
    <cfRule type="cellIs" dxfId="9588" priority="1835" operator="lessThan">
      <formula>$C$4</formula>
    </cfRule>
  </conditionalFormatting>
  <conditionalFormatting sqref="BM46">
    <cfRule type="cellIs" dxfId="9587" priority="1836" operator="lessThan">
      <formula>$C$4</formula>
    </cfRule>
  </conditionalFormatting>
  <conditionalFormatting sqref="BM47">
    <cfRule type="cellIs" dxfId="9586" priority="1837" operator="lessThan">
      <formula>$C$4</formula>
    </cfRule>
  </conditionalFormatting>
  <conditionalFormatting sqref="BM48">
    <cfRule type="cellIs" dxfId="9585" priority="1838" operator="lessThan">
      <formula>$C$4</formula>
    </cfRule>
  </conditionalFormatting>
  <conditionalFormatting sqref="BM49">
    <cfRule type="cellIs" dxfId="9584" priority="1839" operator="lessThan">
      <formula>$C$4</formula>
    </cfRule>
  </conditionalFormatting>
  <conditionalFormatting sqref="BM50">
    <cfRule type="cellIs" dxfId="9583" priority="1840" operator="lessThan">
      <formula>$C$4</formula>
    </cfRule>
  </conditionalFormatting>
  <conditionalFormatting sqref="BN11">
    <cfRule type="cellIs" dxfId="9582" priority="1841" operator="lessThan">
      <formula>$C$4</formula>
    </cfRule>
  </conditionalFormatting>
  <conditionalFormatting sqref="BN12">
    <cfRule type="cellIs" dxfId="9581" priority="1842" operator="lessThan">
      <formula>$C$4</formula>
    </cfRule>
  </conditionalFormatting>
  <conditionalFormatting sqref="BN13">
    <cfRule type="cellIs" dxfId="9580" priority="1843" operator="lessThan">
      <formula>$C$4</formula>
    </cfRule>
  </conditionalFormatting>
  <conditionalFormatting sqref="BN14">
    <cfRule type="cellIs" dxfId="9579" priority="1844" operator="lessThan">
      <formula>$C$4</formula>
    </cfRule>
  </conditionalFormatting>
  <conditionalFormatting sqref="BN15">
    <cfRule type="cellIs" dxfId="9578" priority="1845" operator="lessThan">
      <formula>$C$4</formula>
    </cfRule>
  </conditionalFormatting>
  <conditionalFormatting sqref="BN16">
    <cfRule type="cellIs" dxfId="9577" priority="1846" operator="lessThan">
      <formula>$C$4</formula>
    </cfRule>
  </conditionalFormatting>
  <conditionalFormatting sqref="BN17">
    <cfRule type="cellIs" dxfId="9576" priority="1847" operator="lessThan">
      <formula>$C$4</formula>
    </cfRule>
  </conditionalFormatting>
  <conditionalFormatting sqref="BN18">
    <cfRule type="cellIs" dxfId="9575" priority="1848" operator="lessThan">
      <formula>$C$4</formula>
    </cfRule>
  </conditionalFormatting>
  <conditionalFormatting sqref="BN19">
    <cfRule type="cellIs" dxfId="9574" priority="1849" operator="lessThan">
      <formula>$C$4</formula>
    </cfRule>
  </conditionalFormatting>
  <conditionalFormatting sqref="BN20">
    <cfRule type="cellIs" dxfId="9573" priority="1850" operator="lessThan">
      <formula>$C$4</formula>
    </cfRule>
  </conditionalFormatting>
  <conditionalFormatting sqref="BN21">
    <cfRule type="cellIs" dxfId="9572" priority="1851" operator="lessThan">
      <formula>$C$4</formula>
    </cfRule>
  </conditionalFormatting>
  <conditionalFormatting sqref="BN22">
    <cfRule type="cellIs" dxfId="9571" priority="1852" operator="lessThan">
      <formula>$C$4</formula>
    </cfRule>
  </conditionalFormatting>
  <conditionalFormatting sqref="BN23">
    <cfRule type="cellIs" dxfId="9570" priority="1853" operator="lessThan">
      <formula>$C$4</formula>
    </cfRule>
  </conditionalFormatting>
  <conditionalFormatting sqref="BN24">
    <cfRule type="cellIs" dxfId="9569" priority="1854" operator="lessThan">
      <formula>$C$4</formula>
    </cfRule>
  </conditionalFormatting>
  <conditionalFormatting sqref="BN25">
    <cfRule type="cellIs" dxfId="9568" priority="1855" operator="lessThan">
      <formula>$C$4</formula>
    </cfRule>
  </conditionalFormatting>
  <conditionalFormatting sqref="BN26">
    <cfRule type="cellIs" dxfId="9567" priority="1856" operator="lessThan">
      <formula>$C$4</formula>
    </cfRule>
  </conditionalFormatting>
  <conditionalFormatting sqref="BN27">
    <cfRule type="cellIs" dxfId="9566" priority="1857" operator="lessThan">
      <formula>$C$4</formula>
    </cfRule>
  </conditionalFormatting>
  <conditionalFormatting sqref="BN28">
    <cfRule type="cellIs" dxfId="9565" priority="1858" operator="lessThan">
      <formula>$C$4</formula>
    </cfRule>
  </conditionalFormatting>
  <conditionalFormatting sqref="BN29">
    <cfRule type="cellIs" dxfId="9564" priority="1859" operator="lessThan">
      <formula>$C$4</formula>
    </cfRule>
  </conditionalFormatting>
  <conditionalFormatting sqref="BN30">
    <cfRule type="cellIs" dxfId="9563" priority="1860" operator="lessThan">
      <formula>$C$4</formula>
    </cfRule>
  </conditionalFormatting>
  <conditionalFormatting sqref="BN31">
    <cfRule type="cellIs" dxfId="9562" priority="1861" operator="lessThan">
      <formula>$C$4</formula>
    </cfRule>
  </conditionalFormatting>
  <conditionalFormatting sqref="BN32">
    <cfRule type="cellIs" dxfId="9561" priority="1862" operator="lessThan">
      <formula>$C$4</formula>
    </cfRule>
  </conditionalFormatting>
  <conditionalFormatting sqref="BN33">
    <cfRule type="cellIs" dxfId="9560" priority="1863" operator="lessThan">
      <formula>$C$4</formula>
    </cfRule>
  </conditionalFormatting>
  <conditionalFormatting sqref="BN34">
    <cfRule type="cellIs" dxfId="9559" priority="1864" operator="lessThan">
      <formula>$C$4</formula>
    </cfRule>
  </conditionalFormatting>
  <conditionalFormatting sqref="BN35">
    <cfRule type="cellIs" dxfId="9558" priority="1865" operator="lessThan">
      <formula>$C$4</formula>
    </cfRule>
  </conditionalFormatting>
  <conditionalFormatting sqref="BN36">
    <cfRule type="cellIs" dxfId="9557" priority="1866" operator="lessThan">
      <formula>$C$4</formula>
    </cfRule>
  </conditionalFormatting>
  <conditionalFormatting sqref="BN37">
    <cfRule type="cellIs" dxfId="9556" priority="1867" operator="lessThan">
      <formula>$C$4</formula>
    </cfRule>
  </conditionalFormatting>
  <conditionalFormatting sqref="BN38">
    <cfRule type="cellIs" dxfId="9555" priority="1868" operator="lessThan">
      <formula>$C$4</formula>
    </cfRule>
  </conditionalFormatting>
  <conditionalFormatting sqref="BN39">
    <cfRule type="cellIs" dxfId="9554" priority="1869" operator="lessThan">
      <formula>$C$4</formula>
    </cfRule>
  </conditionalFormatting>
  <conditionalFormatting sqref="BN40">
    <cfRule type="cellIs" dxfId="9553" priority="1870" operator="lessThan">
      <formula>$C$4</formula>
    </cfRule>
  </conditionalFormatting>
  <conditionalFormatting sqref="BN41">
    <cfRule type="cellIs" dxfId="9552" priority="1871" operator="lessThan">
      <formula>$C$4</formula>
    </cfRule>
  </conditionalFormatting>
  <conditionalFormatting sqref="BN42">
    <cfRule type="cellIs" dxfId="9551" priority="1872" operator="lessThan">
      <formula>$C$4</formula>
    </cfRule>
  </conditionalFormatting>
  <conditionalFormatting sqref="BN43">
    <cfRule type="cellIs" dxfId="9550" priority="1873" operator="lessThan">
      <formula>$C$4</formula>
    </cfRule>
  </conditionalFormatting>
  <conditionalFormatting sqref="BN44">
    <cfRule type="cellIs" dxfId="9549" priority="1874" operator="lessThan">
      <formula>$C$4</formula>
    </cfRule>
  </conditionalFormatting>
  <conditionalFormatting sqref="BN45">
    <cfRule type="cellIs" dxfId="9548" priority="1875" operator="lessThan">
      <formula>$C$4</formula>
    </cfRule>
  </conditionalFormatting>
  <conditionalFormatting sqref="BN46">
    <cfRule type="cellIs" dxfId="9547" priority="1876" operator="lessThan">
      <formula>$C$4</formula>
    </cfRule>
  </conditionalFormatting>
  <conditionalFormatting sqref="BN47">
    <cfRule type="cellIs" dxfId="9546" priority="1877" operator="lessThan">
      <formula>$C$4</formula>
    </cfRule>
  </conditionalFormatting>
  <conditionalFormatting sqref="BN48">
    <cfRule type="cellIs" dxfId="9545" priority="1878" operator="lessThan">
      <formula>$C$4</formula>
    </cfRule>
  </conditionalFormatting>
  <conditionalFormatting sqref="BN49">
    <cfRule type="cellIs" dxfId="9544" priority="1879" operator="lessThan">
      <formula>$C$4</formula>
    </cfRule>
  </conditionalFormatting>
  <conditionalFormatting sqref="BN50">
    <cfRule type="cellIs" dxfId="9543" priority="1880" operator="lessThan">
      <formula>$C$4</formula>
    </cfRule>
  </conditionalFormatting>
  <conditionalFormatting sqref="BO11">
    <cfRule type="cellIs" dxfId="9542" priority="1881" operator="lessThan">
      <formula>$C$4</formula>
    </cfRule>
  </conditionalFormatting>
  <conditionalFormatting sqref="BO12">
    <cfRule type="cellIs" dxfId="9541" priority="1882" operator="lessThan">
      <formula>$C$4</formula>
    </cfRule>
  </conditionalFormatting>
  <conditionalFormatting sqref="BO13">
    <cfRule type="cellIs" dxfId="9540" priority="1883" operator="lessThan">
      <formula>$C$4</formula>
    </cfRule>
  </conditionalFormatting>
  <conditionalFormatting sqref="BO14">
    <cfRule type="cellIs" dxfId="9539" priority="1884" operator="lessThan">
      <formula>$C$4</formula>
    </cfRule>
  </conditionalFormatting>
  <conditionalFormatting sqref="BO15">
    <cfRule type="cellIs" dxfId="9538" priority="1885" operator="lessThan">
      <formula>$C$4</formula>
    </cfRule>
  </conditionalFormatting>
  <conditionalFormatting sqref="BO16">
    <cfRule type="cellIs" dxfId="9537" priority="1886" operator="lessThan">
      <formula>$C$4</formula>
    </cfRule>
  </conditionalFormatting>
  <conditionalFormatting sqref="BO17">
    <cfRule type="cellIs" dxfId="9536" priority="1887" operator="lessThan">
      <formula>$C$4</formula>
    </cfRule>
  </conditionalFormatting>
  <conditionalFormatting sqref="BO18">
    <cfRule type="cellIs" dxfId="9535" priority="1888" operator="lessThan">
      <formula>$C$4</formula>
    </cfRule>
  </conditionalFormatting>
  <conditionalFormatting sqref="BO19">
    <cfRule type="cellIs" dxfId="9534" priority="1889" operator="lessThan">
      <formula>$C$4</formula>
    </cfRule>
  </conditionalFormatting>
  <conditionalFormatting sqref="BO20">
    <cfRule type="cellIs" dxfId="9533" priority="1890" operator="lessThan">
      <formula>$C$4</formula>
    </cfRule>
  </conditionalFormatting>
  <conditionalFormatting sqref="BO21">
    <cfRule type="cellIs" dxfId="9532" priority="1891" operator="lessThan">
      <formula>$C$4</formula>
    </cfRule>
  </conditionalFormatting>
  <conditionalFormatting sqref="BO22">
    <cfRule type="cellIs" dxfId="9531" priority="1892" operator="lessThan">
      <formula>$C$4</formula>
    </cfRule>
  </conditionalFormatting>
  <conditionalFormatting sqref="BO23">
    <cfRule type="cellIs" dxfId="9530" priority="1893" operator="lessThan">
      <formula>$C$4</formula>
    </cfRule>
  </conditionalFormatting>
  <conditionalFormatting sqref="BO24">
    <cfRule type="cellIs" dxfId="9529" priority="1894" operator="lessThan">
      <formula>$C$4</formula>
    </cfRule>
  </conditionalFormatting>
  <conditionalFormatting sqref="BO25">
    <cfRule type="cellIs" dxfId="9528" priority="1895" operator="lessThan">
      <formula>$C$4</formula>
    </cfRule>
  </conditionalFormatting>
  <conditionalFormatting sqref="BO26">
    <cfRule type="cellIs" dxfId="9527" priority="1896" operator="lessThan">
      <formula>$C$4</formula>
    </cfRule>
  </conditionalFormatting>
  <conditionalFormatting sqref="BO27">
    <cfRule type="cellIs" dxfId="9526" priority="1897" operator="lessThan">
      <formula>$C$4</formula>
    </cfRule>
  </conditionalFormatting>
  <conditionalFormatting sqref="BO28">
    <cfRule type="cellIs" dxfId="9525" priority="1898" operator="lessThan">
      <formula>$C$4</formula>
    </cfRule>
  </conditionalFormatting>
  <conditionalFormatting sqref="BO29">
    <cfRule type="cellIs" dxfId="9524" priority="1899" operator="lessThan">
      <formula>$C$4</formula>
    </cfRule>
  </conditionalFormatting>
  <conditionalFormatting sqref="BO30">
    <cfRule type="cellIs" dxfId="9523" priority="1900" operator="lessThan">
      <formula>$C$4</formula>
    </cfRule>
  </conditionalFormatting>
  <conditionalFormatting sqref="BO31">
    <cfRule type="cellIs" dxfId="9522" priority="1901" operator="lessThan">
      <formula>$C$4</formula>
    </cfRule>
  </conditionalFormatting>
  <conditionalFormatting sqref="BO32">
    <cfRule type="cellIs" dxfId="9521" priority="1902" operator="lessThan">
      <formula>$C$4</formula>
    </cfRule>
  </conditionalFormatting>
  <conditionalFormatting sqref="BO33">
    <cfRule type="cellIs" dxfId="9520" priority="1903" operator="lessThan">
      <formula>$C$4</formula>
    </cfRule>
  </conditionalFormatting>
  <conditionalFormatting sqref="BO34">
    <cfRule type="cellIs" dxfId="9519" priority="1904" operator="lessThan">
      <formula>$C$4</formula>
    </cfRule>
  </conditionalFormatting>
  <conditionalFormatting sqref="BO35">
    <cfRule type="cellIs" dxfId="9518" priority="1905" operator="lessThan">
      <formula>$C$4</formula>
    </cfRule>
  </conditionalFormatting>
  <conditionalFormatting sqref="BO36">
    <cfRule type="cellIs" dxfId="9517" priority="1906" operator="lessThan">
      <formula>$C$4</formula>
    </cfRule>
  </conditionalFormatting>
  <conditionalFormatting sqref="BO37">
    <cfRule type="cellIs" dxfId="9516" priority="1907" operator="lessThan">
      <formula>$C$4</formula>
    </cfRule>
  </conditionalFormatting>
  <conditionalFormatting sqref="BO38">
    <cfRule type="cellIs" dxfId="9515" priority="1908" operator="lessThan">
      <formula>$C$4</formula>
    </cfRule>
  </conditionalFormatting>
  <conditionalFormatting sqref="BO39">
    <cfRule type="cellIs" dxfId="9514" priority="1909" operator="lessThan">
      <formula>$C$4</formula>
    </cfRule>
  </conditionalFormatting>
  <conditionalFormatting sqref="BO40">
    <cfRule type="cellIs" dxfId="9513" priority="1910" operator="lessThan">
      <formula>$C$4</formula>
    </cfRule>
  </conditionalFormatting>
  <conditionalFormatting sqref="BO41">
    <cfRule type="cellIs" dxfId="9512" priority="1911" operator="lessThan">
      <formula>$C$4</formula>
    </cfRule>
  </conditionalFormatting>
  <conditionalFormatting sqref="BO42">
    <cfRule type="cellIs" dxfId="9511" priority="1912" operator="lessThan">
      <formula>$C$4</formula>
    </cfRule>
  </conditionalFormatting>
  <conditionalFormatting sqref="BO43">
    <cfRule type="cellIs" dxfId="9510" priority="1913" operator="lessThan">
      <formula>$C$4</formula>
    </cfRule>
  </conditionalFormatting>
  <conditionalFormatting sqref="BO44">
    <cfRule type="cellIs" dxfId="9509" priority="1914" operator="lessThan">
      <formula>$C$4</formula>
    </cfRule>
  </conditionalFormatting>
  <conditionalFormatting sqref="BO45">
    <cfRule type="cellIs" dxfId="9508" priority="1915" operator="lessThan">
      <formula>$C$4</formula>
    </cfRule>
  </conditionalFormatting>
  <conditionalFormatting sqref="BO46">
    <cfRule type="cellIs" dxfId="9507" priority="1916" operator="lessThan">
      <formula>$C$4</formula>
    </cfRule>
  </conditionalFormatting>
  <conditionalFormatting sqref="BO47">
    <cfRule type="cellIs" dxfId="9506" priority="1917" operator="lessThan">
      <formula>$C$4</formula>
    </cfRule>
  </conditionalFormatting>
  <conditionalFormatting sqref="BO48">
    <cfRule type="cellIs" dxfId="9505" priority="1918" operator="lessThan">
      <formula>$C$4</formula>
    </cfRule>
  </conditionalFormatting>
  <conditionalFormatting sqref="BO49">
    <cfRule type="cellIs" dxfId="9504" priority="1919" operator="lessThan">
      <formula>$C$4</formula>
    </cfRule>
  </conditionalFormatting>
  <conditionalFormatting sqref="BO50">
    <cfRule type="cellIs" dxfId="9503" priority="1920" operator="lessThan">
      <formula>$C$4</formula>
    </cfRule>
  </conditionalFormatting>
  <conditionalFormatting sqref="BP11">
    <cfRule type="cellIs" dxfId="9502" priority="1921" operator="lessThan">
      <formula>$C$4</formula>
    </cfRule>
  </conditionalFormatting>
  <conditionalFormatting sqref="BP12">
    <cfRule type="cellIs" dxfId="9501" priority="1922" operator="lessThan">
      <formula>$C$4</formula>
    </cfRule>
  </conditionalFormatting>
  <conditionalFormatting sqref="BP13">
    <cfRule type="cellIs" dxfId="9500" priority="1923" operator="lessThan">
      <formula>$C$4</formula>
    </cfRule>
  </conditionalFormatting>
  <conditionalFormatting sqref="BP14">
    <cfRule type="cellIs" dxfId="9499" priority="1924" operator="lessThan">
      <formula>$C$4</formula>
    </cfRule>
  </conditionalFormatting>
  <conditionalFormatting sqref="BP15">
    <cfRule type="cellIs" dxfId="9498" priority="1925" operator="lessThan">
      <formula>$C$4</formula>
    </cfRule>
  </conditionalFormatting>
  <conditionalFormatting sqref="BP16">
    <cfRule type="cellIs" dxfId="9497" priority="1926" operator="lessThan">
      <formula>$C$4</formula>
    </cfRule>
  </conditionalFormatting>
  <conditionalFormatting sqref="BP17">
    <cfRule type="cellIs" dxfId="9496" priority="1927" operator="lessThan">
      <formula>$C$4</formula>
    </cfRule>
  </conditionalFormatting>
  <conditionalFormatting sqref="BP18">
    <cfRule type="cellIs" dxfId="9495" priority="1928" operator="lessThan">
      <formula>$C$4</formula>
    </cfRule>
  </conditionalFormatting>
  <conditionalFormatting sqref="BP19">
    <cfRule type="cellIs" dxfId="9494" priority="1929" operator="lessThan">
      <formula>$C$4</formula>
    </cfRule>
  </conditionalFormatting>
  <conditionalFormatting sqref="BP20">
    <cfRule type="cellIs" dxfId="9493" priority="1930" operator="lessThan">
      <formula>$C$4</formula>
    </cfRule>
  </conditionalFormatting>
  <conditionalFormatting sqref="BP21">
    <cfRule type="cellIs" dxfId="9492" priority="1931" operator="lessThan">
      <formula>$C$4</formula>
    </cfRule>
  </conditionalFormatting>
  <conditionalFormatting sqref="BP22">
    <cfRule type="cellIs" dxfId="9491" priority="1932" operator="lessThan">
      <formula>$C$4</formula>
    </cfRule>
  </conditionalFormatting>
  <conditionalFormatting sqref="BP23">
    <cfRule type="cellIs" dxfId="9490" priority="1933" operator="lessThan">
      <formula>$C$4</formula>
    </cfRule>
  </conditionalFormatting>
  <conditionalFormatting sqref="BP24">
    <cfRule type="cellIs" dxfId="9489" priority="1934" operator="lessThan">
      <formula>$C$4</formula>
    </cfRule>
  </conditionalFormatting>
  <conditionalFormatting sqref="BP25">
    <cfRule type="cellIs" dxfId="9488" priority="1935" operator="lessThan">
      <formula>$C$4</formula>
    </cfRule>
  </conditionalFormatting>
  <conditionalFormatting sqref="BP26">
    <cfRule type="cellIs" dxfId="9487" priority="1936" operator="lessThan">
      <formula>$C$4</formula>
    </cfRule>
  </conditionalFormatting>
  <conditionalFormatting sqref="BP27">
    <cfRule type="cellIs" dxfId="9486" priority="1937" operator="lessThan">
      <formula>$C$4</formula>
    </cfRule>
  </conditionalFormatting>
  <conditionalFormatting sqref="BP28">
    <cfRule type="cellIs" dxfId="9485" priority="1938" operator="lessThan">
      <formula>$C$4</formula>
    </cfRule>
  </conditionalFormatting>
  <conditionalFormatting sqref="BP29">
    <cfRule type="cellIs" dxfId="9484" priority="1939" operator="lessThan">
      <formula>$C$4</formula>
    </cfRule>
  </conditionalFormatting>
  <conditionalFormatting sqref="BP30">
    <cfRule type="cellIs" dxfId="9483" priority="1940" operator="lessThan">
      <formula>$C$4</formula>
    </cfRule>
  </conditionalFormatting>
  <conditionalFormatting sqref="BP31">
    <cfRule type="cellIs" dxfId="9482" priority="1941" operator="lessThan">
      <formula>$C$4</formula>
    </cfRule>
  </conditionalFormatting>
  <conditionalFormatting sqref="BP32">
    <cfRule type="cellIs" dxfId="9481" priority="1942" operator="lessThan">
      <formula>$C$4</formula>
    </cfRule>
  </conditionalFormatting>
  <conditionalFormatting sqref="BP33">
    <cfRule type="cellIs" dxfId="9480" priority="1943" operator="lessThan">
      <formula>$C$4</formula>
    </cfRule>
  </conditionalFormatting>
  <conditionalFormatting sqref="BP34">
    <cfRule type="cellIs" dxfId="9479" priority="1944" operator="lessThan">
      <formula>$C$4</formula>
    </cfRule>
  </conditionalFormatting>
  <conditionalFormatting sqref="BP35">
    <cfRule type="cellIs" dxfId="9478" priority="1945" operator="lessThan">
      <formula>$C$4</formula>
    </cfRule>
  </conditionalFormatting>
  <conditionalFormatting sqref="BP36">
    <cfRule type="cellIs" dxfId="9477" priority="1946" operator="lessThan">
      <formula>$C$4</formula>
    </cfRule>
  </conditionalFormatting>
  <conditionalFormatting sqref="BP37">
    <cfRule type="cellIs" dxfId="9476" priority="1947" operator="lessThan">
      <formula>$C$4</formula>
    </cfRule>
  </conditionalFormatting>
  <conditionalFormatting sqref="BP38">
    <cfRule type="cellIs" dxfId="9475" priority="1948" operator="lessThan">
      <formula>$C$4</formula>
    </cfRule>
  </conditionalFormatting>
  <conditionalFormatting sqref="BP39">
    <cfRule type="cellIs" dxfId="9474" priority="1949" operator="lessThan">
      <formula>$C$4</formula>
    </cfRule>
  </conditionalFormatting>
  <conditionalFormatting sqref="BP40">
    <cfRule type="cellIs" dxfId="9473" priority="1950" operator="lessThan">
      <formula>$C$4</formula>
    </cfRule>
  </conditionalFormatting>
  <conditionalFormatting sqref="BP41">
    <cfRule type="cellIs" dxfId="9472" priority="1951" operator="lessThan">
      <formula>$C$4</formula>
    </cfRule>
  </conditionalFormatting>
  <conditionalFormatting sqref="BP42">
    <cfRule type="cellIs" dxfId="9471" priority="1952" operator="lessThan">
      <formula>$C$4</formula>
    </cfRule>
  </conditionalFormatting>
  <conditionalFormatting sqref="BP43">
    <cfRule type="cellIs" dxfId="9470" priority="1953" operator="lessThan">
      <formula>$C$4</formula>
    </cfRule>
  </conditionalFormatting>
  <conditionalFormatting sqref="BP44">
    <cfRule type="cellIs" dxfId="9469" priority="1954" operator="lessThan">
      <formula>$C$4</formula>
    </cfRule>
  </conditionalFormatting>
  <conditionalFormatting sqref="BP45">
    <cfRule type="cellIs" dxfId="9468" priority="1955" operator="lessThan">
      <formula>$C$4</formula>
    </cfRule>
  </conditionalFormatting>
  <conditionalFormatting sqref="BP46">
    <cfRule type="cellIs" dxfId="9467" priority="1956" operator="lessThan">
      <formula>$C$4</formula>
    </cfRule>
  </conditionalFormatting>
  <conditionalFormatting sqref="BP47">
    <cfRule type="cellIs" dxfId="9466" priority="1957" operator="lessThan">
      <formula>$C$4</formula>
    </cfRule>
  </conditionalFormatting>
  <conditionalFormatting sqref="BP48">
    <cfRule type="cellIs" dxfId="9465" priority="1958" operator="lessThan">
      <formula>$C$4</formula>
    </cfRule>
  </conditionalFormatting>
  <conditionalFormatting sqref="BP49">
    <cfRule type="cellIs" dxfId="9464" priority="1959" operator="lessThan">
      <formula>$C$4</formula>
    </cfRule>
  </conditionalFormatting>
  <conditionalFormatting sqref="BP50">
    <cfRule type="cellIs" dxfId="9463" priority="1960" operator="lessThan">
      <formula>$C$4</formula>
    </cfRule>
  </conditionalFormatting>
  <conditionalFormatting sqref="BQ11">
    <cfRule type="cellIs" dxfId="9462" priority="1961" operator="lessThan">
      <formula>$C$4</formula>
    </cfRule>
  </conditionalFormatting>
  <conditionalFormatting sqref="BQ12">
    <cfRule type="cellIs" dxfId="9461" priority="1962" operator="lessThan">
      <formula>$C$4</formula>
    </cfRule>
  </conditionalFormatting>
  <conditionalFormatting sqref="BQ13">
    <cfRule type="cellIs" dxfId="9460" priority="1963" operator="lessThan">
      <formula>$C$4</formula>
    </cfRule>
  </conditionalFormatting>
  <conditionalFormatting sqref="BQ14">
    <cfRule type="cellIs" dxfId="9459" priority="1964" operator="lessThan">
      <formula>$C$4</formula>
    </cfRule>
  </conditionalFormatting>
  <conditionalFormatting sqref="BQ15">
    <cfRule type="cellIs" dxfId="9458" priority="1965" operator="lessThan">
      <formula>$C$4</formula>
    </cfRule>
  </conditionalFormatting>
  <conditionalFormatting sqref="BQ16">
    <cfRule type="cellIs" dxfId="9457" priority="1966" operator="lessThan">
      <formula>$C$4</formula>
    </cfRule>
  </conditionalFormatting>
  <conditionalFormatting sqref="BQ17">
    <cfRule type="cellIs" dxfId="9456" priority="1967" operator="lessThan">
      <formula>$C$4</formula>
    </cfRule>
  </conditionalFormatting>
  <conditionalFormatting sqref="BQ18">
    <cfRule type="cellIs" dxfId="9455" priority="1968" operator="lessThan">
      <formula>$C$4</formula>
    </cfRule>
  </conditionalFormatting>
  <conditionalFormatting sqref="BQ19">
    <cfRule type="cellIs" dxfId="9454" priority="1969" operator="lessThan">
      <formula>$C$4</formula>
    </cfRule>
  </conditionalFormatting>
  <conditionalFormatting sqref="BQ20">
    <cfRule type="cellIs" dxfId="9453" priority="1970" operator="lessThan">
      <formula>$C$4</formula>
    </cfRule>
  </conditionalFormatting>
  <conditionalFormatting sqref="BQ21">
    <cfRule type="cellIs" dxfId="9452" priority="1971" operator="lessThan">
      <formula>$C$4</formula>
    </cfRule>
  </conditionalFormatting>
  <conditionalFormatting sqref="BQ22">
    <cfRule type="cellIs" dxfId="9451" priority="1972" operator="lessThan">
      <formula>$C$4</formula>
    </cfRule>
  </conditionalFormatting>
  <conditionalFormatting sqref="BQ23">
    <cfRule type="cellIs" dxfId="9450" priority="1973" operator="lessThan">
      <formula>$C$4</formula>
    </cfRule>
  </conditionalFormatting>
  <conditionalFormatting sqref="BQ24">
    <cfRule type="cellIs" dxfId="9449" priority="1974" operator="lessThan">
      <formula>$C$4</formula>
    </cfRule>
  </conditionalFormatting>
  <conditionalFormatting sqref="BQ25">
    <cfRule type="cellIs" dxfId="9448" priority="1975" operator="lessThan">
      <formula>$C$4</formula>
    </cfRule>
  </conditionalFormatting>
  <conditionalFormatting sqref="BQ26">
    <cfRule type="cellIs" dxfId="9447" priority="1976" operator="lessThan">
      <formula>$C$4</formula>
    </cfRule>
  </conditionalFormatting>
  <conditionalFormatting sqref="BQ27">
    <cfRule type="cellIs" dxfId="9446" priority="1977" operator="lessThan">
      <formula>$C$4</formula>
    </cfRule>
  </conditionalFormatting>
  <conditionalFormatting sqref="BQ28">
    <cfRule type="cellIs" dxfId="9445" priority="1978" operator="lessThan">
      <formula>$C$4</formula>
    </cfRule>
  </conditionalFormatting>
  <conditionalFormatting sqref="BQ29">
    <cfRule type="cellIs" dxfId="9444" priority="1979" operator="lessThan">
      <formula>$C$4</formula>
    </cfRule>
  </conditionalFormatting>
  <conditionalFormatting sqref="BQ30">
    <cfRule type="cellIs" dxfId="9443" priority="1980" operator="lessThan">
      <formula>$C$4</formula>
    </cfRule>
  </conditionalFormatting>
  <conditionalFormatting sqref="BQ31">
    <cfRule type="cellIs" dxfId="9442" priority="1981" operator="lessThan">
      <formula>$C$4</formula>
    </cfRule>
  </conditionalFormatting>
  <conditionalFormatting sqref="BQ32">
    <cfRule type="cellIs" dxfId="9441" priority="1982" operator="lessThan">
      <formula>$C$4</formula>
    </cfRule>
  </conditionalFormatting>
  <conditionalFormatting sqref="BQ33">
    <cfRule type="cellIs" dxfId="9440" priority="1983" operator="lessThan">
      <formula>$C$4</formula>
    </cfRule>
  </conditionalFormatting>
  <conditionalFormatting sqref="BQ34">
    <cfRule type="cellIs" dxfId="9439" priority="1984" operator="lessThan">
      <formula>$C$4</formula>
    </cfRule>
  </conditionalFormatting>
  <conditionalFormatting sqref="BQ35">
    <cfRule type="cellIs" dxfId="9438" priority="1985" operator="lessThan">
      <formula>$C$4</formula>
    </cfRule>
  </conditionalFormatting>
  <conditionalFormatting sqref="BQ36">
    <cfRule type="cellIs" dxfId="9437" priority="1986" operator="lessThan">
      <formula>$C$4</formula>
    </cfRule>
  </conditionalFormatting>
  <conditionalFormatting sqref="BQ37">
    <cfRule type="cellIs" dxfId="9436" priority="1987" operator="lessThan">
      <formula>$C$4</formula>
    </cfRule>
  </conditionalFormatting>
  <conditionalFormatting sqref="BQ38">
    <cfRule type="cellIs" dxfId="9435" priority="1988" operator="lessThan">
      <formula>$C$4</formula>
    </cfRule>
  </conditionalFormatting>
  <conditionalFormatting sqref="BQ39">
    <cfRule type="cellIs" dxfId="9434" priority="1989" operator="lessThan">
      <formula>$C$4</formula>
    </cfRule>
  </conditionalFormatting>
  <conditionalFormatting sqref="BQ40">
    <cfRule type="cellIs" dxfId="9433" priority="1990" operator="lessThan">
      <formula>$C$4</formula>
    </cfRule>
  </conditionalFormatting>
  <conditionalFormatting sqref="BQ41">
    <cfRule type="cellIs" dxfId="9432" priority="1991" operator="lessThan">
      <formula>$C$4</formula>
    </cfRule>
  </conditionalFormatting>
  <conditionalFormatting sqref="BQ42">
    <cfRule type="cellIs" dxfId="9431" priority="1992" operator="lessThan">
      <formula>$C$4</formula>
    </cfRule>
  </conditionalFormatting>
  <conditionalFormatting sqref="BQ43">
    <cfRule type="cellIs" dxfId="9430" priority="1993" operator="lessThan">
      <formula>$C$4</formula>
    </cfRule>
  </conditionalFormatting>
  <conditionalFormatting sqref="BQ44">
    <cfRule type="cellIs" dxfId="9429" priority="1994" operator="lessThan">
      <formula>$C$4</formula>
    </cfRule>
  </conditionalFormatting>
  <conditionalFormatting sqref="BQ45">
    <cfRule type="cellIs" dxfId="9428" priority="1995" operator="lessThan">
      <formula>$C$4</formula>
    </cfRule>
  </conditionalFormatting>
  <conditionalFormatting sqref="BQ46">
    <cfRule type="cellIs" dxfId="9427" priority="1996" operator="lessThan">
      <formula>$C$4</formula>
    </cfRule>
  </conditionalFormatting>
  <conditionalFormatting sqref="BQ47">
    <cfRule type="cellIs" dxfId="9426" priority="1997" operator="lessThan">
      <formula>$C$4</formula>
    </cfRule>
  </conditionalFormatting>
  <conditionalFormatting sqref="BQ48">
    <cfRule type="cellIs" dxfId="9425" priority="1998" operator="lessThan">
      <formula>$C$4</formula>
    </cfRule>
  </conditionalFormatting>
  <conditionalFormatting sqref="BQ49">
    <cfRule type="cellIs" dxfId="9424" priority="1999" operator="lessThan">
      <formula>$C$4</formula>
    </cfRule>
  </conditionalFormatting>
  <conditionalFormatting sqref="BQ50">
    <cfRule type="cellIs" dxfId="9423" priority="2000" operator="lessThan">
      <formula>$C$4</formula>
    </cfRule>
  </conditionalFormatting>
  <conditionalFormatting sqref="BR11">
    <cfRule type="cellIs" dxfId="9422" priority="2001" operator="lessThan">
      <formula>$C$4</formula>
    </cfRule>
  </conditionalFormatting>
  <conditionalFormatting sqref="BR12">
    <cfRule type="cellIs" dxfId="9421" priority="2002" operator="lessThan">
      <formula>$C$4</formula>
    </cfRule>
  </conditionalFormatting>
  <conditionalFormatting sqref="BR13">
    <cfRule type="cellIs" dxfId="9420" priority="2003" operator="lessThan">
      <formula>$C$4</formula>
    </cfRule>
  </conditionalFormatting>
  <conditionalFormatting sqref="BR14">
    <cfRule type="cellIs" dxfId="9419" priority="2004" operator="lessThan">
      <formula>$C$4</formula>
    </cfRule>
  </conditionalFormatting>
  <conditionalFormatting sqref="BR15">
    <cfRule type="cellIs" dxfId="9418" priority="2005" operator="lessThan">
      <formula>$C$4</formula>
    </cfRule>
  </conditionalFormatting>
  <conditionalFormatting sqref="BR16">
    <cfRule type="cellIs" dxfId="9417" priority="2006" operator="lessThan">
      <formula>$C$4</formula>
    </cfRule>
  </conditionalFormatting>
  <conditionalFormatting sqref="BR17">
    <cfRule type="cellIs" dxfId="9416" priority="2007" operator="lessThan">
      <formula>$C$4</formula>
    </cfRule>
  </conditionalFormatting>
  <conditionalFormatting sqref="BR18">
    <cfRule type="cellIs" dxfId="9415" priority="2008" operator="lessThan">
      <formula>$C$4</formula>
    </cfRule>
  </conditionalFormatting>
  <conditionalFormatting sqref="BR19">
    <cfRule type="cellIs" dxfId="9414" priority="2009" operator="lessThan">
      <formula>$C$4</formula>
    </cfRule>
  </conditionalFormatting>
  <conditionalFormatting sqref="BR20">
    <cfRule type="cellIs" dxfId="9413" priority="2010" operator="lessThan">
      <formula>$C$4</formula>
    </cfRule>
  </conditionalFormatting>
  <conditionalFormatting sqref="BR21">
    <cfRule type="cellIs" dxfId="9412" priority="2011" operator="lessThan">
      <formula>$C$4</formula>
    </cfRule>
  </conditionalFormatting>
  <conditionalFormatting sqref="BR22">
    <cfRule type="cellIs" dxfId="9411" priority="2012" operator="lessThan">
      <formula>$C$4</formula>
    </cfRule>
  </conditionalFormatting>
  <conditionalFormatting sqref="BR23">
    <cfRule type="cellIs" dxfId="9410" priority="2013" operator="lessThan">
      <formula>$C$4</formula>
    </cfRule>
  </conditionalFormatting>
  <conditionalFormatting sqref="BR24">
    <cfRule type="cellIs" dxfId="9409" priority="2014" operator="lessThan">
      <formula>$C$4</formula>
    </cfRule>
  </conditionalFormatting>
  <conditionalFormatting sqref="BR25">
    <cfRule type="cellIs" dxfId="9408" priority="2015" operator="lessThan">
      <formula>$C$4</formula>
    </cfRule>
  </conditionalFormatting>
  <conditionalFormatting sqref="BR26">
    <cfRule type="cellIs" dxfId="9407" priority="2016" operator="lessThan">
      <formula>$C$4</formula>
    </cfRule>
  </conditionalFormatting>
  <conditionalFormatting sqref="BR27">
    <cfRule type="cellIs" dxfId="9406" priority="2017" operator="lessThan">
      <formula>$C$4</formula>
    </cfRule>
  </conditionalFormatting>
  <conditionalFormatting sqref="BR28">
    <cfRule type="cellIs" dxfId="9405" priority="2018" operator="lessThan">
      <formula>$C$4</formula>
    </cfRule>
  </conditionalFormatting>
  <conditionalFormatting sqref="BR29">
    <cfRule type="cellIs" dxfId="9404" priority="2019" operator="lessThan">
      <formula>$C$4</formula>
    </cfRule>
  </conditionalFormatting>
  <conditionalFormatting sqref="BR30">
    <cfRule type="cellIs" dxfId="9403" priority="2020" operator="lessThan">
      <formula>$C$4</formula>
    </cfRule>
  </conditionalFormatting>
  <conditionalFormatting sqref="BR31">
    <cfRule type="cellIs" dxfId="9402" priority="2021" operator="lessThan">
      <formula>$C$4</formula>
    </cfRule>
  </conditionalFormatting>
  <conditionalFormatting sqref="BR32">
    <cfRule type="cellIs" dxfId="9401" priority="2022" operator="lessThan">
      <formula>$C$4</formula>
    </cfRule>
  </conditionalFormatting>
  <conditionalFormatting sqref="BR33">
    <cfRule type="cellIs" dxfId="9400" priority="2023" operator="lessThan">
      <formula>$C$4</formula>
    </cfRule>
  </conditionalFormatting>
  <conditionalFormatting sqref="BR34">
    <cfRule type="cellIs" dxfId="9399" priority="2024" operator="lessThan">
      <formula>$C$4</formula>
    </cfRule>
  </conditionalFormatting>
  <conditionalFormatting sqref="BR35">
    <cfRule type="cellIs" dxfId="9398" priority="2025" operator="lessThan">
      <formula>$C$4</formula>
    </cfRule>
  </conditionalFormatting>
  <conditionalFormatting sqref="BR36">
    <cfRule type="cellIs" dxfId="9397" priority="2026" operator="lessThan">
      <formula>$C$4</formula>
    </cfRule>
  </conditionalFormatting>
  <conditionalFormatting sqref="BR37">
    <cfRule type="cellIs" dxfId="9396" priority="2027" operator="lessThan">
      <formula>$C$4</formula>
    </cfRule>
  </conditionalFormatting>
  <conditionalFormatting sqref="BR38">
    <cfRule type="cellIs" dxfId="9395" priority="2028" operator="lessThan">
      <formula>$C$4</formula>
    </cfRule>
  </conditionalFormatting>
  <conditionalFormatting sqref="BR39">
    <cfRule type="cellIs" dxfId="9394" priority="2029" operator="lessThan">
      <formula>$C$4</formula>
    </cfRule>
  </conditionalFormatting>
  <conditionalFormatting sqref="BR40">
    <cfRule type="cellIs" dxfId="9393" priority="2030" operator="lessThan">
      <formula>$C$4</formula>
    </cfRule>
  </conditionalFormatting>
  <conditionalFormatting sqref="BR41">
    <cfRule type="cellIs" dxfId="9392" priority="2031" operator="lessThan">
      <formula>$C$4</formula>
    </cfRule>
  </conditionalFormatting>
  <conditionalFormatting sqref="BR42">
    <cfRule type="cellIs" dxfId="9391" priority="2032" operator="lessThan">
      <formula>$C$4</formula>
    </cfRule>
  </conditionalFormatting>
  <conditionalFormatting sqref="BR43">
    <cfRule type="cellIs" dxfId="9390" priority="2033" operator="lessThan">
      <formula>$C$4</formula>
    </cfRule>
  </conditionalFormatting>
  <conditionalFormatting sqref="BR44">
    <cfRule type="cellIs" dxfId="9389" priority="2034" operator="lessThan">
      <formula>$C$4</formula>
    </cfRule>
  </conditionalFormatting>
  <conditionalFormatting sqref="BR45">
    <cfRule type="cellIs" dxfId="9388" priority="2035" operator="lessThan">
      <formula>$C$4</formula>
    </cfRule>
  </conditionalFormatting>
  <conditionalFormatting sqref="BR46">
    <cfRule type="cellIs" dxfId="9387" priority="2036" operator="lessThan">
      <formula>$C$4</formula>
    </cfRule>
  </conditionalFormatting>
  <conditionalFormatting sqref="BR47">
    <cfRule type="cellIs" dxfId="9386" priority="2037" operator="lessThan">
      <formula>$C$4</formula>
    </cfRule>
  </conditionalFormatting>
  <conditionalFormatting sqref="BR48">
    <cfRule type="cellIs" dxfId="9385" priority="2038" operator="lessThan">
      <formula>$C$4</formula>
    </cfRule>
  </conditionalFormatting>
  <conditionalFormatting sqref="BR49">
    <cfRule type="cellIs" dxfId="9384" priority="2039" operator="lessThan">
      <formula>$C$4</formula>
    </cfRule>
  </conditionalFormatting>
  <conditionalFormatting sqref="BR50">
    <cfRule type="cellIs" dxfId="9383" priority="2040" operator="lessThan">
      <formula>$C$4</formula>
    </cfRule>
  </conditionalFormatting>
  <conditionalFormatting sqref="BS11">
    <cfRule type="cellIs" dxfId="9382" priority="2041" operator="lessThan">
      <formula>$C$4</formula>
    </cfRule>
  </conditionalFormatting>
  <conditionalFormatting sqref="BS12">
    <cfRule type="cellIs" dxfId="9381" priority="2042" operator="lessThan">
      <formula>$C$4</formula>
    </cfRule>
  </conditionalFormatting>
  <conditionalFormatting sqref="BS13">
    <cfRule type="cellIs" dxfId="9380" priority="2043" operator="lessThan">
      <formula>$C$4</formula>
    </cfRule>
  </conditionalFormatting>
  <conditionalFormatting sqref="BS14">
    <cfRule type="cellIs" dxfId="9379" priority="2044" operator="lessThan">
      <formula>$C$4</formula>
    </cfRule>
  </conditionalFormatting>
  <conditionalFormatting sqref="BS15">
    <cfRule type="cellIs" dxfId="9378" priority="2045" operator="lessThan">
      <formula>$C$4</formula>
    </cfRule>
  </conditionalFormatting>
  <conditionalFormatting sqref="BS16">
    <cfRule type="cellIs" dxfId="9377" priority="2046" operator="lessThan">
      <formula>$C$4</formula>
    </cfRule>
  </conditionalFormatting>
  <conditionalFormatting sqref="BS17">
    <cfRule type="cellIs" dxfId="9376" priority="2047" operator="lessThan">
      <formula>$C$4</formula>
    </cfRule>
  </conditionalFormatting>
  <conditionalFormatting sqref="BS18">
    <cfRule type="cellIs" dxfId="9375" priority="2048" operator="lessThan">
      <formula>$C$4</formula>
    </cfRule>
  </conditionalFormatting>
  <conditionalFormatting sqref="BS19">
    <cfRule type="cellIs" dxfId="9374" priority="2049" operator="lessThan">
      <formula>$C$4</formula>
    </cfRule>
  </conditionalFormatting>
  <conditionalFormatting sqref="BS20">
    <cfRule type="cellIs" dxfId="9373" priority="2050" operator="lessThan">
      <formula>$C$4</formula>
    </cfRule>
  </conditionalFormatting>
  <conditionalFormatting sqref="BS21">
    <cfRule type="cellIs" dxfId="9372" priority="2051" operator="lessThan">
      <formula>$C$4</formula>
    </cfRule>
  </conditionalFormatting>
  <conditionalFormatting sqref="BS22">
    <cfRule type="cellIs" dxfId="9371" priority="2052" operator="lessThan">
      <formula>$C$4</formula>
    </cfRule>
  </conditionalFormatting>
  <conditionalFormatting sqref="BS23">
    <cfRule type="cellIs" dxfId="9370" priority="2053" operator="lessThan">
      <formula>$C$4</formula>
    </cfRule>
  </conditionalFormatting>
  <conditionalFormatting sqref="BS24">
    <cfRule type="cellIs" dxfId="9369" priority="2054" operator="lessThan">
      <formula>$C$4</formula>
    </cfRule>
  </conditionalFormatting>
  <conditionalFormatting sqref="BS25">
    <cfRule type="cellIs" dxfId="9368" priority="2055" operator="lessThan">
      <formula>$C$4</formula>
    </cfRule>
  </conditionalFormatting>
  <conditionalFormatting sqref="BS26">
    <cfRule type="cellIs" dxfId="9367" priority="2056" operator="lessThan">
      <formula>$C$4</formula>
    </cfRule>
  </conditionalFormatting>
  <conditionalFormatting sqref="BS27">
    <cfRule type="cellIs" dxfId="9366" priority="2057" operator="lessThan">
      <formula>$C$4</formula>
    </cfRule>
  </conditionalFormatting>
  <conditionalFormatting sqref="BS28">
    <cfRule type="cellIs" dxfId="9365" priority="2058" operator="lessThan">
      <formula>$C$4</formula>
    </cfRule>
  </conditionalFormatting>
  <conditionalFormatting sqref="BS29">
    <cfRule type="cellIs" dxfId="9364" priority="2059" operator="lessThan">
      <formula>$C$4</formula>
    </cfRule>
  </conditionalFormatting>
  <conditionalFormatting sqref="BS30">
    <cfRule type="cellIs" dxfId="9363" priority="2060" operator="lessThan">
      <formula>$C$4</formula>
    </cfRule>
  </conditionalFormatting>
  <conditionalFormatting sqref="BS31">
    <cfRule type="cellIs" dxfId="9362" priority="2061" operator="lessThan">
      <formula>$C$4</formula>
    </cfRule>
  </conditionalFormatting>
  <conditionalFormatting sqref="BS32">
    <cfRule type="cellIs" dxfId="9361" priority="2062" operator="lessThan">
      <formula>$C$4</formula>
    </cfRule>
  </conditionalFormatting>
  <conditionalFormatting sqref="BS33">
    <cfRule type="cellIs" dxfId="9360" priority="2063" operator="lessThan">
      <formula>$C$4</formula>
    </cfRule>
  </conditionalFormatting>
  <conditionalFormatting sqref="BS34">
    <cfRule type="cellIs" dxfId="9359" priority="2064" operator="lessThan">
      <formula>$C$4</formula>
    </cfRule>
  </conditionalFormatting>
  <conditionalFormatting sqref="BS35">
    <cfRule type="cellIs" dxfId="9358" priority="2065" operator="lessThan">
      <formula>$C$4</formula>
    </cfRule>
  </conditionalFormatting>
  <conditionalFormatting sqref="BS36">
    <cfRule type="cellIs" dxfId="9357" priority="2066" operator="lessThan">
      <formula>$C$4</formula>
    </cfRule>
  </conditionalFormatting>
  <conditionalFormatting sqref="BS37">
    <cfRule type="cellIs" dxfId="9356" priority="2067" operator="lessThan">
      <formula>$C$4</formula>
    </cfRule>
  </conditionalFormatting>
  <conditionalFormatting sqref="BS38">
    <cfRule type="cellIs" dxfId="9355" priority="2068" operator="lessThan">
      <formula>$C$4</formula>
    </cfRule>
  </conditionalFormatting>
  <conditionalFormatting sqref="BS39">
    <cfRule type="cellIs" dxfId="9354" priority="2069" operator="lessThan">
      <formula>$C$4</formula>
    </cfRule>
  </conditionalFormatting>
  <conditionalFormatting sqref="BS40">
    <cfRule type="cellIs" dxfId="9353" priority="2070" operator="lessThan">
      <formula>$C$4</formula>
    </cfRule>
  </conditionalFormatting>
  <conditionalFormatting sqref="BS41">
    <cfRule type="cellIs" dxfId="9352" priority="2071" operator="lessThan">
      <formula>$C$4</formula>
    </cfRule>
  </conditionalFormatting>
  <conditionalFormatting sqref="BS42">
    <cfRule type="cellIs" dxfId="9351" priority="2072" operator="lessThan">
      <formula>$C$4</formula>
    </cfRule>
  </conditionalFormatting>
  <conditionalFormatting sqref="BS43">
    <cfRule type="cellIs" dxfId="9350" priority="2073" operator="lessThan">
      <formula>$C$4</formula>
    </cfRule>
  </conditionalFormatting>
  <conditionalFormatting sqref="BS44">
    <cfRule type="cellIs" dxfId="9349" priority="2074" operator="lessThan">
      <formula>$C$4</formula>
    </cfRule>
  </conditionalFormatting>
  <conditionalFormatting sqref="BS45">
    <cfRule type="cellIs" dxfId="9348" priority="2075" operator="lessThan">
      <formula>$C$4</formula>
    </cfRule>
  </conditionalFormatting>
  <conditionalFormatting sqref="BS46">
    <cfRule type="cellIs" dxfId="9347" priority="2076" operator="lessThan">
      <formula>$C$4</formula>
    </cfRule>
  </conditionalFormatting>
  <conditionalFormatting sqref="BS47">
    <cfRule type="cellIs" dxfId="9346" priority="2077" operator="lessThan">
      <formula>$C$4</formula>
    </cfRule>
  </conditionalFormatting>
  <conditionalFormatting sqref="BS48">
    <cfRule type="cellIs" dxfId="9345" priority="2078" operator="lessThan">
      <formula>$C$4</formula>
    </cfRule>
  </conditionalFormatting>
  <conditionalFormatting sqref="BS49">
    <cfRule type="cellIs" dxfId="9344" priority="2079" operator="lessThan">
      <formula>$C$4</formula>
    </cfRule>
  </conditionalFormatting>
  <conditionalFormatting sqref="BS50">
    <cfRule type="cellIs" dxfId="9343" priority="2080" operator="lessThan">
      <formula>$C$4</formula>
    </cfRule>
  </conditionalFormatting>
  <conditionalFormatting sqref="BT11">
    <cfRule type="cellIs" dxfId="9342" priority="2081" operator="lessThan">
      <formula>$C$4</formula>
    </cfRule>
  </conditionalFormatting>
  <conditionalFormatting sqref="BT12">
    <cfRule type="cellIs" dxfId="9341" priority="2082" operator="lessThan">
      <formula>$C$4</formula>
    </cfRule>
  </conditionalFormatting>
  <conditionalFormatting sqref="BT13">
    <cfRule type="cellIs" dxfId="9340" priority="2083" operator="lessThan">
      <formula>$C$4</formula>
    </cfRule>
  </conditionalFormatting>
  <conditionalFormatting sqref="BT14">
    <cfRule type="cellIs" dxfId="9339" priority="2084" operator="lessThan">
      <formula>$C$4</formula>
    </cfRule>
  </conditionalFormatting>
  <conditionalFormatting sqref="BT15">
    <cfRule type="cellIs" dxfId="9338" priority="2085" operator="lessThan">
      <formula>$C$4</formula>
    </cfRule>
  </conditionalFormatting>
  <conditionalFormatting sqref="BT16">
    <cfRule type="cellIs" dxfId="9337" priority="2086" operator="lessThan">
      <formula>$C$4</formula>
    </cfRule>
  </conditionalFormatting>
  <conditionalFormatting sqref="BT17">
    <cfRule type="cellIs" dxfId="9336" priority="2087" operator="lessThan">
      <formula>$C$4</formula>
    </cfRule>
  </conditionalFormatting>
  <conditionalFormatting sqref="BT18">
    <cfRule type="cellIs" dxfId="9335" priority="2088" operator="lessThan">
      <formula>$C$4</formula>
    </cfRule>
  </conditionalFormatting>
  <conditionalFormatting sqref="BT19">
    <cfRule type="cellIs" dxfId="9334" priority="2089" operator="lessThan">
      <formula>$C$4</formula>
    </cfRule>
  </conditionalFormatting>
  <conditionalFormatting sqref="BT20">
    <cfRule type="cellIs" dxfId="9333" priority="2090" operator="lessThan">
      <formula>$C$4</formula>
    </cfRule>
  </conditionalFormatting>
  <conditionalFormatting sqref="BT21">
    <cfRule type="cellIs" dxfId="9332" priority="2091" operator="lessThan">
      <formula>$C$4</formula>
    </cfRule>
  </conditionalFormatting>
  <conditionalFormatting sqref="BT22">
    <cfRule type="cellIs" dxfId="9331" priority="2092" operator="lessThan">
      <formula>$C$4</formula>
    </cfRule>
  </conditionalFormatting>
  <conditionalFormatting sqref="BT23">
    <cfRule type="cellIs" dxfId="9330" priority="2093" operator="lessThan">
      <formula>$C$4</formula>
    </cfRule>
  </conditionalFormatting>
  <conditionalFormatting sqref="BT24">
    <cfRule type="cellIs" dxfId="9329" priority="2094" operator="lessThan">
      <formula>$C$4</formula>
    </cfRule>
  </conditionalFormatting>
  <conditionalFormatting sqref="BT25">
    <cfRule type="cellIs" dxfId="9328" priority="2095" operator="lessThan">
      <formula>$C$4</formula>
    </cfRule>
  </conditionalFormatting>
  <conditionalFormatting sqref="BT26">
    <cfRule type="cellIs" dxfId="9327" priority="2096" operator="lessThan">
      <formula>$C$4</formula>
    </cfRule>
  </conditionalFormatting>
  <conditionalFormatting sqref="BT27">
    <cfRule type="cellIs" dxfId="9326" priority="2097" operator="lessThan">
      <formula>$C$4</formula>
    </cfRule>
  </conditionalFormatting>
  <conditionalFormatting sqref="BT28">
    <cfRule type="cellIs" dxfId="9325" priority="2098" operator="lessThan">
      <formula>$C$4</formula>
    </cfRule>
  </conditionalFormatting>
  <conditionalFormatting sqref="BT29">
    <cfRule type="cellIs" dxfId="9324" priority="2099" operator="lessThan">
      <formula>$C$4</formula>
    </cfRule>
  </conditionalFormatting>
  <conditionalFormatting sqref="BT30">
    <cfRule type="cellIs" dxfId="9323" priority="2100" operator="lessThan">
      <formula>$C$4</formula>
    </cfRule>
  </conditionalFormatting>
  <conditionalFormatting sqref="BT31">
    <cfRule type="cellIs" dxfId="9322" priority="2101" operator="lessThan">
      <formula>$C$4</formula>
    </cfRule>
  </conditionalFormatting>
  <conditionalFormatting sqref="BT32">
    <cfRule type="cellIs" dxfId="9321" priority="2102" operator="lessThan">
      <formula>$C$4</formula>
    </cfRule>
  </conditionalFormatting>
  <conditionalFormatting sqref="BT33">
    <cfRule type="cellIs" dxfId="9320" priority="2103" operator="lessThan">
      <formula>$C$4</formula>
    </cfRule>
  </conditionalFormatting>
  <conditionalFormatting sqref="BT34">
    <cfRule type="cellIs" dxfId="9319" priority="2104" operator="lessThan">
      <formula>$C$4</formula>
    </cfRule>
  </conditionalFormatting>
  <conditionalFormatting sqref="BT35">
    <cfRule type="cellIs" dxfId="9318" priority="2105" operator="lessThan">
      <formula>$C$4</formula>
    </cfRule>
  </conditionalFormatting>
  <conditionalFormatting sqref="BT36">
    <cfRule type="cellIs" dxfId="9317" priority="2106" operator="lessThan">
      <formula>$C$4</formula>
    </cfRule>
  </conditionalFormatting>
  <conditionalFormatting sqref="BT37">
    <cfRule type="cellIs" dxfId="9316" priority="2107" operator="lessThan">
      <formula>$C$4</formula>
    </cfRule>
  </conditionalFormatting>
  <conditionalFormatting sqref="BT38">
    <cfRule type="cellIs" dxfId="9315" priority="2108" operator="lessThan">
      <formula>$C$4</formula>
    </cfRule>
  </conditionalFormatting>
  <conditionalFormatting sqref="BT39">
    <cfRule type="cellIs" dxfId="9314" priority="2109" operator="lessThan">
      <formula>$C$4</formula>
    </cfRule>
  </conditionalFormatting>
  <conditionalFormatting sqref="BT40">
    <cfRule type="cellIs" dxfId="9313" priority="2110" operator="lessThan">
      <formula>$C$4</formula>
    </cfRule>
  </conditionalFormatting>
  <conditionalFormatting sqref="BT41">
    <cfRule type="cellIs" dxfId="9312" priority="2111" operator="lessThan">
      <formula>$C$4</formula>
    </cfRule>
  </conditionalFormatting>
  <conditionalFormatting sqref="BT42">
    <cfRule type="cellIs" dxfId="9311" priority="2112" operator="lessThan">
      <formula>$C$4</formula>
    </cfRule>
  </conditionalFormatting>
  <conditionalFormatting sqref="BT43">
    <cfRule type="cellIs" dxfId="9310" priority="2113" operator="lessThan">
      <formula>$C$4</formula>
    </cfRule>
  </conditionalFormatting>
  <conditionalFormatting sqref="BT44">
    <cfRule type="cellIs" dxfId="9309" priority="2114" operator="lessThan">
      <formula>$C$4</formula>
    </cfRule>
  </conditionalFormatting>
  <conditionalFormatting sqref="BT45">
    <cfRule type="cellIs" dxfId="9308" priority="2115" operator="lessThan">
      <formula>$C$4</formula>
    </cfRule>
  </conditionalFormatting>
  <conditionalFormatting sqref="BT46">
    <cfRule type="cellIs" dxfId="9307" priority="2116" operator="lessThan">
      <formula>$C$4</formula>
    </cfRule>
  </conditionalFormatting>
  <conditionalFormatting sqref="BT47">
    <cfRule type="cellIs" dxfId="9306" priority="2117" operator="lessThan">
      <formula>$C$4</formula>
    </cfRule>
  </conditionalFormatting>
  <conditionalFormatting sqref="BT48">
    <cfRule type="cellIs" dxfId="9305" priority="2118" operator="lessThan">
      <formula>$C$4</formula>
    </cfRule>
  </conditionalFormatting>
  <conditionalFormatting sqref="BT49">
    <cfRule type="cellIs" dxfId="9304" priority="2119" operator="lessThan">
      <formula>$C$4</formula>
    </cfRule>
  </conditionalFormatting>
  <conditionalFormatting sqref="BT50">
    <cfRule type="cellIs" dxfId="9303" priority="2120" operator="lessThan">
      <formula>$C$4</formula>
    </cfRule>
  </conditionalFormatting>
  <conditionalFormatting sqref="BU11">
    <cfRule type="cellIs" dxfId="9302" priority="2121" operator="lessThan">
      <formula>$C$4</formula>
    </cfRule>
  </conditionalFormatting>
  <conditionalFormatting sqref="BU12">
    <cfRule type="cellIs" dxfId="9301" priority="2122" operator="lessThan">
      <formula>$C$4</formula>
    </cfRule>
  </conditionalFormatting>
  <conditionalFormatting sqref="BU13">
    <cfRule type="cellIs" dxfId="9300" priority="2123" operator="lessThan">
      <formula>$C$4</formula>
    </cfRule>
  </conditionalFormatting>
  <conditionalFormatting sqref="BU14">
    <cfRule type="cellIs" dxfId="9299" priority="2124" operator="lessThan">
      <formula>$C$4</formula>
    </cfRule>
  </conditionalFormatting>
  <conditionalFormatting sqref="BU15">
    <cfRule type="cellIs" dxfId="9298" priority="2125" operator="lessThan">
      <formula>$C$4</formula>
    </cfRule>
  </conditionalFormatting>
  <conditionalFormatting sqref="BU16">
    <cfRule type="cellIs" dxfId="9297" priority="2126" operator="lessThan">
      <formula>$C$4</formula>
    </cfRule>
  </conditionalFormatting>
  <conditionalFormatting sqref="BU17">
    <cfRule type="cellIs" dxfId="9296" priority="2127" operator="lessThan">
      <formula>$C$4</formula>
    </cfRule>
  </conditionalFormatting>
  <conditionalFormatting sqref="BU18">
    <cfRule type="cellIs" dxfId="9295" priority="2128" operator="lessThan">
      <formula>$C$4</formula>
    </cfRule>
  </conditionalFormatting>
  <conditionalFormatting sqref="BU19">
    <cfRule type="cellIs" dxfId="9294" priority="2129" operator="lessThan">
      <formula>$C$4</formula>
    </cfRule>
  </conditionalFormatting>
  <conditionalFormatting sqref="BU20">
    <cfRule type="cellIs" dxfId="9293" priority="2130" operator="lessThan">
      <formula>$C$4</formula>
    </cfRule>
  </conditionalFormatting>
  <conditionalFormatting sqref="BU21">
    <cfRule type="cellIs" dxfId="9292" priority="2131" operator="lessThan">
      <formula>$C$4</formula>
    </cfRule>
  </conditionalFormatting>
  <conditionalFormatting sqref="BU22">
    <cfRule type="cellIs" dxfId="9291" priority="2132" operator="lessThan">
      <formula>$C$4</formula>
    </cfRule>
  </conditionalFormatting>
  <conditionalFormatting sqref="BU23">
    <cfRule type="cellIs" dxfId="9290" priority="2133" operator="lessThan">
      <formula>$C$4</formula>
    </cfRule>
  </conditionalFormatting>
  <conditionalFormatting sqref="BU24">
    <cfRule type="cellIs" dxfId="9289" priority="2134" operator="lessThan">
      <formula>$C$4</formula>
    </cfRule>
  </conditionalFormatting>
  <conditionalFormatting sqref="BU25">
    <cfRule type="cellIs" dxfId="9288" priority="2135" operator="lessThan">
      <formula>$C$4</formula>
    </cfRule>
  </conditionalFormatting>
  <conditionalFormatting sqref="BU26">
    <cfRule type="cellIs" dxfId="9287" priority="2136" operator="lessThan">
      <formula>$C$4</formula>
    </cfRule>
  </conditionalFormatting>
  <conditionalFormatting sqref="BU27">
    <cfRule type="cellIs" dxfId="9286" priority="2137" operator="lessThan">
      <formula>$C$4</formula>
    </cfRule>
  </conditionalFormatting>
  <conditionalFormatting sqref="BU28">
    <cfRule type="cellIs" dxfId="9285" priority="2138" operator="lessThan">
      <formula>$C$4</formula>
    </cfRule>
  </conditionalFormatting>
  <conditionalFormatting sqref="BU29">
    <cfRule type="cellIs" dxfId="9284" priority="2139" operator="lessThan">
      <formula>$C$4</formula>
    </cfRule>
  </conditionalFormatting>
  <conditionalFormatting sqref="BU30">
    <cfRule type="cellIs" dxfId="9283" priority="2140" operator="lessThan">
      <formula>$C$4</formula>
    </cfRule>
  </conditionalFormatting>
  <conditionalFormatting sqref="BU31">
    <cfRule type="cellIs" dxfId="9282" priority="2141" operator="lessThan">
      <formula>$C$4</formula>
    </cfRule>
  </conditionalFormatting>
  <conditionalFormatting sqref="BU32">
    <cfRule type="cellIs" dxfId="9281" priority="2142" operator="lessThan">
      <formula>$C$4</formula>
    </cfRule>
  </conditionalFormatting>
  <conditionalFormatting sqref="BU33">
    <cfRule type="cellIs" dxfId="9280" priority="2143" operator="lessThan">
      <formula>$C$4</formula>
    </cfRule>
  </conditionalFormatting>
  <conditionalFormatting sqref="BU34">
    <cfRule type="cellIs" dxfId="9279" priority="2144" operator="lessThan">
      <formula>$C$4</formula>
    </cfRule>
  </conditionalFormatting>
  <conditionalFormatting sqref="BU35">
    <cfRule type="cellIs" dxfId="9278" priority="2145" operator="lessThan">
      <formula>$C$4</formula>
    </cfRule>
  </conditionalFormatting>
  <conditionalFormatting sqref="BU36">
    <cfRule type="cellIs" dxfId="9277" priority="2146" operator="lessThan">
      <formula>$C$4</formula>
    </cfRule>
  </conditionalFormatting>
  <conditionalFormatting sqref="BU37">
    <cfRule type="cellIs" dxfId="9276" priority="2147" operator="lessThan">
      <formula>$C$4</formula>
    </cfRule>
  </conditionalFormatting>
  <conditionalFormatting sqref="BU38">
    <cfRule type="cellIs" dxfId="9275" priority="2148" operator="lessThan">
      <formula>$C$4</formula>
    </cfRule>
  </conditionalFormatting>
  <conditionalFormatting sqref="BU39">
    <cfRule type="cellIs" dxfId="9274" priority="2149" operator="lessThan">
      <formula>$C$4</formula>
    </cfRule>
  </conditionalFormatting>
  <conditionalFormatting sqref="BU40">
    <cfRule type="cellIs" dxfId="9273" priority="2150" operator="lessThan">
      <formula>$C$4</formula>
    </cfRule>
  </conditionalFormatting>
  <conditionalFormatting sqref="BU41">
    <cfRule type="cellIs" dxfId="9272" priority="2151" operator="lessThan">
      <formula>$C$4</formula>
    </cfRule>
  </conditionalFormatting>
  <conditionalFormatting sqref="BU42">
    <cfRule type="cellIs" dxfId="9271" priority="2152" operator="lessThan">
      <formula>$C$4</formula>
    </cfRule>
  </conditionalFormatting>
  <conditionalFormatting sqref="BU43">
    <cfRule type="cellIs" dxfId="9270" priority="2153" operator="lessThan">
      <formula>$C$4</formula>
    </cfRule>
  </conditionalFormatting>
  <conditionalFormatting sqref="BU44">
    <cfRule type="cellIs" dxfId="9269" priority="2154" operator="lessThan">
      <formula>$C$4</formula>
    </cfRule>
  </conditionalFormatting>
  <conditionalFormatting sqref="BU45">
    <cfRule type="cellIs" dxfId="9268" priority="2155" operator="lessThan">
      <formula>$C$4</formula>
    </cfRule>
  </conditionalFormatting>
  <conditionalFormatting sqref="BU46">
    <cfRule type="cellIs" dxfId="9267" priority="2156" operator="lessThan">
      <formula>$C$4</formula>
    </cfRule>
  </conditionalFormatting>
  <conditionalFormatting sqref="BU47">
    <cfRule type="cellIs" dxfId="9266" priority="2157" operator="lessThan">
      <formula>$C$4</formula>
    </cfRule>
  </conditionalFormatting>
  <conditionalFormatting sqref="BU48">
    <cfRule type="cellIs" dxfId="9265" priority="2158" operator="lessThan">
      <formula>$C$4</formula>
    </cfRule>
  </conditionalFormatting>
  <conditionalFormatting sqref="BU49">
    <cfRule type="cellIs" dxfId="9264" priority="2159" operator="lessThan">
      <formula>$C$4</formula>
    </cfRule>
  </conditionalFormatting>
  <conditionalFormatting sqref="BU50">
    <cfRule type="cellIs" dxfId="9263" priority="2160" operator="lessThan">
      <formula>$C$4</formula>
    </cfRule>
  </conditionalFormatting>
  <conditionalFormatting sqref="BV11">
    <cfRule type="cellIs" dxfId="9262" priority="2161" operator="lessThan">
      <formula>$C$4</formula>
    </cfRule>
  </conditionalFormatting>
  <conditionalFormatting sqref="BV12">
    <cfRule type="cellIs" dxfId="9261" priority="2162" operator="lessThan">
      <formula>$C$4</formula>
    </cfRule>
  </conditionalFormatting>
  <conditionalFormatting sqref="BV13">
    <cfRule type="cellIs" dxfId="9260" priority="2163" operator="lessThan">
      <formula>$C$4</formula>
    </cfRule>
  </conditionalFormatting>
  <conditionalFormatting sqref="BV14">
    <cfRule type="cellIs" dxfId="9259" priority="2164" operator="lessThan">
      <formula>$C$4</formula>
    </cfRule>
  </conditionalFormatting>
  <conditionalFormatting sqref="BV15">
    <cfRule type="cellIs" dxfId="9258" priority="2165" operator="lessThan">
      <formula>$C$4</formula>
    </cfRule>
  </conditionalFormatting>
  <conditionalFormatting sqref="BV16">
    <cfRule type="cellIs" dxfId="9257" priority="2166" operator="lessThan">
      <formula>$C$4</formula>
    </cfRule>
  </conditionalFormatting>
  <conditionalFormatting sqref="BV17">
    <cfRule type="cellIs" dxfId="9256" priority="2167" operator="lessThan">
      <formula>$C$4</formula>
    </cfRule>
  </conditionalFormatting>
  <conditionalFormatting sqref="BV18">
    <cfRule type="cellIs" dxfId="9255" priority="2168" operator="lessThan">
      <formula>$C$4</formula>
    </cfRule>
  </conditionalFormatting>
  <conditionalFormatting sqref="BV19">
    <cfRule type="cellIs" dxfId="9254" priority="2169" operator="lessThan">
      <formula>$C$4</formula>
    </cfRule>
  </conditionalFormatting>
  <conditionalFormatting sqref="BV20">
    <cfRule type="cellIs" dxfId="9253" priority="2170" operator="lessThan">
      <formula>$C$4</formula>
    </cfRule>
  </conditionalFormatting>
  <conditionalFormatting sqref="BV21">
    <cfRule type="cellIs" dxfId="9252" priority="2171" operator="lessThan">
      <formula>$C$4</formula>
    </cfRule>
  </conditionalFormatting>
  <conditionalFormatting sqref="BV22">
    <cfRule type="cellIs" dxfId="9251" priority="2172" operator="lessThan">
      <formula>$C$4</formula>
    </cfRule>
  </conditionalFormatting>
  <conditionalFormatting sqref="BV23">
    <cfRule type="cellIs" dxfId="9250" priority="2173" operator="lessThan">
      <formula>$C$4</formula>
    </cfRule>
  </conditionalFormatting>
  <conditionalFormatting sqref="BV24">
    <cfRule type="cellIs" dxfId="9249" priority="2174" operator="lessThan">
      <formula>$C$4</formula>
    </cfRule>
  </conditionalFormatting>
  <conditionalFormatting sqref="BV25">
    <cfRule type="cellIs" dxfId="9248" priority="2175" operator="lessThan">
      <formula>$C$4</formula>
    </cfRule>
  </conditionalFormatting>
  <conditionalFormatting sqref="BV26">
    <cfRule type="cellIs" dxfId="9247" priority="2176" operator="lessThan">
      <formula>$C$4</formula>
    </cfRule>
  </conditionalFormatting>
  <conditionalFormatting sqref="BV27">
    <cfRule type="cellIs" dxfId="9246" priority="2177" operator="lessThan">
      <formula>$C$4</formula>
    </cfRule>
  </conditionalFormatting>
  <conditionalFormatting sqref="BV28">
    <cfRule type="cellIs" dxfId="9245" priority="2178" operator="lessThan">
      <formula>$C$4</formula>
    </cfRule>
  </conditionalFormatting>
  <conditionalFormatting sqref="BV29">
    <cfRule type="cellIs" dxfId="9244" priority="2179" operator="lessThan">
      <formula>$C$4</formula>
    </cfRule>
  </conditionalFormatting>
  <conditionalFormatting sqref="BV30">
    <cfRule type="cellIs" dxfId="9243" priority="2180" operator="lessThan">
      <formula>$C$4</formula>
    </cfRule>
  </conditionalFormatting>
  <conditionalFormatting sqref="BV31">
    <cfRule type="cellIs" dxfId="9242" priority="2181" operator="lessThan">
      <formula>$C$4</formula>
    </cfRule>
  </conditionalFormatting>
  <conditionalFormatting sqref="BV32">
    <cfRule type="cellIs" dxfId="9241" priority="2182" operator="lessThan">
      <formula>$C$4</formula>
    </cfRule>
  </conditionalFormatting>
  <conditionalFormatting sqref="BV33">
    <cfRule type="cellIs" dxfId="9240" priority="2183" operator="lessThan">
      <formula>$C$4</formula>
    </cfRule>
  </conditionalFormatting>
  <conditionalFormatting sqref="BV34">
    <cfRule type="cellIs" dxfId="9239" priority="2184" operator="lessThan">
      <formula>$C$4</formula>
    </cfRule>
  </conditionalFormatting>
  <conditionalFormatting sqref="BV35">
    <cfRule type="cellIs" dxfId="9238" priority="2185" operator="lessThan">
      <formula>$C$4</formula>
    </cfRule>
  </conditionalFormatting>
  <conditionalFormatting sqref="BV36">
    <cfRule type="cellIs" dxfId="9237" priority="2186" operator="lessThan">
      <formula>$C$4</formula>
    </cfRule>
  </conditionalFormatting>
  <conditionalFormatting sqref="BV37">
    <cfRule type="cellIs" dxfId="9236" priority="2187" operator="lessThan">
      <formula>$C$4</formula>
    </cfRule>
  </conditionalFormatting>
  <conditionalFormatting sqref="BV38">
    <cfRule type="cellIs" dxfId="9235" priority="2188" operator="lessThan">
      <formula>$C$4</formula>
    </cfRule>
  </conditionalFormatting>
  <conditionalFormatting sqref="BV39">
    <cfRule type="cellIs" dxfId="9234" priority="2189" operator="lessThan">
      <formula>$C$4</formula>
    </cfRule>
  </conditionalFormatting>
  <conditionalFormatting sqref="BV40">
    <cfRule type="cellIs" dxfId="9233" priority="2190" operator="lessThan">
      <formula>$C$4</formula>
    </cfRule>
  </conditionalFormatting>
  <conditionalFormatting sqref="BV41">
    <cfRule type="cellIs" dxfId="9232" priority="2191" operator="lessThan">
      <formula>$C$4</formula>
    </cfRule>
  </conditionalFormatting>
  <conditionalFormatting sqref="BV42">
    <cfRule type="cellIs" dxfId="9231" priority="2192" operator="lessThan">
      <formula>$C$4</formula>
    </cfRule>
  </conditionalFormatting>
  <conditionalFormatting sqref="BV43">
    <cfRule type="cellIs" dxfId="9230" priority="2193" operator="lessThan">
      <formula>$C$4</formula>
    </cfRule>
  </conditionalFormatting>
  <conditionalFormatting sqref="BV44">
    <cfRule type="cellIs" dxfId="9229" priority="2194" operator="lessThan">
      <formula>$C$4</formula>
    </cfRule>
  </conditionalFormatting>
  <conditionalFormatting sqref="BV45">
    <cfRule type="cellIs" dxfId="9228" priority="2195" operator="lessThan">
      <formula>$C$4</formula>
    </cfRule>
  </conditionalFormatting>
  <conditionalFormatting sqref="BV46">
    <cfRule type="cellIs" dxfId="9227" priority="2196" operator="lessThan">
      <formula>$C$4</formula>
    </cfRule>
  </conditionalFormatting>
  <conditionalFormatting sqref="BV47">
    <cfRule type="cellIs" dxfId="9226" priority="2197" operator="lessThan">
      <formula>$C$4</formula>
    </cfRule>
  </conditionalFormatting>
  <conditionalFormatting sqref="BV48">
    <cfRule type="cellIs" dxfId="9225" priority="2198" operator="lessThan">
      <formula>$C$4</formula>
    </cfRule>
  </conditionalFormatting>
  <conditionalFormatting sqref="BV49">
    <cfRule type="cellIs" dxfId="9224" priority="2199" operator="lessThan">
      <formula>$C$4</formula>
    </cfRule>
  </conditionalFormatting>
  <conditionalFormatting sqref="BV50">
    <cfRule type="cellIs" dxfId="9223" priority="2200" operator="lessThan">
      <formula>$C$4</formula>
    </cfRule>
  </conditionalFormatting>
  <conditionalFormatting sqref="BW11:BW45">
    <cfRule type="cellIs" dxfId="9222" priority="2201" operator="lessThan">
      <formula>$C$4</formula>
    </cfRule>
  </conditionalFormatting>
  <conditionalFormatting sqref="BW46">
    <cfRule type="cellIs" dxfId="9221" priority="2236" operator="lessThan">
      <formula>$C$4</formula>
    </cfRule>
  </conditionalFormatting>
  <conditionalFormatting sqref="BW47">
    <cfRule type="cellIs" dxfId="9220" priority="2237" operator="lessThan">
      <formula>$C$4</formula>
    </cfRule>
  </conditionalFormatting>
  <conditionalFormatting sqref="BW48">
    <cfRule type="cellIs" dxfId="9219" priority="2238" operator="lessThan">
      <formula>$C$4</formula>
    </cfRule>
  </conditionalFormatting>
  <conditionalFormatting sqref="BW49">
    <cfRule type="cellIs" dxfId="9218" priority="2239" operator="lessThan">
      <formula>$C$4</formula>
    </cfRule>
  </conditionalFormatting>
  <conditionalFormatting sqref="BW50">
    <cfRule type="cellIs" dxfId="9217" priority="2240" operator="lessThan">
      <formula>$C$4</formula>
    </cfRule>
  </conditionalFormatting>
  <conditionalFormatting sqref="BX11">
    <cfRule type="cellIs" dxfId="9216" priority="2241" operator="lessThan">
      <formula>$C$4</formula>
    </cfRule>
  </conditionalFormatting>
  <conditionalFormatting sqref="BX12">
    <cfRule type="cellIs" dxfId="9215" priority="2242" operator="lessThan">
      <formula>$C$4</formula>
    </cfRule>
  </conditionalFormatting>
  <conditionalFormatting sqref="BX13">
    <cfRule type="cellIs" dxfId="9214" priority="2243" operator="lessThan">
      <formula>$C$4</formula>
    </cfRule>
  </conditionalFormatting>
  <conditionalFormatting sqref="BX14">
    <cfRule type="cellIs" dxfId="9213" priority="2244" operator="lessThan">
      <formula>$C$4</formula>
    </cfRule>
  </conditionalFormatting>
  <conditionalFormatting sqref="BX15">
    <cfRule type="cellIs" dxfId="9212" priority="2245" operator="lessThan">
      <formula>$C$4</formula>
    </cfRule>
  </conditionalFormatting>
  <conditionalFormatting sqref="BX16">
    <cfRule type="cellIs" dxfId="9211" priority="2246" operator="lessThan">
      <formula>$C$4</formula>
    </cfRule>
  </conditionalFormatting>
  <conditionalFormatting sqref="BX17">
    <cfRule type="cellIs" dxfId="9210" priority="2247" operator="lessThan">
      <formula>$C$4</formula>
    </cfRule>
  </conditionalFormatting>
  <conditionalFormatting sqref="BX18">
    <cfRule type="cellIs" dxfId="9209" priority="2248" operator="lessThan">
      <formula>$C$4</formula>
    </cfRule>
  </conditionalFormatting>
  <conditionalFormatting sqref="BX19">
    <cfRule type="cellIs" dxfId="9208" priority="2249" operator="lessThan">
      <formula>$C$4</formula>
    </cfRule>
  </conditionalFormatting>
  <conditionalFormatting sqref="BX20">
    <cfRule type="cellIs" dxfId="9207" priority="2250" operator="lessThan">
      <formula>$C$4</formula>
    </cfRule>
  </conditionalFormatting>
  <conditionalFormatting sqref="BX21">
    <cfRule type="cellIs" dxfId="9206" priority="2251" operator="lessThan">
      <formula>$C$4</formula>
    </cfRule>
  </conditionalFormatting>
  <conditionalFormatting sqref="BX22">
    <cfRule type="cellIs" dxfId="9205" priority="2252" operator="lessThan">
      <formula>$C$4</formula>
    </cfRule>
  </conditionalFormatting>
  <conditionalFormatting sqref="BX23">
    <cfRule type="cellIs" dxfId="9204" priority="2253" operator="lessThan">
      <formula>$C$4</formula>
    </cfRule>
  </conditionalFormatting>
  <conditionalFormatting sqref="BX24">
    <cfRule type="cellIs" dxfId="9203" priority="2254" operator="lessThan">
      <formula>$C$4</formula>
    </cfRule>
  </conditionalFormatting>
  <conditionalFormatting sqref="BX25">
    <cfRule type="cellIs" dxfId="9202" priority="2255" operator="lessThan">
      <formula>$C$4</formula>
    </cfRule>
  </conditionalFormatting>
  <conditionalFormatting sqref="BX26">
    <cfRule type="cellIs" dxfId="9201" priority="2256" operator="lessThan">
      <formula>$C$4</formula>
    </cfRule>
  </conditionalFormatting>
  <conditionalFormatting sqref="BX27">
    <cfRule type="cellIs" dxfId="9200" priority="2257" operator="lessThan">
      <formula>$C$4</formula>
    </cfRule>
  </conditionalFormatting>
  <conditionalFormatting sqref="BX28">
    <cfRule type="cellIs" dxfId="9199" priority="2258" operator="lessThan">
      <formula>$C$4</formula>
    </cfRule>
  </conditionalFormatting>
  <conditionalFormatting sqref="BX29">
    <cfRule type="cellIs" dxfId="9198" priority="2259" operator="lessThan">
      <formula>$C$4</formula>
    </cfRule>
  </conditionalFormatting>
  <conditionalFormatting sqref="BX30">
    <cfRule type="cellIs" dxfId="9197" priority="2260" operator="lessThan">
      <formula>$C$4</formula>
    </cfRule>
  </conditionalFormatting>
  <conditionalFormatting sqref="BX31">
    <cfRule type="cellIs" dxfId="9196" priority="2261" operator="lessThan">
      <formula>$C$4</formula>
    </cfRule>
  </conditionalFormatting>
  <conditionalFormatting sqref="BX32">
    <cfRule type="cellIs" dxfId="9195" priority="2262" operator="lessThan">
      <formula>$C$4</formula>
    </cfRule>
  </conditionalFormatting>
  <conditionalFormatting sqref="BX33">
    <cfRule type="cellIs" dxfId="9194" priority="2263" operator="lessThan">
      <formula>$C$4</formula>
    </cfRule>
  </conditionalFormatting>
  <conditionalFormatting sqref="BX34">
    <cfRule type="cellIs" dxfId="9193" priority="2264" operator="lessThan">
      <formula>$C$4</formula>
    </cfRule>
  </conditionalFormatting>
  <conditionalFormatting sqref="BX35">
    <cfRule type="cellIs" dxfId="9192" priority="2265" operator="lessThan">
      <formula>$C$4</formula>
    </cfRule>
  </conditionalFormatting>
  <conditionalFormatting sqref="BX36">
    <cfRule type="cellIs" dxfId="9191" priority="2266" operator="lessThan">
      <formula>$C$4</formula>
    </cfRule>
  </conditionalFormatting>
  <conditionalFormatting sqref="BX37">
    <cfRule type="cellIs" dxfId="9190" priority="2267" operator="lessThan">
      <formula>$C$4</formula>
    </cfRule>
  </conditionalFormatting>
  <conditionalFormatting sqref="BX38">
    <cfRule type="cellIs" dxfId="9189" priority="2268" operator="lessThan">
      <formula>$C$4</formula>
    </cfRule>
  </conditionalFormatting>
  <conditionalFormatting sqref="BX39">
    <cfRule type="cellIs" dxfId="9188" priority="2269" operator="lessThan">
      <formula>$C$4</formula>
    </cfRule>
  </conditionalFormatting>
  <conditionalFormatting sqref="BX40">
    <cfRule type="cellIs" dxfId="9187" priority="2270" operator="lessThan">
      <formula>$C$4</formula>
    </cfRule>
  </conditionalFormatting>
  <conditionalFormatting sqref="BX41">
    <cfRule type="cellIs" dxfId="9186" priority="2271" operator="lessThan">
      <formula>$C$4</formula>
    </cfRule>
  </conditionalFormatting>
  <conditionalFormatting sqref="BX42">
    <cfRule type="cellIs" dxfId="9185" priority="2272" operator="lessThan">
      <formula>$C$4</formula>
    </cfRule>
  </conditionalFormatting>
  <conditionalFormatting sqref="BX43">
    <cfRule type="cellIs" dxfId="9184" priority="2273" operator="lessThan">
      <formula>$C$4</formula>
    </cfRule>
  </conditionalFormatting>
  <conditionalFormatting sqref="BX44">
    <cfRule type="cellIs" dxfId="9183" priority="2274" operator="lessThan">
      <formula>$C$4</formula>
    </cfRule>
  </conditionalFormatting>
  <conditionalFormatting sqref="BX45">
    <cfRule type="cellIs" dxfId="9182" priority="2275" operator="lessThan">
      <formula>$C$4</formula>
    </cfRule>
  </conditionalFormatting>
  <conditionalFormatting sqref="BX46">
    <cfRule type="cellIs" dxfId="9181" priority="2276" operator="lessThan">
      <formula>$C$4</formula>
    </cfRule>
  </conditionalFormatting>
  <conditionalFormatting sqref="BX47">
    <cfRule type="cellIs" dxfId="9180" priority="2277" operator="lessThan">
      <formula>$C$4</formula>
    </cfRule>
  </conditionalFormatting>
  <conditionalFormatting sqref="BX48">
    <cfRule type="cellIs" dxfId="9179" priority="2278" operator="lessThan">
      <formula>$C$4</formula>
    </cfRule>
  </conditionalFormatting>
  <conditionalFormatting sqref="BX49">
    <cfRule type="cellIs" dxfId="9178" priority="2279" operator="lessThan">
      <formula>$C$4</formula>
    </cfRule>
  </conditionalFormatting>
  <conditionalFormatting sqref="BX50">
    <cfRule type="cellIs" dxfId="9177" priority="2280" operator="lessThan">
      <formula>$C$4</formula>
    </cfRule>
  </conditionalFormatting>
  <conditionalFormatting sqref="BY11">
    <cfRule type="cellIs" dxfId="9176" priority="2281" operator="lessThan">
      <formula>$C$4</formula>
    </cfRule>
  </conditionalFormatting>
  <conditionalFormatting sqref="BY12">
    <cfRule type="cellIs" dxfId="9175" priority="2282" operator="lessThan">
      <formula>$C$4</formula>
    </cfRule>
  </conditionalFormatting>
  <conditionalFormatting sqref="BY13">
    <cfRule type="cellIs" dxfId="9174" priority="2283" operator="lessThan">
      <formula>$C$4</formula>
    </cfRule>
  </conditionalFormatting>
  <conditionalFormatting sqref="BY14">
    <cfRule type="cellIs" dxfId="9173" priority="2284" operator="lessThan">
      <formula>$C$4</formula>
    </cfRule>
  </conditionalFormatting>
  <conditionalFormatting sqref="BY15">
    <cfRule type="cellIs" dxfId="9172" priority="2285" operator="lessThan">
      <formula>$C$4</formula>
    </cfRule>
  </conditionalFormatting>
  <conditionalFormatting sqref="BY16">
    <cfRule type="cellIs" dxfId="9171" priority="2286" operator="lessThan">
      <formula>$C$4</formula>
    </cfRule>
  </conditionalFormatting>
  <conditionalFormatting sqref="BY17">
    <cfRule type="cellIs" dxfId="9170" priority="2287" operator="lessThan">
      <formula>$C$4</formula>
    </cfRule>
  </conditionalFormatting>
  <conditionalFormatting sqref="BY18">
    <cfRule type="cellIs" dxfId="9169" priority="2288" operator="lessThan">
      <formula>$C$4</formula>
    </cfRule>
  </conditionalFormatting>
  <conditionalFormatting sqref="BY19">
    <cfRule type="cellIs" dxfId="9168" priority="2289" operator="lessThan">
      <formula>$C$4</formula>
    </cfRule>
  </conditionalFormatting>
  <conditionalFormatting sqref="BY20">
    <cfRule type="cellIs" dxfId="9167" priority="2290" operator="lessThan">
      <formula>$C$4</formula>
    </cfRule>
  </conditionalFormatting>
  <conditionalFormatting sqref="BY21">
    <cfRule type="cellIs" dxfId="9166" priority="2291" operator="lessThan">
      <formula>$C$4</formula>
    </cfRule>
  </conditionalFormatting>
  <conditionalFormatting sqref="BY22">
    <cfRule type="cellIs" dxfId="9165" priority="2292" operator="lessThan">
      <formula>$C$4</formula>
    </cfRule>
  </conditionalFormatting>
  <conditionalFormatting sqref="BY23">
    <cfRule type="cellIs" dxfId="9164" priority="2293" operator="lessThan">
      <formula>$C$4</formula>
    </cfRule>
  </conditionalFormatting>
  <conditionalFormatting sqref="BY24">
    <cfRule type="cellIs" dxfId="9163" priority="2294" operator="lessThan">
      <formula>$C$4</formula>
    </cfRule>
  </conditionalFormatting>
  <conditionalFormatting sqref="BY25">
    <cfRule type="cellIs" dxfId="9162" priority="2295" operator="lessThan">
      <formula>$C$4</formula>
    </cfRule>
  </conditionalFormatting>
  <conditionalFormatting sqref="BY26">
    <cfRule type="cellIs" dxfId="9161" priority="2296" operator="lessThan">
      <formula>$C$4</formula>
    </cfRule>
  </conditionalFormatting>
  <conditionalFormatting sqref="BY27">
    <cfRule type="cellIs" dxfId="9160" priority="2297" operator="lessThan">
      <formula>$C$4</formula>
    </cfRule>
  </conditionalFormatting>
  <conditionalFormatting sqref="BY28">
    <cfRule type="cellIs" dxfId="9159" priority="2298" operator="lessThan">
      <formula>$C$4</formula>
    </cfRule>
  </conditionalFormatting>
  <conditionalFormatting sqref="BY29">
    <cfRule type="cellIs" dxfId="9158" priority="2299" operator="lessThan">
      <formula>$C$4</formula>
    </cfRule>
  </conditionalFormatting>
  <conditionalFormatting sqref="BY30">
    <cfRule type="cellIs" dxfId="9157" priority="2300" operator="lessThan">
      <formula>$C$4</formula>
    </cfRule>
  </conditionalFormatting>
  <conditionalFormatting sqref="BY31">
    <cfRule type="cellIs" dxfId="9156" priority="2301" operator="lessThan">
      <formula>$C$4</formula>
    </cfRule>
  </conditionalFormatting>
  <conditionalFormatting sqref="BY32">
    <cfRule type="cellIs" dxfId="9155" priority="2302" operator="lessThan">
      <formula>$C$4</formula>
    </cfRule>
  </conditionalFormatting>
  <conditionalFormatting sqref="BY33">
    <cfRule type="cellIs" dxfId="9154" priority="2303" operator="lessThan">
      <formula>$C$4</formula>
    </cfRule>
  </conditionalFormatting>
  <conditionalFormatting sqref="BY34">
    <cfRule type="cellIs" dxfId="9153" priority="2304" operator="lessThan">
      <formula>$C$4</formula>
    </cfRule>
  </conditionalFormatting>
  <conditionalFormatting sqref="BY35">
    <cfRule type="cellIs" dxfId="9152" priority="2305" operator="lessThan">
      <formula>$C$4</formula>
    </cfRule>
  </conditionalFormatting>
  <conditionalFormatting sqref="BY36">
    <cfRule type="cellIs" dxfId="9151" priority="2306" operator="lessThan">
      <formula>$C$4</formula>
    </cfRule>
  </conditionalFormatting>
  <conditionalFormatting sqref="BY37">
    <cfRule type="cellIs" dxfId="9150" priority="2307" operator="lessThan">
      <formula>$C$4</formula>
    </cfRule>
  </conditionalFormatting>
  <conditionalFormatting sqref="BY38">
    <cfRule type="cellIs" dxfId="9149" priority="2308" operator="lessThan">
      <formula>$C$4</formula>
    </cfRule>
  </conditionalFormatting>
  <conditionalFormatting sqref="BY39">
    <cfRule type="cellIs" dxfId="9148" priority="2309" operator="lessThan">
      <formula>$C$4</formula>
    </cfRule>
  </conditionalFormatting>
  <conditionalFormatting sqref="BY40">
    <cfRule type="cellIs" dxfId="9147" priority="2310" operator="lessThan">
      <formula>$C$4</formula>
    </cfRule>
  </conditionalFormatting>
  <conditionalFormatting sqref="BY41">
    <cfRule type="cellIs" dxfId="9146" priority="2311" operator="lessThan">
      <formula>$C$4</formula>
    </cfRule>
  </conditionalFormatting>
  <conditionalFormatting sqref="BY42">
    <cfRule type="cellIs" dxfId="9145" priority="2312" operator="lessThan">
      <formula>$C$4</formula>
    </cfRule>
  </conditionalFormatting>
  <conditionalFormatting sqref="BY43">
    <cfRule type="cellIs" dxfId="9144" priority="2313" operator="lessThan">
      <formula>$C$4</formula>
    </cfRule>
  </conditionalFormatting>
  <conditionalFormatting sqref="BY44">
    <cfRule type="cellIs" dxfId="9143" priority="2314" operator="lessThan">
      <formula>$C$4</formula>
    </cfRule>
  </conditionalFormatting>
  <conditionalFormatting sqref="BY45">
    <cfRule type="cellIs" dxfId="9142" priority="2315" operator="lessThan">
      <formula>$C$4</formula>
    </cfRule>
  </conditionalFormatting>
  <conditionalFormatting sqref="BY46">
    <cfRule type="cellIs" dxfId="9141" priority="2316" operator="lessThan">
      <formula>$C$4</formula>
    </cfRule>
  </conditionalFormatting>
  <conditionalFormatting sqref="BY47">
    <cfRule type="cellIs" dxfId="9140" priority="2317" operator="lessThan">
      <formula>$C$4</formula>
    </cfRule>
  </conditionalFormatting>
  <conditionalFormatting sqref="BY48">
    <cfRule type="cellIs" dxfId="9139" priority="2318" operator="lessThan">
      <formula>$C$4</formula>
    </cfRule>
  </conditionalFormatting>
  <conditionalFormatting sqref="BY49">
    <cfRule type="cellIs" dxfId="9138" priority="2319" operator="lessThan">
      <formula>$C$4</formula>
    </cfRule>
  </conditionalFormatting>
  <conditionalFormatting sqref="BY50">
    <cfRule type="cellIs" dxfId="9137" priority="2320" operator="lessThan">
      <formula>$C$4</formula>
    </cfRule>
  </conditionalFormatting>
  <conditionalFormatting sqref="BZ11">
    <cfRule type="cellIs" dxfId="9136" priority="2321" operator="lessThan">
      <formula>$C$4</formula>
    </cfRule>
  </conditionalFormatting>
  <conditionalFormatting sqref="BZ12">
    <cfRule type="cellIs" dxfId="9135" priority="2322" operator="lessThan">
      <formula>$C$4</formula>
    </cfRule>
  </conditionalFormatting>
  <conditionalFormatting sqref="BZ13">
    <cfRule type="cellIs" dxfId="9134" priority="2323" operator="lessThan">
      <formula>$C$4</formula>
    </cfRule>
  </conditionalFormatting>
  <conditionalFormatting sqref="BZ14">
    <cfRule type="cellIs" dxfId="9133" priority="2324" operator="lessThan">
      <formula>$C$4</formula>
    </cfRule>
  </conditionalFormatting>
  <conditionalFormatting sqref="BZ15">
    <cfRule type="cellIs" dxfId="9132" priority="2325" operator="lessThan">
      <formula>$C$4</formula>
    </cfRule>
  </conditionalFormatting>
  <conditionalFormatting sqref="BZ16">
    <cfRule type="cellIs" dxfId="9131" priority="2326" operator="lessThan">
      <formula>$C$4</formula>
    </cfRule>
  </conditionalFormatting>
  <conditionalFormatting sqref="BZ17">
    <cfRule type="cellIs" dxfId="9130" priority="2327" operator="lessThan">
      <formula>$C$4</formula>
    </cfRule>
  </conditionalFormatting>
  <conditionalFormatting sqref="BZ18">
    <cfRule type="cellIs" dxfId="9129" priority="2328" operator="lessThan">
      <formula>$C$4</formula>
    </cfRule>
  </conditionalFormatting>
  <conditionalFormatting sqref="BZ19">
    <cfRule type="cellIs" dxfId="9128" priority="2329" operator="lessThan">
      <formula>$C$4</formula>
    </cfRule>
  </conditionalFormatting>
  <conditionalFormatting sqref="BZ20">
    <cfRule type="cellIs" dxfId="9127" priority="2330" operator="lessThan">
      <formula>$C$4</formula>
    </cfRule>
  </conditionalFormatting>
  <conditionalFormatting sqref="BZ21">
    <cfRule type="cellIs" dxfId="9126" priority="2331" operator="lessThan">
      <formula>$C$4</formula>
    </cfRule>
  </conditionalFormatting>
  <conditionalFormatting sqref="BZ22">
    <cfRule type="cellIs" dxfId="9125" priority="2332" operator="lessThan">
      <formula>$C$4</formula>
    </cfRule>
  </conditionalFormatting>
  <conditionalFormatting sqref="BZ23">
    <cfRule type="cellIs" dxfId="9124" priority="2333" operator="lessThan">
      <formula>$C$4</formula>
    </cfRule>
  </conditionalFormatting>
  <conditionalFormatting sqref="BZ24">
    <cfRule type="cellIs" dxfId="9123" priority="2334" operator="lessThan">
      <formula>$C$4</formula>
    </cfRule>
  </conditionalFormatting>
  <conditionalFormatting sqref="BZ25">
    <cfRule type="cellIs" dxfId="9122" priority="2335" operator="lessThan">
      <formula>$C$4</formula>
    </cfRule>
  </conditionalFormatting>
  <conditionalFormatting sqref="BZ26">
    <cfRule type="cellIs" dxfId="9121" priority="2336" operator="lessThan">
      <formula>$C$4</formula>
    </cfRule>
  </conditionalFormatting>
  <conditionalFormatting sqref="BZ27">
    <cfRule type="cellIs" dxfId="9120" priority="2337" operator="lessThan">
      <formula>$C$4</formula>
    </cfRule>
  </conditionalFormatting>
  <conditionalFormatting sqref="BZ28">
    <cfRule type="cellIs" dxfId="9119" priority="2338" operator="lessThan">
      <formula>$C$4</formula>
    </cfRule>
  </conditionalFormatting>
  <conditionalFormatting sqref="BZ29">
    <cfRule type="cellIs" dxfId="9118" priority="2339" operator="lessThan">
      <formula>$C$4</formula>
    </cfRule>
  </conditionalFormatting>
  <conditionalFormatting sqref="BZ30">
    <cfRule type="cellIs" dxfId="9117" priority="2340" operator="lessThan">
      <formula>$C$4</formula>
    </cfRule>
  </conditionalFormatting>
  <conditionalFormatting sqref="BZ31">
    <cfRule type="cellIs" dxfId="9116" priority="2341" operator="lessThan">
      <formula>$C$4</formula>
    </cfRule>
  </conditionalFormatting>
  <conditionalFormatting sqref="BZ32">
    <cfRule type="cellIs" dxfId="9115" priority="2342" operator="lessThan">
      <formula>$C$4</formula>
    </cfRule>
  </conditionalFormatting>
  <conditionalFormatting sqref="BZ33">
    <cfRule type="cellIs" dxfId="9114" priority="2343" operator="lessThan">
      <formula>$C$4</formula>
    </cfRule>
  </conditionalFormatting>
  <conditionalFormatting sqref="BZ34">
    <cfRule type="cellIs" dxfId="9113" priority="2344" operator="lessThan">
      <formula>$C$4</formula>
    </cfRule>
  </conditionalFormatting>
  <conditionalFormatting sqref="BZ35">
    <cfRule type="cellIs" dxfId="9112" priority="2345" operator="lessThan">
      <formula>$C$4</formula>
    </cfRule>
  </conditionalFormatting>
  <conditionalFormatting sqref="BZ36">
    <cfRule type="cellIs" dxfId="9111" priority="2346" operator="lessThan">
      <formula>$C$4</formula>
    </cfRule>
  </conditionalFormatting>
  <conditionalFormatting sqref="BZ37">
    <cfRule type="cellIs" dxfId="9110" priority="2347" operator="lessThan">
      <formula>$C$4</formula>
    </cfRule>
  </conditionalFormatting>
  <conditionalFormatting sqref="BZ38">
    <cfRule type="cellIs" dxfId="9109" priority="2348" operator="lessThan">
      <formula>$C$4</formula>
    </cfRule>
  </conditionalFormatting>
  <conditionalFormatting sqref="BZ39">
    <cfRule type="cellIs" dxfId="9108" priority="2349" operator="lessThan">
      <formula>$C$4</formula>
    </cfRule>
  </conditionalFormatting>
  <conditionalFormatting sqref="BZ40">
    <cfRule type="cellIs" dxfId="9107" priority="2350" operator="lessThan">
      <formula>$C$4</formula>
    </cfRule>
  </conditionalFormatting>
  <conditionalFormatting sqref="BZ41">
    <cfRule type="cellIs" dxfId="9106" priority="2351" operator="lessThan">
      <formula>$C$4</formula>
    </cfRule>
  </conditionalFormatting>
  <conditionalFormatting sqref="BZ42">
    <cfRule type="cellIs" dxfId="9105" priority="2352" operator="lessThan">
      <formula>$C$4</formula>
    </cfRule>
  </conditionalFormatting>
  <conditionalFormatting sqref="BZ43">
    <cfRule type="cellIs" dxfId="9104" priority="2353" operator="lessThan">
      <formula>$C$4</formula>
    </cfRule>
  </conditionalFormatting>
  <conditionalFormatting sqref="BZ44">
    <cfRule type="cellIs" dxfId="9103" priority="2354" operator="lessThan">
      <formula>$C$4</formula>
    </cfRule>
  </conditionalFormatting>
  <conditionalFormatting sqref="BZ45">
    <cfRule type="cellIs" dxfId="9102" priority="2355" operator="lessThan">
      <formula>$C$4</formula>
    </cfRule>
  </conditionalFormatting>
  <conditionalFormatting sqref="BZ46">
    <cfRule type="cellIs" dxfId="9101" priority="2356" operator="lessThan">
      <formula>$C$4</formula>
    </cfRule>
  </conditionalFormatting>
  <conditionalFormatting sqref="BZ47">
    <cfRule type="cellIs" dxfId="9100" priority="2357" operator="lessThan">
      <formula>$C$4</formula>
    </cfRule>
  </conditionalFormatting>
  <conditionalFormatting sqref="BZ48">
    <cfRule type="cellIs" dxfId="9099" priority="2358" operator="lessThan">
      <formula>$C$4</formula>
    </cfRule>
  </conditionalFormatting>
  <conditionalFormatting sqref="BZ49">
    <cfRule type="cellIs" dxfId="9098" priority="2359" operator="lessThan">
      <formula>$C$4</formula>
    </cfRule>
  </conditionalFormatting>
  <conditionalFormatting sqref="BZ50">
    <cfRule type="cellIs" dxfId="9097" priority="2360" operator="lessThan">
      <formula>$C$4</formula>
    </cfRule>
  </conditionalFormatting>
  <conditionalFormatting sqref="CA11">
    <cfRule type="cellIs" dxfId="9096" priority="2361" operator="lessThan">
      <formula>$C$4</formula>
    </cfRule>
  </conditionalFormatting>
  <conditionalFormatting sqref="CA12">
    <cfRule type="cellIs" dxfId="9095" priority="2362" operator="lessThan">
      <formula>$C$4</formula>
    </cfRule>
  </conditionalFormatting>
  <conditionalFormatting sqref="CA13">
    <cfRule type="cellIs" dxfId="9094" priority="2363" operator="lessThan">
      <formula>$C$4</formula>
    </cfRule>
  </conditionalFormatting>
  <conditionalFormatting sqref="CA14">
    <cfRule type="cellIs" dxfId="9093" priority="2364" operator="lessThan">
      <formula>$C$4</formula>
    </cfRule>
  </conditionalFormatting>
  <conditionalFormatting sqref="CA15">
    <cfRule type="cellIs" dxfId="9092" priority="2365" operator="lessThan">
      <formula>$C$4</formula>
    </cfRule>
  </conditionalFormatting>
  <conditionalFormatting sqref="CA16">
    <cfRule type="cellIs" dxfId="9091" priority="2366" operator="lessThan">
      <formula>$C$4</formula>
    </cfRule>
  </conditionalFormatting>
  <conditionalFormatting sqref="CA17">
    <cfRule type="cellIs" dxfId="9090" priority="2367" operator="lessThan">
      <formula>$C$4</formula>
    </cfRule>
  </conditionalFormatting>
  <conditionalFormatting sqref="CA18">
    <cfRule type="cellIs" dxfId="9089" priority="2368" operator="lessThan">
      <formula>$C$4</formula>
    </cfRule>
  </conditionalFormatting>
  <conditionalFormatting sqref="CA19">
    <cfRule type="cellIs" dxfId="9088" priority="2369" operator="lessThan">
      <formula>$C$4</formula>
    </cfRule>
  </conditionalFormatting>
  <conditionalFormatting sqref="CA20">
    <cfRule type="cellIs" dxfId="9087" priority="2370" operator="lessThan">
      <formula>$C$4</formula>
    </cfRule>
  </conditionalFormatting>
  <conditionalFormatting sqref="CA21">
    <cfRule type="cellIs" dxfId="9086" priority="2371" operator="lessThan">
      <formula>$C$4</formula>
    </cfRule>
  </conditionalFormatting>
  <conditionalFormatting sqref="CA22">
    <cfRule type="cellIs" dxfId="9085" priority="2372" operator="lessThan">
      <formula>$C$4</formula>
    </cfRule>
  </conditionalFormatting>
  <conditionalFormatting sqref="CA23">
    <cfRule type="cellIs" dxfId="9084" priority="2373" operator="lessThan">
      <formula>$C$4</formula>
    </cfRule>
  </conditionalFormatting>
  <conditionalFormatting sqref="CA24">
    <cfRule type="cellIs" dxfId="9083" priority="2374" operator="lessThan">
      <formula>$C$4</formula>
    </cfRule>
  </conditionalFormatting>
  <conditionalFormatting sqref="CA25">
    <cfRule type="cellIs" dxfId="9082" priority="2375" operator="lessThan">
      <formula>$C$4</formula>
    </cfRule>
  </conditionalFormatting>
  <conditionalFormatting sqref="CA26">
    <cfRule type="cellIs" dxfId="9081" priority="2376" operator="lessThan">
      <formula>$C$4</formula>
    </cfRule>
  </conditionalFormatting>
  <conditionalFormatting sqref="CA27">
    <cfRule type="cellIs" dxfId="9080" priority="2377" operator="lessThan">
      <formula>$C$4</formula>
    </cfRule>
  </conditionalFormatting>
  <conditionalFormatting sqref="CA28">
    <cfRule type="cellIs" dxfId="9079" priority="2378" operator="lessThan">
      <formula>$C$4</formula>
    </cfRule>
  </conditionalFormatting>
  <conditionalFormatting sqref="CA29">
    <cfRule type="cellIs" dxfId="9078" priority="2379" operator="lessThan">
      <formula>$C$4</formula>
    </cfRule>
  </conditionalFormatting>
  <conditionalFormatting sqref="CA30">
    <cfRule type="cellIs" dxfId="9077" priority="2380" operator="lessThan">
      <formula>$C$4</formula>
    </cfRule>
  </conditionalFormatting>
  <conditionalFormatting sqref="CA31">
    <cfRule type="cellIs" dxfId="9076" priority="2381" operator="lessThan">
      <formula>$C$4</formula>
    </cfRule>
  </conditionalFormatting>
  <conditionalFormatting sqref="CA32">
    <cfRule type="cellIs" dxfId="9075" priority="2382" operator="lessThan">
      <formula>$C$4</formula>
    </cfRule>
  </conditionalFormatting>
  <conditionalFormatting sqref="CA33">
    <cfRule type="cellIs" dxfId="9074" priority="2383" operator="lessThan">
      <formula>$C$4</formula>
    </cfRule>
  </conditionalFormatting>
  <conditionalFormatting sqref="CA34">
    <cfRule type="cellIs" dxfId="9073" priority="2384" operator="lessThan">
      <formula>$C$4</formula>
    </cfRule>
  </conditionalFormatting>
  <conditionalFormatting sqref="CA35">
    <cfRule type="cellIs" dxfId="9072" priority="2385" operator="lessThan">
      <formula>$C$4</formula>
    </cfRule>
  </conditionalFormatting>
  <conditionalFormatting sqref="CA36">
    <cfRule type="cellIs" dxfId="9071" priority="2386" operator="lessThan">
      <formula>$C$4</formula>
    </cfRule>
  </conditionalFormatting>
  <conditionalFormatting sqref="CA37">
    <cfRule type="cellIs" dxfId="9070" priority="2387" operator="lessThan">
      <formula>$C$4</formula>
    </cfRule>
  </conditionalFormatting>
  <conditionalFormatting sqref="CA38">
    <cfRule type="cellIs" dxfId="9069" priority="2388" operator="lessThan">
      <formula>$C$4</formula>
    </cfRule>
  </conditionalFormatting>
  <conditionalFormatting sqref="CA39">
    <cfRule type="cellIs" dxfId="9068" priority="2389" operator="lessThan">
      <formula>$C$4</formula>
    </cfRule>
  </conditionalFormatting>
  <conditionalFormatting sqref="CA40">
    <cfRule type="cellIs" dxfId="9067" priority="2390" operator="lessThan">
      <formula>$C$4</formula>
    </cfRule>
  </conditionalFormatting>
  <conditionalFormatting sqref="CA41">
    <cfRule type="cellIs" dxfId="9066" priority="2391" operator="lessThan">
      <formula>$C$4</formula>
    </cfRule>
  </conditionalFormatting>
  <conditionalFormatting sqref="CA42">
    <cfRule type="cellIs" dxfId="9065" priority="2392" operator="lessThan">
      <formula>$C$4</formula>
    </cfRule>
  </conditionalFormatting>
  <conditionalFormatting sqref="CA43">
    <cfRule type="cellIs" dxfId="9064" priority="2393" operator="lessThan">
      <formula>$C$4</formula>
    </cfRule>
  </conditionalFormatting>
  <conditionalFormatting sqref="CA44">
    <cfRule type="cellIs" dxfId="9063" priority="2394" operator="lessThan">
      <formula>$C$4</formula>
    </cfRule>
  </conditionalFormatting>
  <conditionalFormatting sqref="CA45">
    <cfRule type="cellIs" dxfId="9062" priority="2395" operator="lessThan">
      <formula>$C$4</formula>
    </cfRule>
  </conditionalFormatting>
  <conditionalFormatting sqref="CA46">
    <cfRule type="cellIs" dxfId="9061" priority="2396" operator="lessThan">
      <formula>$C$4</formula>
    </cfRule>
  </conditionalFormatting>
  <conditionalFormatting sqref="CA47">
    <cfRule type="cellIs" dxfId="9060" priority="2397" operator="lessThan">
      <formula>$C$4</formula>
    </cfRule>
  </conditionalFormatting>
  <conditionalFormatting sqref="CA48">
    <cfRule type="cellIs" dxfId="9059" priority="2398" operator="lessThan">
      <formula>$C$4</formula>
    </cfRule>
  </conditionalFormatting>
  <conditionalFormatting sqref="CA49">
    <cfRule type="cellIs" dxfId="9058" priority="2399" operator="lessThan">
      <formula>$C$4</formula>
    </cfRule>
  </conditionalFormatting>
  <conditionalFormatting sqref="CA50">
    <cfRule type="cellIs" dxfId="9057" priority="2400" operator="lessThan">
      <formula>$C$4</formula>
    </cfRule>
  </conditionalFormatting>
  <conditionalFormatting sqref="CB11">
    <cfRule type="cellIs" dxfId="9056" priority="2401" operator="lessThan">
      <formula>$C$4</formula>
    </cfRule>
  </conditionalFormatting>
  <conditionalFormatting sqref="CB12">
    <cfRule type="cellIs" dxfId="9055" priority="2402" operator="lessThan">
      <formula>$C$4</formula>
    </cfRule>
  </conditionalFormatting>
  <conditionalFormatting sqref="CB13">
    <cfRule type="cellIs" dxfId="9054" priority="2403" operator="lessThan">
      <formula>$C$4</formula>
    </cfRule>
  </conditionalFormatting>
  <conditionalFormatting sqref="CB14">
    <cfRule type="cellIs" dxfId="9053" priority="2404" operator="lessThan">
      <formula>$C$4</formula>
    </cfRule>
  </conditionalFormatting>
  <conditionalFormatting sqref="CB15">
    <cfRule type="cellIs" dxfId="9052" priority="2405" operator="lessThan">
      <formula>$C$4</formula>
    </cfRule>
  </conditionalFormatting>
  <conditionalFormatting sqref="CB16">
    <cfRule type="cellIs" dxfId="9051" priority="2406" operator="lessThan">
      <formula>$C$4</formula>
    </cfRule>
  </conditionalFormatting>
  <conditionalFormatting sqref="CB17">
    <cfRule type="cellIs" dxfId="9050" priority="2407" operator="lessThan">
      <formula>$C$4</formula>
    </cfRule>
  </conditionalFormatting>
  <conditionalFormatting sqref="CB18">
    <cfRule type="cellIs" dxfId="9049" priority="2408" operator="lessThan">
      <formula>$C$4</formula>
    </cfRule>
  </conditionalFormatting>
  <conditionalFormatting sqref="CB19">
    <cfRule type="cellIs" dxfId="9048" priority="2409" operator="lessThan">
      <formula>$C$4</formula>
    </cfRule>
  </conditionalFormatting>
  <conditionalFormatting sqref="CB20">
    <cfRule type="cellIs" dxfId="9047" priority="2410" operator="lessThan">
      <formula>$C$4</formula>
    </cfRule>
  </conditionalFormatting>
  <conditionalFormatting sqref="CB21">
    <cfRule type="cellIs" dxfId="9046" priority="2411" operator="lessThan">
      <formula>$C$4</formula>
    </cfRule>
  </conditionalFormatting>
  <conditionalFormatting sqref="CB22">
    <cfRule type="cellIs" dxfId="9045" priority="2412" operator="lessThan">
      <formula>$C$4</formula>
    </cfRule>
  </conditionalFormatting>
  <conditionalFormatting sqref="CB23">
    <cfRule type="cellIs" dxfId="9044" priority="2413" operator="lessThan">
      <formula>$C$4</formula>
    </cfRule>
  </conditionalFormatting>
  <conditionalFormatting sqref="CB24">
    <cfRule type="cellIs" dxfId="9043" priority="2414" operator="lessThan">
      <formula>$C$4</formula>
    </cfRule>
  </conditionalFormatting>
  <conditionalFormatting sqref="CB25">
    <cfRule type="cellIs" dxfId="9042" priority="2415" operator="lessThan">
      <formula>$C$4</formula>
    </cfRule>
  </conditionalFormatting>
  <conditionalFormatting sqref="CB26">
    <cfRule type="cellIs" dxfId="9041" priority="2416" operator="lessThan">
      <formula>$C$4</formula>
    </cfRule>
  </conditionalFormatting>
  <conditionalFormatting sqref="CB27">
    <cfRule type="cellIs" dxfId="9040" priority="2417" operator="lessThan">
      <formula>$C$4</formula>
    </cfRule>
  </conditionalFormatting>
  <conditionalFormatting sqref="CB28">
    <cfRule type="cellIs" dxfId="9039" priority="2418" operator="lessThan">
      <formula>$C$4</formula>
    </cfRule>
  </conditionalFormatting>
  <conditionalFormatting sqref="CB29">
    <cfRule type="cellIs" dxfId="9038" priority="2419" operator="lessThan">
      <formula>$C$4</formula>
    </cfRule>
  </conditionalFormatting>
  <conditionalFormatting sqref="CB30">
    <cfRule type="cellIs" dxfId="9037" priority="2420" operator="lessThan">
      <formula>$C$4</formula>
    </cfRule>
  </conditionalFormatting>
  <conditionalFormatting sqref="CB31">
    <cfRule type="cellIs" dxfId="9036" priority="2421" operator="lessThan">
      <formula>$C$4</formula>
    </cfRule>
  </conditionalFormatting>
  <conditionalFormatting sqref="CB32">
    <cfRule type="cellIs" dxfId="9035" priority="2422" operator="lessThan">
      <formula>$C$4</formula>
    </cfRule>
  </conditionalFormatting>
  <conditionalFormatting sqref="CB33">
    <cfRule type="cellIs" dxfId="9034" priority="2423" operator="lessThan">
      <formula>$C$4</formula>
    </cfRule>
  </conditionalFormatting>
  <conditionalFormatting sqref="CB34">
    <cfRule type="cellIs" dxfId="9033" priority="2424" operator="lessThan">
      <formula>$C$4</formula>
    </cfRule>
  </conditionalFormatting>
  <conditionalFormatting sqref="CB35">
    <cfRule type="cellIs" dxfId="9032" priority="2425" operator="lessThan">
      <formula>$C$4</formula>
    </cfRule>
  </conditionalFormatting>
  <conditionalFormatting sqref="CB36">
    <cfRule type="cellIs" dxfId="9031" priority="2426" operator="lessThan">
      <formula>$C$4</formula>
    </cfRule>
  </conditionalFormatting>
  <conditionalFormatting sqref="CB37">
    <cfRule type="cellIs" dxfId="9030" priority="2427" operator="lessThan">
      <formula>$C$4</formula>
    </cfRule>
  </conditionalFormatting>
  <conditionalFormatting sqref="CB38">
    <cfRule type="cellIs" dxfId="9029" priority="2428" operator="lessThan">
      <formula>$C$4</formula>
    </cfRule>
  </conditionalFormatting>
  <conditionalFormatting sqref="CB39">
    <cfRule type="cellIs" dxfId="9028" priority="2429" operator="lessThan">
      <formula>$C$4</formula>
    </cfRule>
  </conditionalFormatting>
  <conditionalFormatting sqref="CB40">
    <cfRule type="cellIs" dxfId="9027" priority="2430" operator="lessThan">
      <formula>$C$4</formula>
    </cfRule>
  </conditionalFormatting>
  <conditionalFormatting sqref="CB41">
    <cfRule type="cellIs" dxfId="9026" priority="2431" operator="lessThan">
      <formula>$C$4</formula>
    </cfRule>
  </conditionalFormatting>
  <conditionalFormatting sqref="CB42">
    <cfRule type="cellIs" dxfId="9025" priority="2432" operator="lessThan">
      <formula>$C$4</formula>
    </cfRule>
  </conditionalFormatting>
  <conditionalFormatting sqref="CB43">
    <cfRule type="cellIs" dxfId="9024" priority="2433" operator="lessThan">
      <formula>$C$4</formula>
    </cfRule>
  </conditionalFormatting>
  <conditionalFormatting sqref="CB44">
    <cfRule type="cellIs" dxfId="9023" priority="2434" operator="lessThan">
      <formula>$C$4</formula>
    </cfRule>
  </conditionalFormatting>
  <conditionalFormatting sqref="CB45">
    <cfRule type="cellIs" dxfId="9022" priority="2435" operator="lessThan">
      <formula>$C$4</formula>
    </cfRule>
  </conditionalFormatting>
  <conditionalFormatting sqref="CB46">
    <cfRule type="cellIs" dxfId="9021" priority="2436" operator="lessThan">
      <formula>$C$4</formula>
    </cfRule>
  </conditionalFormatting>
  <conditionalFormatting sqref="CB47">
    <cfRule type="cellIs" dxfId="9020" priority="2437" operator="lessThan">
      <formula>$C$4</formula>
    </cfRule>
  </conditionalFormatting>
  <conditionalFormatting sqref="CB48">
    <cfRule type="cellIs" dxfId="9019" priority="2438" operator="lessThan">
      <formula>$C$4</formula>
    </cfRule>
  </conditionalFormatting>
  <conditionalFormatting sqref="CB49">
    <cfRule type="cellIs" dxfId="9018" priority="2439" operator="lessThan">
      <formula>$C$4</formula>
    </cfRule>
  </conditionalFormatting>
  <conditionalFormatting sqref="CB50">
    <cfRule type="cellIs" dxfId="9017" priority="2440" operator="lessThan">
      <formula>$C$4</formula>
    </cfRule>
  </conditionalFormatting>
  <conditionalFormatting sqref="CC11">
    <cfRule type="cellIs" dxfId="9016" priority="2441" operator="lessThan">
      <formula>$C$4</formula>
    </cfRule>
  </conditionalFormatting>
  <conditionalFormatting sqref="CC12">
    <cfRule type="cellIs" dxfId="9015" priority="2442" operator="lessThan">
      <formula>$C$4</formula>
    </cfRule>
  </conditionalFormatting>
  <conditionalFormatting sqref="CC13">
    <cfRule type="cellIs" dxfId="9014" priority="2443" operator="lessThan">
      <formula>$C$4</formula>
    </cfRule>
  </conditionalFormatting>
  <conditionalFormatting sqref="CC14">
    <cfRule type="cellIs" dxfId="9013" priority="2444" operator="lessThan">
      <formula>$C$4</formula>
    </cfRule>
  </conditionalFormatting>
  <conditionalFormatting sqref="CC15">
    <cfRule type="cellIs" dxfId="9012" priority="2445" operator="lessThan">
      <formula>$C$4</formula>
    </cfRule>
  </conditionalFormatting>
  <conditionalFormatting sqref="CC16">
    <cfRule type="cellIs" dxfId="9011" priority="2446" operator="lessThan">
      <formula>$C$4</formula>
    </cfRule>
  </conditionalFormatting>
  <conditionalFormatting sqref="CC17">
    <cfRule type="cellIs" dxfId="9010" priority="2447" operator="lessThan">
      <formula>$C$4</formula>
    </cfRule>
  </conditionalFormatting>
  <conditionalFormatting sqref="CC18">
    <cfRule type="cellIs" dxfId="9009" priority="2448" operator="lessThan">
      <formula>$C$4</formula>
    </cfRule>
  </conditionalFormatting>
  <conditionalFormatting sqref="CC19">
    <cfRule type="cellIs" dxfId="9008" priority="2449" operator="lessThan">
      <formula>$C$4</formula>
    </cfRule>
  </conditionalFormatting>
  <conditionalFormatting sqref="CC20">
    <cfRule type="cellIs" dxfId="9007" priority="2450" operator="lessThan">
      <formula>$C$4</formula>
    </cfRule>
  </conditionalFormatting>
  <conditionalFormatting sqref="CC21">
    <cfRule type="cellIs" dxfId="9006" priority="2451" operator="lessThan">
      <formula>$C$4</formula>
    </cfRule>
  </conditionalFormatting>
  <conditionalFormatting sqref="CC22">
    <cfRule type="cellIs" dxfId="9005" priority="2452" operator="lessThan">
      <formula>$C$4</formula>
    </cfRule>
  </conditionalFormatting>
  <conditionalFormatting sqref="CC23">
    <cfRule type="cellIs" dxfId="9004" priority="2453" operator="lessThan">
      <formula>$C$4</formula>
    </cfRule>
  </conditionalFormatting>
  <conditionalFormatting sqref="CC24">
    <cfRule type="cellIs" dxfId="9003" priority="2454" operator="lessThan">
      <formula>$C$4</formula>
    </cfRule>
  </conditionalFormatting>
  <conditionalFormatting sqref="CC25">
    <cfRule type="cellIs" dxfId="9002" priority="2455" operator="lessThan">
      <formula>$C$4</formula>
    </cfRule>
  </conditionalFormatting>
  <conditionalFormatting sqref="CC26">
    <cfRule type="cellIs" dxfId="9001" priority="2456" operator="lessThan">
      <formula>$C$4</formula>
    </cfRule>
  </conditionalFormatting>
  <conditionalFormatting sqref="CC27">
    <cfRule type="cellIs" dxfId="9000" priority="2457" operator="lessThan">
      <formula>$C$4</formula>
    </cfRule>
  </conditionalFormatting>
  <conditionalFormatting sqref="CC28">
    <cfRule type="cellIs" dxfId="8999" priority="2458" operator="lessThan">
      <formula>$C$4</formula>
    </cfRule>
  </conditionalFormatting>
  <conditionalFormatting sqref="CC29">
    <cfRule type="cellIs" dxfId="8998" priority="2459" operator="lessThan">
      <formula>$C$4</formula>
    </cfRule>
  </conditionalFormatting>
  <conditionalFormatting sqref="CC30">
    <cfRule type="cellIs" dxfId="8997" priority="2460" operator="lessThan">
      <formula>$C$4</formula>
    </cfRule>
  </conditionalFormatting>
  <conditionalFormatting sqref="CC31">
    <cfRule type="cellIs" dxfId="8996" priority="2461" operator="lessThan">
      <formula>$C$4</formula>
    </cfRule>
  </conditionalFormatting>
  <conditionalFormatting sqref="CC32">
    <cfRule type="cellIs" dxfId="8995" priority="2462" operator="lessThan">
      <formula>$C$4</formula>
    </cfRule>
  </conditionalFormatting>
  <conditionalFormatting sqref="CC33">
    <cfRule type="cellIs" dxfId="8994" priority="2463" operator="lessThan">
      <formula>$C$4</formula>
    </cfRule>
  </conditionalFormatting>
  <conditionalFormatting sqref="CC34">
    <cfRule type="cellIs" dxfId="8993" priority="2464" operator="lessThan">
      <formula>$C$4</formula>
    </cfRule>
  </conditionalFormatting>
  <conditionalFormatting sqref="CC35">
    <cfRule type="cellIs" dxfId="8992" priority="2465" operator="lessThan">
      <formula>$C$4</formula>
    </cfRule>
  </conditionalFormatting>
  <conditionalFormatting sqref="CC36">
    <cfRule type="cellIs" dxfId="8991" priority="2466" operator="lessThan">
      <formula>$C$4</formula>
    </cfRule>
  </conditionalFormatting>
  <conditionalFormatting sqref="CC37">
    <cfRule type="cellIs" dxfId="8990" priority="2467" operator="lessThan">
      <formula>$C$4</formula>
    </cfRule>
  </conditionalFormatting>
  <conditionalFormatting sqref="CC38">
    <cfRule type="cellIs" dxfId="8989" priority="2468" operator="lessThan">
      <formula>$C$4</formula>
    </cfRule>
  </conditionalFormatting>
  <conditionalFormatting sqref="CC39">
    <cfRule type="cellIs" dxfId="8988" priority="2469" operator="lessThan">
      <formula>$C$4</formula>
    </cfRule>
  </conditionalFormatting>
  <conditionalFormatting sqref="CC40">
    <cfRule type="cellIs" dxfId="8987" priority="2470" operator="lessThan">
      <formula>$C$4</formula>
    </cfRule>
  </conditionalFormatting>
  <conditionalFormatting sqref="CC41">
    <cfRule type="cellIs" dxfId="8986" priority="2471" operator="lessThan">
      <formula>$C$4</formula>
    </cfRule>
  </conditionalFormatting>
  <conditionalFormatting sqref="CC42">
    <cfRule type="cellIs" dxfId="8985" priority="2472" operator="lessThan">
      <formula>$C$4</formula>
    </cfRule>
  </conditionalFormatting>
  <conditionalFormatting sqref="CC43">
    <cfRule type="cellIs" dxfId="8984" priority="2473" operator="lessThan">
      <formula>$C$4</formula>
    </cfRule>
  </conditionalFormatting>
  <conditionalFormatting sqref="CC44">
    <cfRule type="cellIs" dxfId="8983" priority="2474" operator="lessThan">
      <formula>$C$4</formula>
    </cfRule>
  </conditionalFormatting>
  <conditionalFormatting sqref="CC45">
    <cfRule type="cellIs" dxfId="8982" priority="2475" operator="lessThan">
      <formula>$C$4</formula>
    </cfRule>
  </conditionalFormatting>
  <conditionalFormatting sqref="CC46">
    <cfRule type="cellIs" dxfId="8981" priority="2476" operator="lessThan">
      <formula>$C$4</formula>
    </cfRule>
  </conditionalFormatting>
  <conditionalFormatting sqref="CC47">
    <cfRule type="cellIs" dxfId="8980" priority="2477" operator="lessThan">
      <formula>$C$4</formula>
    </cfRule>
  </conditionalFormatting>
  <conditionalFormatting sqref="CC48">
    <cfRule type="cellIs" dxfId="8979" priority="2478" operator="lessThan">
      <formula>$C$4</formula>
    </cfRule>
  </conditionalFormatting>
  <conditionalFormatting sqref="CC49">
    <cfRule type="cellIs" dxfId="8978" priority="2479" operator="lessThan">
      <formula>$C$4</formula>
    </cfRule>
  </conditionalFormatting>
  <conditionalFormatting sqref="CC50">
    <cfRule type="cellIs" dxfId="8977" priority="2480" operator="lessThan">
      <formula>$C$4</formula>
    </cfRule>
  </conditionalFormatting>
  <conditionalFormatting sqref="CD11">
    <cfRule type="cellIs" dxfId="8976" priority="2481" operator="lessThan">
      <formula>$C$4</formula>
    </cfRule>
  </conditionalFormatting>
  <conditionalFormatting sqref="CD12">
    <cfRule type="cellIs" dxfId="8975" priority="2482" operator="lessThan">
      <formula>$C$4</formula>
    </cfRule>
  </conditionalFormatting>
  <conditionalFormatting sqref="CD13">
    <cfRule type="cellIs" dxfId="8974" priority="2483" operator="lessThan">
      <formula>$C$4</formula>
    </cfRule>
  </conditionalFormatting>
  <conditionalFormatting sqref="CD14">
    <cfRule type="cellIs" dxfId="8973" priority="2484" operator="lessThan">
      <formula>$C$4</formula>
    </cfRule>
  </conditionalFormatting>
  <conditionalFormatting sqref="CD15">
    <cfRule type="cellIs" dxfId="8972" priority="2485" operator="lessThan">
      <formula>$C$4</formula>
    </cfRule>
  </conditionalFormatting>
  <conditionalFormatting sqref="CD16">
    <cfRule type="cellIs" dxfId="8971" priority="2486" operator="lessThan">
      <formula>$C$4</formula>
    </cfRule>
  </conditionalFormatting>
  <conditionalFormatting sqref="CD17">
    <cfRule type="cellIs" dxfId="8970" priority="2487" operator="lessThan">
      <formula>$C$4</formula>
    </cfRule>
  </conditionalFormatting>
  <conditionalFormatting sqref="CD18">
    <cfRule type="cellIs" dxfId="8969" priority="2488" operator="lessThan">
      <formula>$C$4</formula>
    </cfRule>
  </conditionalFormatting>
  <conditionalFormatting sqref="CD19">
    <cfRule type="cellIs" dxfId="8968" priority="2489" operator="lessThan">
      <formula>$C$4</formula>
    </cfRule>
  </conditionalFormatting>
  <conditionalFormatting sqref="CD20">
    <cfRule type="cellIs" dxfId="8967" priority="2490" operator="lessThan">
      <formula>$C$4</formula>
    </cfRule>
  </conditionalFormatting>
  <conditionalFormatting sqref="CD21">
    <cfRule type="cellIs" dxfId="8966" priority="2491" operator="lessThan">
      <formula>$C$4</formula>
    </cfRule>
  </conditionalFormatting>
  <conditionalFormatting sqref="CD22">
    <cfRule type="cellIs" dxfId="8965" priority="2492" operator="lessThan">
      <formula>$C$4</formula>
    </cfRule>
  </conditionalFormatting>
  <conditionalFormatting sqref="CD23">
    <cfRule type="cellIs" dxfId="8964" priority="2493" operator="lessThan">
      <formula>$C$4</formula>
    </cfRule>
  </conditionalFormatting>
  <conditionalFormatting sqref="CD24">
    <cfRule type="cellIs" dxfId="8963" priority="2494" operator="lessThan">
      <formula>$C$4</formula>
    </cfRule>
  </conditionalFormatting>
  <conditionalFormatting sqref="CD25">
    <cfRule type="cellIs" dxfId="8962" priority="2495" operator="lessThan">
      <formula>$C$4</formula>
    </cfRule>
  </conditionalFormatting>
  <conditionalFormatting sqref="CD26">
    <cfRule type="cellIs" dxfId="8961" priority="2496" operator="lessThan">
      <formula>$C$4</formula>
    </cfRule>
  </conditionalFormatting>
  <conditionalFormatting sqref="CD27">
    <cfRule type="cellIs" dxfId="8960" priority="2497" operator="lessThan">
      <formula>$C$4</formula>
    </cfRule>
  </conditionalFormatting>
  <conditionalFormatting sqref="CD28">
    <cfRule type="cellIs" dxfId="8959" priority="2498" operator="lessThan">
      <formula>$C$4</formula>
    </cfRule>
  </conditionalFormatting>
  <conditionalFormatting sqref="CD29">
    <cfRule type="cellIs" dxfId="8958" priority="2499" operator="lessThan">
      <formula>$C$4</formula>
    </cfRule>
  </conditionalFormatting>
  <conditionalFormatting sqref="CD30">
    <cfRule type="cellIs" dxfId="8957" priority="2500" operator="lessThan">
      <formula>$C$4</formula>
    </cfRule>
  </conditionalFormatting>
  <conditionalFormatting sqref="CD31">
    <cfRule type="cellIs" dxfId="8956" priority="2501" operator="lessThan">
      <formula>$C$4</formula>
    </cfRule>
  </conditionalFormatting>
  <conditionalFormatting sqref="CD32">
    <cfRule type="cellIs" dxfId="8955" priority="2502" operator="lessThan">
      <formula>$C$4</formula>
    </cfRule>
  </conditionalFormatting>
  <conditionalFormatting sqref="CD33">
    <cfRule type="cellIs" dxfId="8954" priority="2503" operator="lessThan">
      <formula>$C$4</formula>
    </cfRule>
  </conditionalFormatting>
  <conditionalFormatting sqref="CD34">
    <cfRule type="cellIs" dxfId="8953" priority="2504" operator="lessThan">
      <formula>$C$4</formula>
    </cfRule>
  </conditionalFormatting>
  <conditionalFormatting sqref="CD35">
    <cfRule type="cellIs" dxfId="8952" priority="2505" operator="lessThan">
      <formula>$C$4</formula>
    </cfRule>
  </conditionalFormatting>
  <conditionalFormatting sqref="CD36">
    <cfRule type="cellIs" dxfId="8951" priority="2506" operator="lessThan">
      <formula>$C$4</formula>
    </cfRule>
  </conditionalFormatting>
  <conditionalFormatting sqref="CD37">
    <cfRule type="cellIs" dxfId="8950" priority="2507" operator="lessThan">
      <formula>$C$4</formula>
    </cfRule>
  </conditionalFormatting>
  <conditionalFormatting sqref="CD38">
    <cfRule type="cellIs" dxfId="8949" priority="2508" operator="lessThan">
      <formula>$C$4</formula>
    </cfRule>
  </conditionalFormatting>
  <conditionalFormatting sqref="CD39">
    <cfRule type="cellIs" dxfId="8948" priority="2509" operator="lessThan">
      <formula>$C$4</formula>
    </cfRule>
  </conditionalFormatting>
  <conditionalFormatting sqref="CD40">
    <cfRule type="cellIs" dxfId="8947" priority="2510" operator="lessThan">
      <formula>$C$4</formula>
    </cfRule>
  </conditionalFormatting>
  <conditionalFormatting sqref="CD41">
    <cfRule type="cellIs" dxfId="8946" priority="2511" operator="lessThan">
      <formula>$C$4</formula>
    </cfRule>
  </conditionalFormatting>
  <conditionalFormatting sqref="CD42">
    <cfRule type="cellIs" dxfId="8945" priority="2512" operator="lessThan">
      <formula>$C$4</formula>
    </cfRule>
  </conditionalFormatting>
  <conditionalFormatting sqref="CD43">
    <cfRule type="cellIs" dxfId="8944" priority="2513" operator="lessThan">
      <formula>$C$4</formula>
    </cfRule>
  </conditionalFormatting>
  <conditionalFormatting sqref="CD44">
    <cfRule type="cellIs" dxfId="8943" priority="2514" operator="lessThan">
      <formula>$C$4</formula>
    </cfRule>
  </conditionalFormatting>
  <conditionalFormatting sqref="CD45">
    <cfRule type="cellIs" dxfId="8942" priority="2515" operator="lessThan">
      <formula>$C$4</formula>
    </cfRule>
  </conditionalFormatting>
  <conditionalFormatting sqref="CD46">
    <cfRule type="cellIs" dxfId="8941" priority="2516" operator="lessThan">
      <formula>$C$4</formula>
    </cfRule>
  </conditionalFormatting>
  <conditionalFormatting sqref="CD47">
    <cfRule type="cellIs" dxfId="8940" priority="2517" operator="lessThan">
      <formula>$C$4</formula>
    </cfRule>
  </conditionalFormatting>
  <conditionalFormatting sqref="CD48">
    <cfRule type="cellIs" dxfId="8939" priority="2518" operator="lessThan">
      <formula>$C$4</formula>
    </cfRule>
  </conditionalFormatting>
  <conditionalFormatting sqref="CD49">
    <cfRule type="cellIs" dxfId="8938" priority="2519" operator="lessThan">
      <formula>$C$4</formula>
    </cfRule>
  </conditionalFormatting>
  <conditionalFormatting sqref="CD50">
    <cfRule type="cellIs" dxfId="8937" priority="2520" operator="lessThan">
      <formula>$C$4</formula>
    </cfRule>
  </conditionalFormatting>
  <conditionalFormatting sqref="CE11">
    <cfRule type="cellIs" dxfId="8936" priority="2521" operator="lessThan">
      <formula>$C$4</formula>
    </cfRule>
  </conditionalFormatting>
  <conditionalFormatting sqref="CE12">
    <cfRule type="cellIs" dxfId="8935" priority="2522" operator="lessThan">
      <formula>$C$4</formula>
    </cfRule>
  </conditionalFormatting>
  <conditionalFormatting sqref="CE13">
    <cfRule type="cellIs" dxfId="8934" priority="2523" operator="lessThan">
      <formula>$C$4</formula>
    </cfRule>
  </conditionalFormatting>
  <conditionalFormatting sqref="CE14">
    <cfRule type="cellIs" dxfId="8933" priority="2524" operator="lessThan">
      <formula>$C$4</formula>
    </cfRule>
  </conditionalFormatting>
  <conditionalFormatting sqref="CE15">
    <cfRule type="cellIs" dxfId="8932" priority="2525" operator="lessThan">
      <formula>$C$4</formula>
    </cfRule>
  </conditionalFormatting>
  <conditionalFormatting sqref="CE16">
    <cfRule type="cellIs" dxfId="8931" priority="2526" operator="lessThan">
      <formula>$C$4</formula>
    </cfRule>
  </conditionalFormatting>
  <conditionalFormatting sqref="CE17">
    <cfRule type="cellIs" dxfId="8930" priority="2527" operator="lessThan">
      <formula>$C$4</formula>
    </cfRule>
  </conditionalFormatting>
  <conditionalFormatting sqref="CE18">
    <cfRule type="cellIs" dxfId="8929" priority="2528" operator="lessThan">
      <formula>$C$4</formula>
    </cfRule>
  </conditionalFormatting>
  <conditionalFormatting sqref="CE19">
    <cfRule type="cellIs" dxfId="8928" priority="2529" operator="lessThan">
      <formula>$C$4</formula>
    </cfRule>
  </conditionalFormatting>
  <conditionalFormatting sqref="CE20">
    <cfRule type="cellIs" dxfId="8927" priority="2530" operator="lessThan">
      <formula>$C$4</formula>
    </cfRule>
  </conditionalFormatting>
  <conditionalFormatting sqref="CE21">
    <cfRule type="cellIs" dxfId="8926" priority="2531" operator="lessThan">
      <formula>$C$4</formula>
    </cfRule>
  </conditionalFormatting>
  <conditionalFormatting sqref="CE22">
    <cfRule type="cellIs" dxfId="8925" priority="2532" operator="lessThan">
      <formula>$C$4</formula>
    </cfRule>
  </conditionalFormatting>
  <conditionalFormatting sqref="CE23">
    <cfRule type="cellIs" dxfId="8924" priority="2533" operator="lessThan">
      <formula>$C$4</formula>
    </cfRule>
  </conditionalFormatting>
  <conditionalFormatting sqref="CE24">
    <cfRule type="cellIs" dxfId="8923" priority="2534" operator="lessThan">
      <formula>$C$4</formula>
    </cfRule>
  </conditionalFormatting>
  <conditionalFormatting sqref="CE25">
    <cfRule type="cellIs" dxfId="8922" priority="2535" operator="lessThan">
      <formula>$C$4</formula>
    </cfRule>
  </conditionalFormatting>
  <conditionalFormatting sqref="CE26">
    <cfRule type="cellIs" dxfId="8921" priority="2536" operator="lessThan">
      <formula>$C$4</formula>
    </cfRule>
  </conditionalFormatting>
  <conditionalFormatting sqref="CE27">
    <cfRule type="cellIs" dxfId="8920" priority="2537" operator="lessThan">
      <formula>$C$4</formula>
    </cfRule>
  </conditionalFormatting>
  <conditionalFormatting sqref="CE28">
    <cfRule type="cellIs" dxfId="8919" priority="2538" operator="lessThan">
      <formula>$C$4</formula>
    </cfRule>
  </conditionalFormatting>
  <conditionalFormatting sqref="CE29">
    <cfRule type="cellIs" dxfId="8918" priority="2539" operator="lessThan">
      <formula>$C$4</formula>
    </cfRule>
  </conditionalFormatting>
  <conditionalFormatting sqref="CE30">
    <cfRule type="cellIs" dxfId="8917" priority="2540" operator="lessThan">
      <formula>$C$4</formula>
    </cfRule>
  </conditionalFormatting>
  <conditionalFormatting sqref="CE31">
    <cfRule type="cellIs" dxfId="8916" priority="2541" operator="lessThan">
      <formula>$C$4</formula>
    </cfRule>
  </conditionalFormatting>
  <conditionalFormatting sqref="CE32">
    <cfRule type="cellIs" dxfId="8915" priority="2542" operator="lessThan">
      <formula>$C$4</formula>
    </cfRule>
  </conditionalFormatting>
  <conditionalFormatting sqref="CE33">
    <cfRule type="cellIs" dxfId="8914" priority="2543" operator="lessThan">
      <formula>$C$4</formula>
    </cfRule>
  </conditionalFormatting>
  <conditionalFormatting sqref="CE34">
    <cfRule type="cellIs" dxfId="8913" priority="2544" operator="lessThan">
      <formula>$C$4</formula>
    </cfRule>
  </conditionalFormatting>
  <conditionalFormatting sqref="CE35">
    <cfRule type="cellIs" dxfId="8912" priority="2545" operator="lessThan">
      <formula>$C$4</formula>
    </cfRule>
  </conditionalFormatting>
  <conditionalFormatting sqref="CE36">
    <cfRule type="cellIs" dxfId="8911" priority="2546" operator="lessThan">
      <formula>$C$4</formula>
    </cfRule>
  </conditionalFormatting>
  <conditionalFormatting sqref="CE37">
    <cfRule type="cellIs" dxfId="8910" priority="2547" operator="lessThan">
      <formula>$C$4</formula>
    </cfRule>
  </conditionalFormatting>
  <conditionalFormatting sqref="CE38">
    <cfRule type="cellIs" dxfId="8909" priority="2548" operator="lessThan">
      <formula>$C$4</formula>
    </cfRule>
  </conditionalFormatting>
  <conditionalFormatting sqref="CE39">
    <cfRule type="cellIs" dxfId="8908" priority="2549" operator="lessThan">
      <formula>$C$4</formula>
    </cfRule>
  </conditionalFormatting>
  <conditionalFormatting sqref="CE40">
    <cfRule type="cellIs" dxfId="8907" priority="2550" operator="lessThan">
      <formula>$C$4</formula>
    </cfRule>
  </conditionalFormatting>
  <conditionalFormatting sqref="CE41">
    <cfRule type="cellIs" dxfId="8906" priority="2551" operator="lessThan">
      <formula>$C$4</formula>
    </cfRule>
  </conditionalFormatting>
  <conditionalFormatting sqref="CE42">
    <cfRule type="cellIs" dxfId="8905" priority="2552" operator="lessThan">
      <formula>$C$4</formula>
    </cfRule>
  </conditionalFormatting>
  <conditionalFormatting sqref="CE43">
    <cfRule type="cellIs" dxfId="8904" priority="2553" operator="lessThan">
      <formula>$C$4</formula>
    </cfRule>
  </conditionalFormatting>
  <conditionalFormatting sqref="CE44">
    <cfRule type="cellIs" dxfId="8903" priority="2554" operator="lessThan">
      <formula>$C$4</formula>
    </cfRule>
  </conditionalFormatting>
  <conditionalFormatting sqref="CE45">
    <cfRule type="cellIs" dxfId="8902" priority="2555" operator="lessThan">
      <formula>$C$4</formula>
    </cfRule>
  </conditionalFormatting>
  <conditionalFormatting sqref="CE46">
    <cfRule type="cellIs" dxfId="8901" priority="2556" operator="lessThan">
      <formula>$C$4</formula>
    </cfRule>
  </conditionalFormatting>
  <conditionalFormatting sqref="CE47">
    <cfRule type="cellIs" dxfId="8900" priority="2557" operator="lessThan">
      <formula>$C$4</formula>
    </cfRule>
  </conditionalFormatting>
  <conditionalFormatting sqref="CE48">
    <cfRule type="cellIs" dxfId="8899" priority="2558" operator="lessThan">
      <formula>$C$4</formula>
    </cfRule>
  </conditionalFormatting>
  <conditionalFormatting sqref="CE49">
    <cfRule type="cellIs" dxfId="8898" priority="2559" operator="lessThan">
      <formula>$C$4</formula>
    </cfRule>
  </conditionalFormatting>
  <conditionalFormatting sqref="CE50">
    <cfRule type="cellIs" dxfId="8897" priority="2560" operator="lessThan">
      <formula>$C$4</formula>
    </cfRule>
  </conditionalFormatting>
  <conditionalFormatting sqref="CF11">
    <cfRule type="cellIs" dxfId="8896" priority="2561" operator="lessThan">
      <formula>$C$4</formula>
    </cfRule>
  </conditionalFormatting>
  <conditionalFormatting sqref="CF12">
    <cfRule type="cellIs" dxfId="8895" priority="2562" operator="lessThan">
      <formula>$C$4</formula>
    </cfRule>
  </conditionalFormatting>
  <conditionalFormatting sqref="CF13">
    <cfRule type="cellIs" dxfId="8894" priority="2563" operator="lessThan">
      <formula>$C$4</formula>
    </cfRule>
  </conditionalFormatting>
  <conditionalFormatting sqref="CF14">
    <cfRule type="cellIs" dxfId="8893" priority="2564" operator="lessThan">
      <formula>$C$4</formula>
    </cfRule>
  </conditionalFormatting>
  <conditionalFormatting sqref="CF15">
    <cfRule type="cellIs" dxfId="8892" priority="2565" operator="lessThan">
      <formula>$C$4</formula>
    </cfRule>
  </conditionalFormatting>
  <conditionalFormatting sqref="CF16">
    <cfRule type="cellIs" dxfId="8891" priority="2566" operator="lessThan">
      <formula>$C$4</formula>
    </cfRule>
  </conditionalFormatting>
  <conditionalFormatting sqref="CF17">
    <cfRule type="cellIs" dxfId="8890" priority="2567" operator="lessThan">
      <formula>$C$4</formula>
    </cfRule>
  </conditionalFormatting>
  <conditionalFormatting sqref="CF18">
    <cfRule type="cellIs" dxfId="8889" priority="2568" operator="lessThan">
      <formula>$C$4</formula>
    </cfRule>
  </conditionalFormatting>
  <conditionalFormatting sqref="CF19">
    <cfRule type="cellIs" dxfId="8888" priority="2569" operator="lessThan">
      <formula>$C$4</formula>
    </cfRule>
  </conditionalFormatting>
  <conditionalFormatting sqref="CF20">
    <cfRule type="cellIs" dxfId="8887" priority="2570" operator="lessThan">
      <formula>$C$4</formula>
    </cfRule>
  </conditionalFormatting>
  <conditionalFormatting sqref="CF21">
    <cfRule type="cellIs" dxfId="8886" priority="2571" operator="lessThan">
      <formula>$C$4</formula>
    </cfRule>
  </conditionalFormatting>
  <conditionalFormatting sqref="CF22">
    <cfRule type="cellIs" dxfId="8885" priority="2572" operator="lessThan">
      <formula>$C$4</formula>
    </cfRule>
  </conditionalFormatting>
  <conditionalFormatting sqref="CF23">
    <cfRule type="cellIs" dxfId="8884" priority="2573" operator="lessThan">
      <formula>$C$4</formula>
    </cfRule>
  </conditionalFormatting>
  <conditionalFormatting sqref="CF24">
    <cfRule type="cellIs" dxfId="8883" priority="2574" operator="lessThan">
      <formula>$C$4</formula>
    </cfRule>
  </conditionalFormatting>
  <conditionalFormatting sqref="CF25">
    <cfRule type="cellIs" dxfId="8882" priority="2575" operator="lessThan">
      <formula>$C$4</formula>
    </cfRule>
  </conditionalFormatting>
  <conditionalFormatting sqref="CF26">
    <cfRule type="cellIs" dxfId="8881" priority="2576" operator="lessThan">
      <formula>$C$4</formula>
    </cfRule>
  </conditionalFormatting>
  <conditionalFormatting sqref="CF27">
    <cfRule type="cellIs" dxfId="8880" priority="2577" operator="lessThan">
      <formula>$C$4</formula>
    </cfRule>
  </conditionalFormatting>
  <conditionalFormatting sqref="CF28">
    <cfRule type="cellIs" dxfId="8879" priority="2578" operator="lessThan">
      <formula>$C$4</formula>
    </cfRule>
  </conditionalFormatting>
  <conditionalFormatting sqref="CF29">
    <cfRule type="cellIs" dxfId="8878" priority="2579" operator="lessThan">
      <formula>$C$4</formula>
    </cfRule>
  </conditionalFormatting>
  <conditionalFormatting sqref="CF30">
    <cfRule type="cellIs" dxfId="8877" priority="2580" operator="lessThan">
      <formula>$C$4</formula>
    </cfRule>
  </conditionalFormatting>
  <conditionalFormatting sqref="CF31">
    <cfRule type="cellIs" dxfId="8876" priority="2581" operator="lessThan">
      <formula>$C$4</formula>
    </cfRule>
  </conditionalFormatting>
  <conditionalFormatting sqref="CF32">
    <cfRule type="cellIs" dxfId="8875" priority="2582" operator="lessThan">
      <formula>$C$4</formula>
    </cfRule>
  </conditionalFormatting>
  <conditionalFormatting sqref="CF33">
    <cfRule type="cellIs" dxfId="8874" priority="2583" operator="lessThan">
      <formula>$C$4</formula>
    </cfRule>
  </conditionalFormatting>
  <conditionalFormatting sqref="CF34">
    <cfRule type="cellIs" dxfId="8873" priority="2584" operator="lessThan">
      <formula>$C$4</formula>
    </cfRule>
  </conditionalFormatting>
  <conditionalFormatting sqref="CF35">
    <cfRule type="cellIs" dxfId="8872" priority="2585" operator="lessThan">
      <formula>$C$4</formula>
    </cfRule>
  </conditionalFormatting>
  <conditionalFormatting sqref="CF36">
    <cfRule type="cellIs" dxfId="8871" priority="2586" operator="lessThan">
      <formula>$C$4</formula>
    </cfRule>
  </conditionalFormatting>
  <conditionalFormatting sqref="CF37">
    <cfRule type="cellIs" dxfId="8870" priority="2587" operator="lessThan">
      <formula>$C$4</formula>
    </cfRule>
  </conditionalFormatting>
  <conditionalFormatting sqref="CF38">
    <cfRule type="cellIs" dxfId="8869" priority="2588" operator="lessThan">
      <formula>$C$4</formula>
    </cfRule>
  </conditionalFormatting>
  <conditionalFormatting sqref="CF39">
    <cfRule type="cellIs" dxfId="8868" priority="2589" operator="lessThan">
      <formula>$C$4</formula>
    </cfRule>
  </conditionalFormatting>
  <conditionalFormatting sqref="CF40">
    <cfRule type="cellIs" dxfId="8867" priority="2590" operator="lessThan">
      <formula>$C$4</formula>
    </cfRule>
  </conditionalFormatting>
  <conditionalFormatting sqref="CF41">
    <cfRule type="cellIs" dxfId="8866" priority="2591" operator="lessThan">
      <formula>$C$4</formula>
    </cfRule>
  </conditionalFormatting>
  <conditionalFormatting sqref="CF42">
    <cfRule type="cellIs" dxfId="8865" priority="2592" operator="lessThan">
      <formula>$C$4</formula>
    </cfRule>
  </conditionalFormatting>
  <conditionalFormatting sqref="CF43">
    <cfRule type="cellIs" dxfId="8864" priority="2593" operator="lessThan">
      <formula>$C$4</formula>
    </cfRule>
  </conditionalFormatting>
  <conditionalFormatting sqref="CF44">
    <cfRule type="cellIs" dxfId="8863" priority="2594" operator="lessThan">
      <formula>$C$4</formula>
    </cfRule>
  </conditionalFormatting>
  <conditionalFormatting sqref="CF45">
    <cfRule type="cellIs" dxfId="8862" priority="2595" operator="lessThan">
      <formula>$C$4</formula>
    </cfRule>
  </conditionalFormatting>
  <conditionalFormatting sqref="CF46">
    <cfRule type="cellIs" dxfId="8861" priority="2596" operator="lessThan">
      <formula>$C$4</formula>
    </cfRule>
  </conditionalFormatting>
  <conditionalFormatting sqref="CF47">
    <cfRule type="cellIs" dxfId="8860" priority="2597" operator="lessThan">
      <formula>$C$4</formula>
    </cfRule>
  </conditionalFormatting>
  <conditionalFormatting sqref="CF48">
    <cfRule type="cellIs" dxfId="8859" priority="2598" operator="lessThan">
      <formula>$C$4</formula>
    </cfRule>
  </conditionalFormatting>
  <conditionalFormatting sqref="CF49">
    <cfRule type="cellIs" dxfId="8858" priority="2599" operator="lessThan">
      <formula>$C$4</formula>
    </cfRule>
  </conditionalFormatting>
  <conditionalFormatting sqref="CF50">
    <cfRule type="cellIs" dxfId="8857" priority="2600" operator="lessThan">
      <formula>$C$4</formula>
    </cfRule>
  </conditionalFormatting>
  <conditionalFormatting sqref="CG11">
    <cfRule type="cellIs" dxfId="8856" priority="2601" operator="lessThan">
      <formula>$C$4</formula>
    </cfRule>
  </conditionalFormatting>
  <conditionalFormatting sqref="CG12">
    <cfRule type="cellIs" dxfId="8855" priority="2602" operator="lessThan">
      <formula>$C$4</formula>
    </cfRule>
  </conditionalFormatting>
  <conditionalFormatting sqref="CG13">
    <cfRule type="cellIs" dxfId="8854" priority="2603" operator="lessThan">
      <formula>$C$4</formula>
    </cfRule>
  </conditionalFormatting>
  <conditionalFormatting sqref="CG14">
    <cfRule type="cellIs" dxfId="8853" priority="2604" operator="lessThan">
      <formula>$C$4</formula>
    </cfRule>
  </conditionalFormatting>
  <conditionalFormatting sqref="CG15">
    <cfRule type="cellIs" dxfId="8852" priority="2605" operator="lessThan">
      <formula>$C$4</formula>
    </cfRule>
  </conditionalFormatting>
  <conditionalFormatting sqref="CG16">
    <cfRule type="cellIs" dxfId="8851" priority="2606" operator="lessThan">
      <formula>$C$4</formula>
    </cfRule>
  </conditionalFormatting>
  <conditionalFormatting sqref="CG17">
    <cfRule type="cellIs" dxfId="8850" priority="2607" operator="lessThan">
      <formula>$C$4</formula>
    </cfRule>
  </conditionalFormatting>
  <conditionalFormatting sqref="CG18">
    <cfRule type="cellIs" dxfId="8849" priority="2608" operator="lessThan">
      <formula>$C$4</formula>
    </cfRule>
  </conditionalFormatting>
  <conditionalFormatting sqref="CG19">
    <cfRule type="cellIs" dxfId="8848" priority="2609" operator="lessThan">
      <formula>$C$4</formula>
    </cfRule>
  </conditionalFormatting>
  <conditionalFormatting sqref="CG20">
    <cfRule type="cellIs" dxfId="8847" priority="2610" operator="lessThan">
      <formula>$C$4</formula>
    </cfRule>
  </conditionalFormatting>
  <conditionalFormatting sqref="CG21">
    <cfRule type="cellIs" dxfId="8846" priority="2611" operator="lessThan">
      <formula>$C$4</formula>
    </cfRule>
  </conditionalFormatting>
  <conditionalFormatting sqref="CG22">
    <cfRule type="cellIs" dxfId="8845" priority="2612" operator="lessThan">
      <formula>$C$4</formula>
    </cfRule>
  </conditionalFormatting>
  <conditionalFormatting sqref="CG23">
    <cfRule type="cellIs" dxfId="8844" priority="2613" operator="lessThan">
      <formula>$C$4</formula>
    </cfRule>
  </conditionalFormatting>
  <conditionalFormatting sqref="CG24">
    <cfRule type="cellIs" dxfId="8843" priority="2614" operator="lessThan">
      <formula>$C$4</formula>
    </cfRule>
  </conditionalFormatting>
  <conditionalFormatting sqref="CG25">
    <cfRule type="cellIs" dxfId="8842" priority="2615" operator="lessThan">
      <formula>$C$4</formula>
    </cfRule>
  </conditionalFormatting>
  <conditionalFormatting sqref="CG26">
    <cfRule type="cellIs" dxfId="8841" priority="2616" operator="lessThan">
      <formula>$C$4</formula>
    </cfRule>
  </conditionalFormatting>
  <conditionalFormatting sqref="CG27">
    <cfRule type="cellIs" dxfId="8840" priority="2617" operator="lessThan">
      <formula>$C$4</formula>
    </cfRule>
  </conditionalFormatting>
  <conditionalFormatting sqref="CG28">
    <cfRule type="cellIs" dxfId="8839" priority="2618" operator="lessThan">
      <formula>$C$4</formula>
    </cfRule>
  </conditionalFormatting>
  <conditionalFormatting sqref="CG29">
    <cfRule type="cellIs" dxfId="8838" priority="2619" operator="lessThan">
      <formula>$C$4</formula>
    </cfRule>
  </conditionalFormatting>
  <conditionalFormatting sqref="CG30">
    <cfRule type="cellIs" dxfId="8837" priority="2620" operator="lessThan">
      <formula>$C$4</formula>
    </cfRule>
  </conditionalFormatting>
  <conditionalFormatting sqref="CG31">
    <cfRule type="cellIs" dxfId="8836" priority="2621" operator="lessThan">
      <formula>$C$4</formula>
    </cfRule>
  </conditionalFormatting>
  <conditionalFormatting sqref="CG32">
    <cfRule type="cellIs" dxfId="8835" priority="2622" operator="lessThan">
      <formula>$C$4</formula>
    </cfRule>
  </conditionalFormatting>
  <conditionalFormatting sqref="CG33">
    <cfRule type="cellIs" dxfId="8834" priority="2623" operator="lessThan">
      <formula>$C$4</formula>
    </cfRule>
  </conditionalFormatting>
  <conditionalFormatting sqref="CG34">
    <cfRule type="cellIs" dxfId="8833" priority="2624" operator="lessThan">
      <formula>$C$4</formula>
    </cfRule>
  </conditionalFormatting>
  <conditionalFormatting sqref="CG35">
    <cfRule type="cellIs" dxfId="8832" priority="2625" operator="lessThan">
      <formula>$C$4</formula>
    </cfRule>
  </conditionalFormatting>
  <conditionalFormatting sqref="CG36">
    <cfRule type="cellIs" dxfId="8831" priority="2626" operator="lessThan">
      <formula>$C$4</formula>
    </cfRule>
  </conditionalFormatting>
  <conditionalFormatting sqref="CG37">
    <cfRule type="cellIs" dxfId="8830" priority="2627" operator="lessThan">
      <formula>$C$4</formula>
    </cfRule>
  </conditionalFormatting>
  <conditionalFormatting sqref="CG38">
    <cfRule type="cellIs" dxfId="8829" priority="2628" operator="lessThan">
      <formula>$C$4</formula>
    </cfRule>
  </conditionalFormatting>
  <conditionalFormatting sqref="CG39">
    <cfRule type="cellIs" dxfId="8828" priority="2629" operator="lessThan">
      <formula>$C$4</formula>
    </cfRule>
  </conditionalFormatting>
  <conditionalFormatting sqref="CG40">
    <cfRule type="cellIs" dxfId="8827" priority="2630" operator="lessThan">
      <formula>$C$4</formula>
    </cfRule>
  </conditionalFormatting>
  <conditionalFormatting sqref="CG41">
    <cfRule type="cellIs" dxfId="8826" priority="2631" operator="lessThan">
      <formula>$C$4</formula>
    </cfRule>
  </conditionalFormatting>
  <conditionalFormatting sqref="CG42">
    <cfRule type="cellIs" dxfId="8825" priority="2632" operator="lessThan">
      <formula>$C$4</formula>
    </cfRule>
  </conditionalFormatting>
  <conditionalFormatting sqref="CG43">
    <cfRule type="cellIs" dxfId="8824" priority="2633" operator="lessThan">
      <formula>$C$4</formula>
    </cfRule>
  </conditionalFormatting>
  <conditionalFormatting sqref="CG44">
    <cfRule type="cellIs" dxfId="8823" priority="2634" operator="lessThan">
      <formula>$C$4</formula>
    </cfRule>
  </conditionalFormatting>
  <conditionalFormatting sqref="CG45">
    <cfRule type="cellIs" dxfId="8822" priority="2635" operator="lessThan">
      <formula>$C$4</formula>
    </cfRule>
  </conditionalFormatting>
  <conditionalFormatting sqref="CG46">
    <cfRule type="cellIs" dxfId="8821" priority="2636" operator="lessThan">
      <formula>$C$4</formula>
    </cfRule>
  </conditionalFormatting>
  <conditionalFormatting sqref="CG47">
    <cfRule type="cellIs" dxfId="8820" priority="2637" operator="lessThan">
      <formula>$C$4</formula>
    </cfRule>
  </conditionalFormatting>
  <conditionalFormatting sqref="CG48">
    <cfRule type="cellIs" dxfId="8819" priority="2638" operator="lessThan">
      <formula>$C$4</formula>
    </cfRule>
  </conditionalFormatting>
  <conditionalFormatting sqref="CG49">
    <cfRule type="cellIs" dxfId="8818" priority="2639" operator="lessThan">
      <formula>$C$4</formula>
    </cfRule>
  </conditionalFormatting>
  <conditionalFormatting sqref="CG50">
    <cfRule type="cellIs" dxfId="8817" priority="2640" operator="lessThan">
      <formula>$C$4</formula>
    </cfRule>
  </conditionalFormatting>
  <conditionalFormatting sqref="CH11">
    <cfRule type="cellIs" dxfId="8816" priority="2641" operator="greaterThan">
      <formula>$BJ$2+15</formula>
    </cfRule>
  </conditionalFormatting>
  <conditionalFormatting sqref="CH12">
    <cfRule type="cellIs" dxfId="8815" priority="2642" operator="greaterThan">
      <formula>$BJ$2+15</formula>
    </cfRule>
  </conditionalFormatting>
  <conditionalFormatting sqref="CH13">
    <cfRule type="cellIs" dxfId="8814" priority="2643" operator="greaterThan">
      <formula>$BJ$2+15</formula>
    </cfRule>
  </conditionalFormatting>
  <conditionalFormatting sqref="CH14">
    <cfRule type="cellIs" dxfId="8813" priority="2644" operator="greaterThan">
      <formula>$BJ$2+15</formula>
    </cfRule>
  </conditionalFormatting>
  <conditionalFormatting sqref="CH15">
    <cfRule type="cellIs" dxfId="8812" priority="2645" operator="greaterThan">
      <formula>$BJ$2+15</formula>
    </cfRule>
  </conditionalFormatting>
  <conditionalFormatting sqref="CH16">
    <cfRule type="cellIs" dxfId="8811" priority="2646" operator="greaterThan">
      <formula>$BJ$2+15</formula>
    </cfRule>
  </conditionalFormatting>
  <conditionalFormatting sqref="CH17">
    <cfRule type="cellIs" dxfId="8810" priority="2647" operator="greaterThan">
      <formula>$BJ$2+15</formula>
    </cfRule>
  </conditionalFormatting>
  <conditionalFormatting sqref="CH18">
    <cfRule type="cellIs" dxfId="8809" priority="2648" operator="greaterThan">
      <formula>$BJ$2+15</formula>
    </cfRule>
  </conditionalFormatting>
  <conditionalFormatting sqref="CH19">
    <cfRule type="cellIs" dxfId="8808" priority="2649" operator="greaterThan">
      <formula>$BJ$2+15</formula>
    </cfRule>
  </conditionalFormatting>
  <conditionalFormatting sqref="CH20">
    <cfRule type="cellIs" dxfId="8807" priority="2650" operator="greaterThan">
      <formula>$BJ$2+15</formula>
    </cfRule>
  </conditionalFormatting>
  <conditionalFormatting sqref="CH21">
    <cfRule type="cellIs" dxfId="8806" priority="2651" operator="greaterThan">
      <formula>$BJ$2+15</formula>
    </cfRule>
  </conditionalFormatting>
  <conditionalFormatting sqref="CH22">
    <cfRule type="cellIs" dxfId="8805" priority="2652" operator="greaterThan">
      <formula>$BJ$2+15</formula>
    </cfRule>
  </conditionalFormatting>
  <conditionalFormatting sqref="CH23">
    <cfRule type="cellIs" dxfId="8804" priority="2653" operator="greaterThan">
      <formula>$BJ$2+15</formula>
    </cfRule>
  </conditionalFormatting>
  <conditionalFormatting sqref="CH24">
    <cfRule type="cellIs" dxfId="8803" priority="2654" operator="greaterThan">
      <formula>$BJ$2+15</formula>
    </cfRule>
  </conditionalFormatting>
  <conditionalFormatting sqref="CH25">
    <cfRule type="cellIs" dxfId="8802" priority="2655" operator="greaterThan">
      <formula>$BJ$2+15</formula>
    </cfRule>
  </conditionalFormatting>
  <conditionalFormatting sqref="CH26">
    <cfRule type="cellIs" dxfId="8801" priority="2656" operator="greaterThan">
      <formula>$BJ$2+15</formula>
    </cfRule>
  </conditionalFormatting>
  <conditionalFormatting sqref="CH27">
    <cfRule type="cellIs" dxfId="8800" priority="2657" operator="greaterThan">
      <formula>$BJ$2+15</formula>
    </cfRule>
  </conditionalFormatting>
  <conditionalFormatting sqref="CH28">
    <cfRule type="cellIs" dxfId="8799" priority="2658" operator="greaterThan">
      <formula>$BJ$2+15</formula>
    </cfRule>
  </conditionalFormatting>
  <conditionalFormatting sqref="CH29">
    <cfRule type="cellIs" dxfId="8798" priority="2659" operator="greaterThan">
      <formula>$BJ$2+15</formula>
    </cfRule>
  </conditionalFormatting>
  <conditionalFormatting sqref="CH30">
    <cfRule type="cellIs" dxfId="8797" priority="2660" operator="greaterThan">
      <formula>$BJ$2+15</formula>
    </cfRule>
  </conditionalFormatting>
  <conditionalFormatting sqref="CH31">
    <cfRule type="cellIs" dxfId="8796" priority="2661" operator="greaterThan">
      <formula>$BJ$2+15</formula>
    </cfRule>
  </conditionalFormatting>
  <conditionalFormatting sqref="CH32">
    <cfRule type="cellIs" dxfId="8795" priority="2662" operator="greaterThan">
      <formula>$BJ$2+15</formula>
    </cfRule>
  </conditionalFormatting>
  <conditionalFormatting sqref="CH33">
    <cfRule type="cellIs" dxfId="8794" priority="2663" operator="greaterThan">
      <formula>$BJ$2+15</formula>
    </cfRule>
  </conditionalFormatting>
  <conditionalFormatting sqref="CH34">
    <cfRule type="cellIs" dxfId="8793" priority="2664" operator="greaterThan">
      <formula>$BJ$2+15</formula>
    </cfRule>
  </conditionalFormatting>
  <conditionalFormatting sqref="CH35">
    <cfRule type="cellIs" dxfId="8792" priority="2665" operator="greaterThan">
      <formula>$BJ$2+15</formula>
    </cfRule>
  </conditionalFormatting>
  <conditionalFormatting sqref="CH36">
    <cfRule type="cellIs" dxfId="8791" priority="2666" operator="greaterThan">
      <formula>$BJ$2+15</formula>
    </cfRule>
  </conditionalFormatting>
  <conditionalFormatting sqref="CH37">
    <cfRule type="cellIs" dxfId="8790" priority="2667" operator="greaterThan">
      <formula>$BJ$2+15</formula>
    </cfRule>
  </conditionalFormatting>
  <conditionalFormatting sqref="CH38">
    <cfRule type="cellIs" dxfId="8789" priority="2668" operator="greaterThan">
      <formula>$BJ$2+15</formula>
    </cfRule>
  </conditionalFormatting>
  <conditionalFormatting sqref="CH39">
    <cfRule type="cellIs" dxfId="8788" priority="2669" operator="greaterThan">
      <formula>$BJ$2+15</formula>
    </cfRule>
  </conditionalFormatting>
  <conditionalFormatting sqref="CH40">
    <cfRule type="cellIs" dxfId="8787" priority="2670" operator="greaterThan">
      <formula>$BJ$2+15</formula>
    </cfRule>
  </conditionalFormatting>
  <conditionalFormatting sqref="CH41">
    <cfRule type="cellIs" dxfId="8786" priority="2671" operator="greaterThan">
      <formula>$BJ$2+15</formula>
    </cfRule>
  </conditionalFormatting>
  <conditionalFormatting sqref="CH42">
    <cfRule type="cellIs" dxfId="8785" priority="2672" operator="greaterThan">
      <formula>$BJ$2+15</formula>
    </cfRule>
  </conditionalFormatting>
  <conditionalFormatting sqref="CH43">
    <cfRule type="cellIs" dxfId="8784" priority="2673" operator="greaterThan">
      <formula>$BJ$2+15</formula>
    </cfRule>
  </conditionalFormatting>
  <conditionalFormatting sqref="CH44">
    <cfRule type="cellIs" dxfId="8783" priority="2674" operator="greaterThan">
      <formula>$BJ$2+15</formula>
    </cfRule>
  </conditionalFormatting>
  <conditionalFormatting sqref="CH45">
    <cfRule type="cellIs" dxfId="8782" priority="2675" operator="greaterThan">
      <formula>$BJ$2+15</formula>
    </cfRule>
  </conditionalFormatting>
  <conditionalFormatting sqref="CH46">
    <cfRule type="cellIs" dxfId="8781" priority="2676" operator="greaterThan">
      <formula>$BJ$2+15</formula>
    </cfRule>
  </conditionalFormatting>
  <conditionalFormatting sqref="CH47">
    <cfRule type="cellIs" dxfId="8780" priority="2677" operator="greaterThan">
      <formula>$BJ$2+15</formula>
    </cfRule>
  </conditionalFormatting>
  <conditionalFormatting sqref="CH48">
    <cfRule type="cellIs" dxfId="8779" priority="2678" operator="greaterThan">
      <formula>$BJ$2+15</formula>
    </cfRule>
  </conditionalFormatting>
  <conditionalFormatting sqref="CH49">
    <cfRule type="cellIs" dxfId="8778" priority="2679" operator="greaterThan">
      <formula>$BJ$2+15</formula>
    </cfRule>
  </conditionalFormatting>
  <conditionalFormatting sqref="CH50">
    <cfRule type="cellIs" dxfId="8777" priority="2680" operator="greaterThan">
      <formula>$BJ$2+15</formula>
    </cfRule>
  </conditionalFormatting>
  <conditionalFormatting sqref="S11">
    <cfRule type="cellIs" dxfId="8776" priority="2681" operator="lessThan">
      <formula>$C$4</formula>
    </cfRule>
  </conditionalFormatting>
  <conditionalFormatting sqref="S12">
    <cfRule type="cellIs" dxfId="8775" priority="2682" operator="lessThan">
      <formula>$C$4</formula>
    </cfRule>
  </conditionalFormatting>
  <conditionalFormatting sqref="S13">
    <cfRule type="cellIs" dxfId="8774" priority="2683" operator="lessThan">
      <formula>$C$4</formula>
    </cfRule>
  </conditionalFormatting>
  <conditionalFormatting sqref="S14">
    <cfRule type="cellIs" dxfId="8773" priority="2684" operator="lessThan">
      <formula>$C$4</formula>
    </cfRule>
  </conditionalFormatting>
  <conditionalFormatting sqref="S15">
    <cfRule type="cellIs" dxfId="8772" priority="2685" operator="lessThan">
      <formula>$C$4</formula>
    </cfRule>
  </conditionalFormatting>
  <conditionalFormatting sqref="S16">
    <cfRule type="cellIs" dxfId="8771" priority="2686" operator="lessThan">
      <formula>$C$4</formula>
    </cfRule>
  </conditionalFormatting>
  <conditionalFormatting sqref="S17">
    <cfRule type="cellIs" dxfId="8770" priority="2687" operator="lessThan">
      <formula>$C$4</formula>
    </cfRule>
  </conditionalFormatting>
  <conditionalFormatting sqref="S18">
    <cfRule type="cellIs" dxfId="8769" priority="2688" operator="lessThan">
      <formula>$C$4</formula>
    </cfRule>
  </conditionalFormatting>
  <conditionalFormatting sqref="S19">
    <cfRule type="cellIs" dxfId="8768" priority="2689" operator="lessThan">
      <formula>$C$4</formula>
    </cfRule>
  </conditionalFormatting>
  <conditionalFormatting sqref="S20">
    <cfRule type="cellIs" dxfId="8767" priority="2690" operator="lessThan">
      <formula>$C$4</formula>
    </cfRule>
  </conditionalFormatting>
  <conditionalFormatting sqref="S21">
    <cfRule type="cellIs" dxfId="8766" priority="2691" operator="lessThan">
      <formula>$C$4</formula>
    </cfRule>
  </conditionalFormatting>
  <conditionalFormatting sqref="S22">
    <cfRule type="cellIs" dxfId="8765" priority="2692" operator="lessThan">
      <formula>$C$4</formula>
    </cfRule>
  </conditionalFormatting>
  <conditionalFormatting sqref="S23">
    <cfRule type="cellIs" dxfId="8764" priority="2693" operator="lessThan">
      <formula>$C$4</formula>
    </cfRule>
  </conditionalFormatting>
  <conditionalFormatting sqref="S24">
    <cfRule type="cellIs" dxfId="8763" priority="2694" operator="lessThan">
      <formula>$C$4</formula>
    </cfRule>
  </conditionalFormatting>
  <conditionalFormatting sqref="S25">
    <cfRule type="cellIs" dxfId="8762" priority="2695" operator="lessThan">
      <formula>$C$4</formula>
    </cfRule>
  </conditionalFormatting>
  <conditionalFormatting sqref="S26">
    <cfRule type="cellIs" dxfId="8761" priority="2696" operator="lessThan">
      <formula>$C$4</formula>
    </cfRule>
  </conditionalFormatting>
  <conditionalFormatting sqref="S27">
    <cfRule type="cellIs" dxfId="8760" priority="2697" operator="lessThan">
      <formula>$C$4</formula>
    </cfRule>
  </conditionalFormatting>
  <conditionalFormatting sqref="S28">
    <cfRule type="cellIs" dxfId="8759" priority="2698" operator="lessThan">
      <formula>$C$4</formula>
    </cfRule>
  </conditionalFormatting>
  <conditionalFormatting sqref="S29">
    <cfRule type="cellIs" dxfId="8758" priority="2699" operator="lessThan">
      <formula>$C$4</formula>
    </cfRule>
  </conditionalFormatting>
  <conditionalFormatting sqref="S30">
    <cfRule type="cellIs" dxfId="8757" priority="2700" operator="lessThan">
      <formula>$C$4</formula>
    </cfRule>
  </conditionalFormatting>
  <conditionalFormatting sqref="S31">
    <cfRule type="cellIs" dxfId="8756" priority="2701" operator="lessThan">
      <formula>$C$4</formula>
    </cfRule>
  </conditionalFormatting>
  <conditionalFormatting sqref="S32">
    <cfRule type="cellIs" dxfId="8755" priority="2702" operator="lessThan">
      <formula>$C$4</formula>
    </cfRule>
  </conditionalFormatting>
  <conditionalFormatting sqref="S33">
    <cfRule type="cellIs" dxfId="8754" priority="2703" operator="lessThan">
      <formula>$C$4</formula>
    </cfRule>
  </conditionalFormatting>
  <conditionalFormatting sqref="S34">
    <cfRule type="cellIs" dxfId="8753" priority="2704" operator="lessThan">
      <formula>$C$4</formula>
    </cfRule>
  </conditionalFormatting>
  <conditionalFormatting sqref="S35">
    <cfRule type="cellIs" dxfId="8752" priority="2705" operator="lessThan">
      <formula>$C$4</formula>
    </cfRule>
  </conditionalFormatting>
  <conditionalFormatting sqref="S36">
    <cfRule type="cellIs" dxfId="8751" priority="2706" operator="lessThan">
      <formula>$C$4</formula>
    </cfRule>
  </conditionalFormatting>
  <conditionalFormatting sqref="S37">
    <cfRule type="cellIs" dxfId="8750" priority="2707" operator="lessThan">
      <formula>$C$4</formula>
    </cfRule>
  </conditionalFormatting>
  <conditionalFormatting sqref="S38">
    <cfRule type="cellIs" dxfId="8749" priority="2708" operator="lessThan">
      <formula>$C$4</formula>
    </cfRule>
  </conditionalFormatting>
  <conditionalFormatting sqref="S39">
    <cfRule type="cellIs" dxfId="8748" priority="2709" operator="lessThan">
      <formula>$C$4</formula>
    </cfRule>
  </conditionalFormatting>
  <conditionalFormatting sqref="S40">
    <cfRule type="cellIs" dxfId="8747" priority="2710" operator="lessThan">
      <formula>$C$4</formula>
    </cfRule>
  </conditionalFormatting>
  <conditionalFormatting sqref="S41">
    <cfRule type="cellIs" dxfId="8746" priority="2711" operator="lessThan">
      <formula>$C$4</formula>
    </cfRule>
  </conditionalFormatting>
  <conditionalFormatting sqref="S42">
    <cfRule type="cellIs" dxfId="8745" priority="2712" operator="lessThan">
      <formula>$C$4</formula>
    </cfRule>
  </conditionalFormatting>
  <conditionalFormatting sqref="S43">
    <cfRule type="cellIs" dxfId="8744" priority="2713" operator="lessThan">
      <formula>$C$4</formula>
    </cfRule>
  </conditionalFormatting>
  <conditionalFormatting sqref="S44">
    <cfRule type="cellIs" dxfId="8743" priority="2714" operator="lessThan">
      <formula>$C$4</formula>
    </cfRule>
  </conditionalFormatting>
  <conditionalFormatting sqref="S45">
    <cfRule type="cellIs" dxfId="8742" priority="2715" operator="lessThan">
      <formula>$C$4</formula>
    </cfRule>
  </conditionalFormatting>
  <conditionalFormatting sqref="S46">
    <cfRule type="cellIs" dxfId="8741" priority="2716" operator="lessThan">
      <formula>$C$4</formula>
    </cfRule>
  </conditionalFormatting>
  <conditionalFormatting sqref="S47">
    <cfRule type="cellIs" dxfId="8740" priority="2717" operator="lessThan">
      <formula>$C$4</formula>
    </cfRule>
  </conditionalFormatting>
  <conditionalFormatting sqref="S48">
    <cfRule type="cellIs" dxfId="8739" priority="2718" operator="lessThan">
      <formula>$C$4</formula>
    </cfRule>
  </conditionalFormatting>
  <conditionalFormatting sqref="S49">
    <cfRule type="cellIs" dxfId="8738" priority="2719" operator="lessThan">
      <formula>$C$4</formula>
    </cfRule>
  </conditionalFormatting>
  <conditionalFormatting sqref="S50">
    <cfRule type="cellIs" dxfId="8737" priority="2720" operator="lessThan">
      <formula>$C$4</formula>
    </cfRule>
  </conditionalFormatting>
  <conditionalFormatting sqref="T11">
    <cfRule type="cellIs" dxfId="8736" priority="2721" operator="lessThan">
      <formula>$C$4</formula>
    </cfRule>
  </conditionalFormatting>
  <conditionalFormatting sqref="T12">
    <cfRule type="cellIs" dxfId="8735" priority="2722" operator="lessThan">
      <formula>$C$4</formula>
    </cfRule>
  </conditionalFormatting>
  <conditionalFormatting sqref="T13">
    <cfRule type="cellIs" dxfId="8734" priority="2723" operator="lessThan">
      <formula>$C$4</formula>
    </cfRule>
  </conditionalFormatting>
  <conditionalFormatting sqref="T14">
    <cfRule type="cellIs" dxfId="8733" priority="2724" operator="lessThan">
      <formula>$C$4</formula>
    </cfRule>
  </conditionalFormatting>
  <conditionalFormatting sqref="T15">
    <cfRule type="cellIs" dxfId="8732" priority="2725" operator="lessThan">
      <formula>$C$4</formula>
    </cfRule>
  </conditionalFormatting>
  <conditionalFormatting sqref="T16">
    <cfRule type="cellIs" dxfId="8731" priority="2726" operator="lessThan">
      <formula>$C$4</formula>
    </cfRule>
  </conditionalFormatting>
  <conditionalFormatting sqref="T17">
    <cfRule type="cellIs" dxfId="8730" priority="2727" operator="lessThan">
      <formula>$C$4</formula>
    </cfRule>
  </conditionalFormatting>
  <conditionalFormatting sqref="T18">
    <cfRule type="cellIs" dxfId="8729" priority="2728" operator="lessThan">
      <formula>$C$4</formula>
    </cfRule>
  </conditionalFormatting>
  <conditionalFormatting sqref="T19">
    <cfRule type="cellIs" dxfId="8728" priority="2729" operator="lessThan">
      <formula>$C$4</formula>
    </cfRule>
  </conditionalFormatting>
  <conditionalFormatting sqref="T20">
    <cfRule type="cellIs" dxfId="8727" priority="2730" operator="lessThan">
      <formula>$C$4</formula>
    </cfRule>
  </conditionalFormatting>
  <conditionalFormatting sqref="T21">
    <cfRule type="cellIs" dxfId="8726" priority="2731" operator="lessThan">
      <formula>$C$4</formula>
    </cfRule>
  </conditionalFormatting>
  <conditionalFormatting sqref="T22">
    <cfRule type="cellIs" dxfId="8725" priority="2732" operator="lessThan">
      <formula>$C$4</formula>
    </cfRule>
  </conditionalFormatting>
  <conditionalFormatting sqref="T23">
    <cfRule type="cellIs" dxfId="8724" priority="2733" operator="lessThan">
      <formula>$C$4</formula>
    </cfRule>
  </conditionalFormatting>
  <conditionalFormatting sqref="T24">
    <cfRule type="cellIs" dxfId="8723" priority="2734" operator="lessThan">
      <formula>$C$4</formula>
    </cfRule>
  </conditionalFormatting>
  <conditionalFormatting sqref="T25">
    <cfRule type="cellIs" dxfId="8722" priority="2735" operator="lessThan">
      <formula>$C$4</formula>
    </cfRule>
  </conditionalFormatting>
  <conditionalFormatting sqref="T26">
    <cfRule type="cellIs" dxfId="8721" priority="2736" operator="lessThan">
      <formula>$C$4</formula>
    </cfRule>
  </conditionalFormatting>
  <conditionalFormatting sqref="T27">
    <cfRule type="cellIs" dxfId="8720" priority="2737" operator="lessThan">
      <formula>$C$4</formula>
    </cfRule>
  </conditionalFormatting>
  <conditionalFormatting sqref="T28">
    <cfRule type="cellIs" dxfId="8719" priority="2738" operator="lessThan">
      <formula>$C$4</formula>
    </cfRule>
  </conditionalFormatting>
  <conditionalFormatting sqref="T29">
    <cfRule type="cellIs" dxfId="8718" priority="2739" operator="lessThan">
      <formula>$C$4</formula>
    </cfRule>
  </conditionalFormatting>
  <conditionalFormatting sqref="T30">
    <cfRule type="cellIs" dxfId="8717" priority="2740" operator="lessThan">
      <formula>$C$4</formula>
    </cfRule>
  </conditionalFormatting>
  <conditionalFormatting sqref="T31">
    <cfRule type="cellIs" dxfId="8716" priority="2741" operator="lessThan">
      <formula>$C$4</formula>
    </cfRule>
  </conditionalFormatting>
  <conditionalFormatting sqref="T32">
    <cfRule type="cellIs" dxfId="8715" priority="2742" operator="lessThan">
      <formula>$C$4</formula>
    </cfRule>
  </conditionalFormatting>
  <conditionalFormatting sqref="T33">
    <cfRule type="cellIs" dxfId="8714" priority="2743" operator="lessThan">
      <formula>$C$4</formula>
    </cfRule>
  </conditionalFormatting>
  <conditionalFormatting sqref="T34">
    <cfRule type="cellIs" dxfId="8713" priority="2744" operator="lessThan">
      <formula>$C$4</formula>
    </cfRule>
  </conditionalFormatting>
  <conditionalFormatting sqref="T35">
    <cfRule type="cellIs" dxfId="8712" priority="2745" operator="lessThan">
      <formula>$C$4</formula>
    </cfRule>
  </conditionalFormatting>
  <conditionalFormatting sqref="T36">
    <cfRule type="cellIs" dxfId="8711" priority="2746" operator="lessThan">
      <formula>$C$4</formula>
    </cfRule>
  </conditionalFormatting>
  <conditionalFormatting sqref="T37">
    <cfRule type="cellIs" dxfId="8710" priority="2747" operator="lessThan">
      <formula>$C$4</formula>
    </cfRule>
  </conditionalFormatting>
  <conditionalFormatting sqref="T38">
    <cfRule type="cellIs" dxfId="8709" priority="2748" operator="lessThan">
      <formula>$C$4</formula>
    </cfRule>
  </conditionalFormatting>
  <conditionalFormatting sqref="T39">
    <cfRule type="cellIs" dxfId="8708" priority="2749" operator="lessThan">
      <formula>$C$4</formula>
    </cfRule>
  </conditionalFormatting>
  <conditionalFormatting sqref="T40">
    <cfRule type="cellIs" dxfId="8707" priority="2750" operator="lessThan">
      <formula>$C$4</formula>
    </cfRule>
  </conditionalFormatting>
  <conditionalFormatting sqref="T41">
    <cfRule type="cellIs" dxfId="8706" priority="2751" operator="lessThan">
      <formula>$C$4</formula>
    </cfRule>
  </conditionalFormatting>
  <conditionalFormatting sqref="T42">
    <cfRule type="cellIs" dxfId="8705" priority="2752" operator="lessThan">
      <formula>$C$4</formula>
    </cfRule>
  </conditionalFormatting>
  <conditionalFormatting sqref="T43">
    <cfRule type="cellIs" dxfId="8704" priority="2753" operator="lessThan">
      <formula>$C$4</formula>
    </cfRule>
  </conditionalFormatting>
  <conditionalFormatting sqref="T44">
    <cfRule type="cellIs" dxfId="8703" priority="2754" operator="lessThan">
      <formula>$C$4</formula>
    </cfRule>
  </conditionalFormatting>
  <conditionalFormatting sqref="T45">
    <cfRule type="cellIs" dxfId="8702" priority="2755" operator="lessThan">
      <formula>$C$4</formula>
    </cfRule>
  </conditionalFormatting>
  <conditionalFormatting sqref="T46">
    <cfRule type="cellIs" dxfId="8701" priority="2756" operator="lessThan">
      <formula>$C$4</formula>
    </cfRule>
  </conditionalFormatting>
  <conditionalFormatting sqref="T47">
    <cfRule type="cellIs" dxfId="8700" priority="2757" operator="lessThan">
      <formula>$C$4</formula>
    </cfRule>
  </conditionalFormatting>
  <conditionalFormatting sqref="T48">
    <cfRule type="cellIs" dxfId="8699" priority="2758" operator="lessThan">
      <formula>$C$4</formula>
    </cfRule>
  </conditionalFormatting>
  <conditionalFormatting sqref="T49">
    <cfRule type="cellIs" dxfId="8698" priority="2759" operator="lessThan">
      <formula>$C$4</formula>
    </cfRule>
  </conditionalFormatting>
  <conditionalFormatting sqref="T50">
    <cfRule type="cellIs" dxfId="8697" priority="2760" operator="lessThan">
      <formula>$C$4</formula>
    </cfRule>
  </conditionalFormatting>
  <conditionalFormatting sqref="V11">
    <cfRule type="cellIs" dxfId="8696" priority="2761" operator="lessThan">
      <formula>$C$4</formula>
    </cfRule>
  </conditionalFormatting>
  <conditionalFormatting sqref="V12">
    <cfRule type="cellIs" dxfId="8695" priority="2762" operator="lessThan">
      <formula>$C$4</formula>
    </cfRule>
  </conditionalFormatting>
  <conditionalFormatting sqref="V13">
    <cfRule type="cellIs" dxfId="8694" priority="2763" operator="lessThan">
      <formula>$C$4</formula>
    </cfRule>
  </conditionalFormatting>
  <conditionalFormatting sqref="V14">
    <cfRule type="cellIs" dxfId="8693" priority="2764" operator="lessThan">
      <formula>$C$4</formula>
    </cfRule>
  </conditionalFormatting>
  <conditionalFormatting sqref="V15">
    <cfRule type="cellIs" dxfId="8692" priority="2765" operator="lessThan">
      <formula>$C$4</formula>
    </cfRule>
  </conditionalFormatting>
  <conditionalFormatting sqref="V16">
    <cfRule type="cellIs" dxfId="8691" priority="2766" operator="lessThan">
      <formula>$C$4</formula>
    </cfRule>
  </conditionalFormatting>
  <conditionalFormatting sqref="V17">
    <cfRule type="cellIs" dxfId="8690" priority="2767" operator="lessThan">
      <formula>$C$4</formula>
    </cfRule>
  </conditionalFormatting>
  <conditionalFormatting sqref="V18">
    <cfRule type="cellIs" dxfId="8689" priority="2768" operator="lessThan">
      <formula>$C$4</formula>
    </cfRule>
  </conditionalFormatting>
  <conditionalFormatting sqref="V19">
    <cfRule type="cellIs" dxfId="8688" priority="2769" operator="lessThan">
      <formula>$C$4</formula>
    </cfRule>
  </conditionalFormatting>
  <conditionalFormatting sqref="V20">
    <cfRule type="cellIs" dxfId="8687" priority="2770" operator="lessThan">
      <formula>$C$4</formula>
    </cfRule>
  </conditionalFormatting>
  <conditionalFormatting sqref="V21">
    <cfRule type="cellIs" dxfId="8686" priority="2771" operator="lessThan">
      <formula>$C$4</formula>
    </cfRule>
  </conditionalFormatting>
  <conditionalFormatting sqref="V22">
    <cfRule type="cellIs" dxfId="8685" priority="2772" operator="lessThan">
      <formula>$C$4</formula>
    </cfRule>
  </conditionalFormatting>
  <conditionalFormatting sqref="V23">
    <cfRule type="cellIs" dxfId="8684" priority="2773" operator="lessThan">
      <formula>$C$4</formula>
    </cfRule>
  </conditionalFormatting>
  <conditionalFormatting sqref="V24">
    <cfRule type="cellIs" dxfId="8683" priority="2774" operator="lessThan">
      <formula>$C$4</formula>
    </cfRule>
  </conditionalFormatting>
  <conditionalFormatting sqref="V25">
    <cfRule type="cellIs" dxfId="8682" priority="2775" operator="lessThan">
      <formula>$C$4</formula>
    </cfRule>
  </conditionalFormatting>
  <conditionalFormatting sqref="V26">
    <cfRule type="cellIs" dxfId="8681" priority="2776" operator="lessThan">
      <formula>$C$4</formula>
    </cfRule>
  </conditionalFormatting>
  <conditionalFormatting sqref="V27">
    <cfRule type="cellIs" dxfId="8680" priority="2777" operator="lessThan">
      <formula>$C$4</formula>
    </cfRule>
  </conditionalFormatting>
  <conditionalFormatting sqref="V28">
    <cfRule type="cellIs" dxfId="8679" priority="2778" operator="lessThan">
      <formula>$C$4</formula>
    </cfRule>
  </conditionalFormatting>
  <conditionalFormatting sqref="V29">
    <cfRule type="cellIs" dxfId="8678" priority="2779" operator="lessThan">
      <formula>$C$4</formula>
    </cfRule>
  </conditionalFormatting>
  <conditionalFormatting sqref="V30">
    <cfRule type="cellIs" dxfId="8677" priority="2780" operator="lessThan">
      <formula>$C$4</formula>
    </cfRule>
  </conditionalFormatting>
  <conditionalFormatting sqref="V31">
    <cfRule type="cellIs" dxfId="8676" priority="2781" operator="lessThan">
      <formula>$C$4</formula>
    </cfRule>
  </conditionalFormatting>
  <conditionalFormatting sqref="V32">
    <cfRule type="cellIs" dxfId="8675" priority="2782" operator="lessThan">
      <formula>$C$4</formula>
    </cfRule>
  </conditionalFormatting>
  <conditionalFormatting sqref="V33">
    <cfRule type="cellIs" dxfId="8674" priority="2783" operator="lessThan">
      <formula>$C$4</formula>
    </cfRule>
  </conditionalFormatting>
  <conditionalFormatting sqref="V34">
    <cfRule type="cellIs" dxfId="8673" priority="2784" operator="lessThan">
      <formula>$C$4</formula>
    </cfRule>
  </conditionalFormatting>
  <conditionalFormatting sqref="V35">
    <cfRule type="cellIs" dxfId="8672" priority="2785" operator="lessThan">
      <formula>$C$4</formula>
    </cfRule>
  </conditionalFormatting>
  <conditionalFormatting sqref="V36">
    <cfRule type="cellIs" dxfId="8671" priority="2786" operator="lessThan">
      <formula>$C$4</formula>
    </cfRule>
  </conditionalFormatting>
  <conditionalFormatting sqref="V37">
    <cfRule type="cellIs" dxfId="8670" priority="2787" operator="lessThan">
      <formula>$C$4</formula>
    </cfRule>
  </conditionalFormatting>
  <conditionalFormatting sqref="V38">
    <cfRule type="cellIs" dxfId="8669" priority="2788" operator="lessThan">
      <formula>$C$4</formula>
    </cfRule>
  </conditionalFormatting>
  <conditionalFormatting sqref="V39">
    <cfRule type="cellIs" dxfId="8668" priority="2789" operator="lessThan">
      <formula>$C$4</formula>
    </cfRule>
  </conditionalFormatting>
  <conditionalFormatting sqref="V40">
    <cfRule type="cellIs" dxfId="8667" priority="2790" operator="lessThan">
      <formula>$C$4</formula>
    </cfRule>
  </conditionalFormatting>
  <conditionalFormatting sqref="V41">
    <cfRule type="cellIs" dxfId="8666" priority="2791" operator="lessThan">
      <formula>$C$4</formula>
    </cfRule>
  </conditionalFormatting>
  <conditionalFormatting sqref="V42">
    <cfRule type="cellIs" dxfId="8665" priority="2792" operator="lessThan">
      <formula>$C$4</formula>
    </cfRule>
  </conditionalFormatting>
  <conditionalFormatting sqref="V43">
    <cfRule type="cellIs" dxfId="8664" priority="2793" operator="lessThan">
      <formula>$C$4</formula>
    </cfRule>
  </conditionalFormatting>
  <conditionalFormatting sqref="V44">
    <cfRule type="cellIs" dxfId="8663" priority="2794" operator="lessThan">
      <formula>$C$4</formula>
    </cfRule>
  </conditionalFormatting>
  <conditionalFormatting sqref="V45">
    <cfRule type="cellIs" dxfId="8662" priority="2795" operator="lessThan">
      <formula>$C$4</formula>
    </cfRule>
  </conditionalFormatting>
  <conditionalFormatting sqref="V46">
    <cfRule type="cellIs" dxfId="8661" priority="2796" operator="lessThan">
      <formula>$C$4</formula>
    </cfRule>
  </conditionalFormatting>
  <conditionalFormatting sqref="V47">
    <cfRule type="cellIs" dxfId="8660" priority="2797" operator="lessThan">
      <formula>$C$4</formula>
    </cfRule>
  </conditionalFormatting>
  <conditionalFormatting sqref="V48">
    <cfRule type="cellIs" dxfId="8659" priority="2798" operator="lessThan">
      <formula>$C$4</formula>
    </cfRule>
  </conditionalFormatting>
  <conditionalFormatting sqref="V49">
    <cfRule type="cellIs" dxfId="8658" priority="2799" operator="lessThan">
      <formula>$C$4</formula>
    </cfRule>
  </conditionalFormatting>
  <conditionalFormatting sqref="V50">
    <cfRule type="cellIs" dxfId="8657" priority="2800" operator="lessThan">
      <formula>$C$4</formula>
    </cfRule>
  </conditionalFormatting>
  <conditionalFormatting sqref="W11">
    <cfRule type="cellIs" dxfId="8656" priority="2801" operator="lessThan">
      <formula>$C$4</formula>
    </cfRule>
  </conditionalFormatting>
  <conditionalFormatting sqref="W12">
    <cfRule type="cellIs" dxfId="8655" priority="2802" operator="lessThan">
      <formula>$C$4</formula>
    </cfRule>
  </conditionalFormatting>
  <conditionalFormatting sqref="W13">
    <cfRule type="cellIs" dxfId="8654" priority="2803" operator="lessThan">
      <formula>$C$4</formula>
    </cfRule>
  </conditionalFormatting>
  <conditionalFormatting sqref="W14">
    <cfRule type="cellIs" dxfId="8653" priority="2804" operator="lessThan">
      <formula>$C$4</formula>
    </cfRule>
  </conditionalFormatting>
  <conditionalFormatting sqref="W15">
    <cfRule type="cellIs" dxfId="8652" priority="2805" operator="lessThan">
      <formula>$C$4</formula>
    </cfRule>
  </conditionalFormatting>
  <conditionalFormatting sqref="W16">
    <cfRule type="cellIs" dxfId="8651" priority="2806" operator="lessThan">
      <formula>$C$4</formula>
    </cfRule>
  </conditionalFormatting>
  <conditionalFormatting sqref="W17">
    <cfRule type="cellIs" dxfId="8650" priority="2807" operator="lessThan">
      <formula>$C$4</formula>
    </cfRule>
  </conditionalFormatting>
  <conditionalFormatting sqref="W18">
    <cfRule type="cellIs" dxfId="8649" priority="2808" operator="lessThan">
      <formula>$C$4</formula>
    </cfRule>
  </conditionalFormatting>
  <conditionalFormatting sqref="W19">
    <cfRule type="cellIs" dxfId="8648" priority="2809" operator="lessThan">
      <formula>$C$4</formula>
    </cfRule>
  </conditionalFormatting>
  <conditionalFormatting sqref="W20">
    <cfRule type="cellIs" dxfId="8647" priority="2810" operator="lessThan">
      <formula>$C$4</formula>
    </cfRule>
  </conditionalFormatting>
  <conditionalFormatting sqref="W21">
    <cfRule type="cellIs" dxfId="8646" priority="2811" operator="lessThan">
      <formula>$C$4</formula>
    </cfRule>
  </conditionalFormatting>
  <conditionalFormatting sqref="W22">
    <cfRule type="cellIs" dxfId="8645" priority="2812" operator="lessThan">
      <formula>$C$4</formula>
    </cfRule>
  </conditionalFormatting>
  <conditionalFormatting sqref="W23">
    <cfRule type="cellIs" dxfId="8644" priority="2813" operator="lessThan">
      <formula>$C$4</formula>
    </cfRule>
  </conditionalFormatting>
  <conditionalFormatting sqref="W24">
    <cfRule type="cellIs" dxfId="8643" priority="2814" operator="lessThan">
      <formula>$C$4</formula>
    </cfRule>
  </conditionalFormatting>
  <conditionalFormatting sqref="W25">
    <cfRule type="cellIs" dxfId="8642" priority="2815" operator="lessThan">
      <formula>$C$4</formula>
    </cfRule>
  </conditionalFormatting>
  <conditionalFormatting sqref="W26">
    <cfRule type="cellIs" dxfId="8641" priority="2816" operator="lessThan">
      <formula>$C$4</formula>
    </cfRule>
  </conditionalFormatting>
  <conditionalFormatting sqref="W27">
    <cfRule type="cellIs" dxfId="8640" priority="2817" operator="lessThan">
      <formula>$C$4</formula>
    </cfRule>
  </conditionalFormatting>
  <conditionalFormatting sqref="W28">
    <cfRule type="cellIs" dxfId="8639" priority="2818" operator="lessThan">
      <formula>$C$4</formula>
    </cfRule>
  </conditionalFormatting>
  <conditionalFormatting sqref="W29">
    <cfRule type="cellIs" dxfId="8638" priority="2819" operator="lessThan">
      <formula>$C$4</formula>
    </cfRule>
  </conditionalFormatting>
  <conditionalFormatting sqref="W30">
    <cfRule type="cellIs" dxfId="8637" priority="2820" operator="lessThan">
      <formula>$C$4</formula>
    </cfRule>
  </conditionalFormatting>
  <conditionalFormatting sqref="W31">
    <cfRule type="cellIs" dxfId="8636" priority="2821" operator="lessThan">
      <formula>$C$4</formula>
    </cfRule>
  </conditionalFormatting>
  <conditionalFormatting sqref="W32">
    <cfRule type="cellIs" dxfId="8635" priority="2822" operator="lessThan">
      <formula>$C$4</formula>
    </cfRule>
  </conditionalFormatting>
  <conditionalFormatting sqref="W33">
    <cfRule type="cellIs" dxfId="8634" priority="2823" operator="lessThan">
      <formula>$C$4</formula>
    </cfRule>
  </conditionalFormatting>
  <conditionalFormatting sqref="W34">
    <cfRule type="cellIs" dxfId="8633" priority="2824" operator="lessThan">
      <formula>$C$4</formula>
    </cfRule>
  </conditionalFormatting>
  <conditionalFormatting sqref="W35">
    <cfRule type="cellIs" dxfId="8632" priority="2825" operator="lessThan">
      <formula>$C$4</formula>
    </cfRule>
  </conditionalFormatting>
  <conditionalFormatting sqref="W36">
    <cfRule type="cellIs" dxfId="8631" priority="2826" operator="lessThan">
      <formula>$C$4</formula>
    </cfRule>
  </conditionalFormatting>
  <conditionalFormatting sqref="W37">
    <cfRule type="cellIs" dxfId="8630" priority="2827" operator="lessThan">
      <formula>$C$4</formula>
    </cfRule>
  </conditionalFormatting>
  <conditionalFormatting sqref="W38">
    <cfRule type="cellIs" dxfId="8629" priority="2828" operator="lessThan">
      <formula>$C$4</formula>
    </cfRule>
  </conditionalFormatting>
  <conditionalFormatting sqref="W39">
    <cfRule type="cellIs" dxfId="8628" priority="2829" operator="lessThan">
      <formula>$C$4</formula>
    </cfRule>
  </conditionalFormatting>
  <conditionalFormatting sqref="W40">
    <cfRule type="cellIs" dxfId="8627" priority="2830" operator="lessThan">
      <formula>$C$4</formula>
    </cfRule>
  </conditionalFormatting>
  <conditionalFormatting sqref="W41">
    <cfRule type="cellIs" dxfId="8626" priority="2831" operator="lessThan">
      <formula>$C$4</formula>
    </cfRule>
  </conditionalFormatting>
  <conditionalFormatting sqref="W42">
    <cfRule type="cellIs" dxfId="8625" priority="2832" operator="lessThan">
      <formula>$C$4</formula>
    </cfRule>
  </conditionalFormatting>
  <conditionalFormatting sqref="W43">
    <cfRule type="cellIs" dxfId="8624" priority="2833" operator="lessThan">
      <formula>$C$4</formula>
    </cfRule>
  </conditionalFormatting>
  <conditionalFormatting sqref="W44">
    <cfRule type="cellIs" dxfId="8623" priority="2834" operator="lessThan">
      <formula>$C$4</formula>
    </cfRule>
  </conditionalFormatting>
  <conditionalFormatting sqref="W45">
    <cfRule type="cellIs" dxfId="8622" priority="2835" operator="lessThan">
      <formula>$C$4</formula>
    </cfRule>
  </conditionalFormatting>
  <conditionalFormatting sqref="W46">
    <cfRule type="cellIs" dxfId="8621" priority="2836" operator="lessThan">
      <formula>$C$4</formula>
    </cfRule>
  </conditionalFormatting>
  <conditionalFormatting sqref="W47">
    <cfRule type="cellIs" dxfId="8620" priority="2837" operator="lessThan">
      <formula>$C$4</formula>
    </cfRule>
  </conditionalFormatting>
  <conditionalFormatting sqref="W48">
    <cfRule type="cellIs" dxfId="8619" priority="2838" operator="lessThan">
      <formula>$C$4</formula>
    </cfRule>
  </conditionalFormatting>
  <conditionalFormatting sqref="W49">
    <cfRule type="cellIs" dxfId="8618" priority="2839" operator="lessThan">
      <formula>$C$4</formula>
    </cfRule>
  </conditionalFormatting>
  <conditionalFormatting sqref="W50">
    <cfRule type="cellIs" dxfId="8617" priority="2840" operator="lessThan">
      <formula>$C$4</formula>
    </cfRule>
  </conditionalFormatting>
  <conditionalFormatting sqref="CJ11">
    <cfRule type="cellIs" dxfId="8616" priority="2841" operator="lessThan">
      <formula>$C$4</formula>
    </cfRule>
  </conditionalFormatting>
  <conditionalFormatting sqref="CJ12">
    <cfRule type="cellIs" dxfId="8615" priority="2842" operator="lessThan">
      <formula>$C$4</formula>
    </cfRule>
  </conditionalFormatting>
  <conditionalFormatting sqref="CJ13">
    <cfRule type="cellIs" dxfId="8614" priority="2843" operator="lessThan">
      <formula>$C$4</formula>
    </cfRule>
  </conditionalFormatting>
  <conditionalFormatting sqref="CJ14">
    <cfRule type="cellIs" dxfId="8613" priority="2844" operator="lessThan">
      <formula>$C$4</formula>
    </cfRule>
  </conditionalFormatting>
  <conditionalFormatting sqref="CJ15">
    <cfRule type="cellIs" dxfId="8612" priority="2845" operator="lessThan">
      <formula>$C$4</formula>
    </cfRule>
  </conditionalFormatting>
  <conditionalFormatting sqref="CJ16">
    <cfRule type="cellIs" dxfId="8611" priority="2846" operator="lessThan">
      <formula>$C$4</formula>
    </cfRule>
  </conditionalFormatting>
  <conditionalFormatting sqref="CJ17">
    <cfRule type="cellIs" dxfId="8610" priority="2847" operator="lessThan">
      <formula>$C$4</formula>
    </cfRule>
  </conditionalFormatting>
  <conditionalFormatting sqref="CJ18">
    <cfRule type="cellIs" dxfId="8609" priority="2848" operator="lessThan">
      <formula>$C$4</formula>
    </cfRule>
  </conditionalFormatting>
  <conditionalFormatting sqref="CJ19">
    <cfRule type="cellIs" dxfId="8608" priority="2849" operator="lessThan">
      <formula>$C$4</formula>
    </cfRule>
  </conditionalFormatting>
  <conditionalFormatting sqref="CJ20">
    <cfRule type="cellIs" dxfId="8607" priority="2850" operator="lessThan">
      <formula>$C$4</formula>
    </cfRule>
  </conditionalFormatting>
  <conditionalFormatting sqref="CJ21">
    <cfRule type="cellIs" dxfId="8606" priority="2851" operator="lessThan">
      <formula>$C$4</formula>
    </cfRule>
  </conditionalFormatting>
  <conditionalFormatting sqref="CJ22">
    <cfRule type="cellIs" dxfId="8605" priority="2852" operator="lessThan">
      <formula>$C$4</formula>
    </cfRule>
  </conditionalFormatting>
  <conditionalFormatting sqref="CJ23">
    <cfRule type="cellIs" dxfId="8604" priority="2853" operator="lessThan">
      <formula>$C$4</formula>
    </cfRule>
  </conditionalFormatting>
  <conditionalFormatting sqref="CJ24">
    <cfRule type="cellIs" dxfId="8603" priority="2854" operator="lessThan">
      <formula>$C$4</formula>
    </cfRule>
  </conditionalFormatting>
  <conditionalFormatting sqref="CJ25">
    <cfRule type="cellIs" dxfId="8602" priority="2855" operator="lessThan">
      <formula>$C$4</formula>
    </cfRule>
  </conditionalFormatting>
  <conditionalFormatting sqref="CJ26">
    <cfRule type="cellIs" dxfId="8601" priority="2856" operator="lessThan">
      <formula>$C$4</formula>
    </cfRule>
  </conditionalFormatting>
  <conditionalFormatting sqref="CJ27">
    <cfRule type="cellIs" dxfId="8600" priority="2857" operator="lessThan">
      <formula>$C$4</formula>
    </cfRule>
  </conditionalFormatting>
  <conditionalFormatting sqref="CJ28">
    <cfRule type="cellIs" dxfId="8599" priority="2858" operator="lessThan">
      <formula>$C$4</formula>
    </cfRule>
  </conditionalFormatting>
  <conditionalFormatting sqref="CJ29">
    <cfRule type="cellIs" dxfId="8598" priority="2859" operator="lessThan">
      <formula>$C$4</formula>
    </cfRule>
  </conditionalFormatting>
  <conditionalFormatting sqref="CJ30">
    <cfRule type="cellIs" dxfId="8597" priority="2860" operator="lessThan">
      <formula>$C$4</formula>
    </cfRule>
  </conditionalFormatting>
  <conditionalFormatting sqref="CJ31">
    <cfRule type="cellIs" dxfId="8596" priority="2861" operator="lessThan">
      <formula>$C$4</formula>
    </cfRule>
  </conditionalFormatting>
  <conditionalFormatting sqref="CJ32">
    <cfRule type="cellIs" dxfId="8595" priority="2862" operator="lessThan">
      <formula>$C$4</formula>
    </cfRule>
  </conditionalFormatting>
  <conditionalFormatting sqref="CJ33">
    <cfRule type="cellIs" dxfId="8594" priority="2863" operator="lessThan">
      <formula>$C$4</formula>
    </cfRule>
  </conditionalFormatting>
  <conditionalFormatting sqref="CJ34">
    <cfRule type="cellIs" dxfId="8593" priority="2864" operator="lessThan">
      <formula>$C$4</formula>
    </cfRule>
  </conditionalFormatting>
  <conditionalFormatting sqref="CJ35">
    <cfRule type="cellIs" dxfId="8592" priority="2865" operator="lessThan">
      <formula>$C$4</formula>
    </cfRule>
  </conditionalFormatting>
  <conditionalFormatting sqref="CJ36">
    <cfRule type="cellIs" dxfId="8591" priority="2866" operator="lessThan">
      <formula>$C$4</formula>
    </cfRule>
  </conditionalFormatting>
  <conditionalFormatting sqref="CJ37">
    <cfRule type="cellIs" dxfId="8590" priority="2867" operator="lessThan">
      <formula>$C$4</formula>
    </cfRule>
  </conditionalFormatting>
  <conditionalFormatting sqref="CJ38">
    <cfRule type="cellIs" dxfId="8589" priority="2868" operator="lessThan">
      <formula>$C$4</formula>
    </cfRule>
  </conditionalFormatting>
  <conditionalFormatting sqref="CJ39">
    <cfRule type="cellIs" dxfId="8588" priority="2869" operator="lessThan">
      <formula>$C$4</formula>
    </cfRule>
  </conditionalFormatting>
  <conditionalFormatting sqref="CJ40">
    <cfRule type="cellIs" dxfId="8587" priority="2870" operator="lessThan">
      <formula>$C$4</formula>
    </cfRule>
  </conditionalFormatting>
  <conditionalFormatting sqref="CJ41">
    <cfRule type="cellIs" dxfId="8586" priority="2871" operator="lessThan">
      <formula>$C$4</formula>
    </cfRule>
  </conditionalFormatting>
  <conditionalFormatting sqref="CJ42">
    <cfRule type="cellIs" dxfId="8585" priority="2872" operator="lessThan">
      <formula>$C$4</formula>
    </cfRule>
  </conditionalFormatting>
  <conditionalFormatting sqref="CJ43">
    <cfRule type="cellIs" dxfId="8584" priority="2873" operator="lessThan">
      <formula>$C$4</formula>
    </cfRule>
  </conditionalFormatting>
  <conditionalFormatting sqref="CJ44">
    <cfRule type="cellIs" dxfId="8583" priority="2874" operator="lessThan">
      <formula>$C$4</formula>
    </cfRule>
  </conditionalFormatting>
  <conditionalFormatting sqref="CJ45">
    <cfRule type="cellIs" dxfId="8582" priority="2875" operator="lessThan">
      <formula>$C$4</formula>
    </cfRule>
  </conditionalFormatting>
  <conditionalFormatting sqref="CJ46">
    <cfRule type="cellIs" dxfId="8581" priority="2876" operator="lessThan">
      <formula>$C$4</formula>
    </cfRule>
  </conditionalFormatting>
  <conditionalFormatting sqref="CJ47">
    <cfRule type="cellIs" dxfId="8580" priority="2877" operator="lessThan">
      <formula>$C$4</formula>
    </cfRule>
  </conditionalFormatting>
  <conditionalFormatting sqref="CJ48">
    <cfRule type="cellIs" dxfId="8579" priority="2878" operator="lessThan">
      <formula>$C$4</formula>
    </cfRule>
  </conditionalFormatting>
  <conditionalFormatting sqref="CJ49">
    <cfRule type="cellIs" dxfId="8578" priority="2879" operator="lessThan">
      <formula>$C$4</formula>
    </cfRule>
  </conditionalFormatting>
  <conditionalFormatting sqref="CJ50">
    <cfRule type="cellIs" dxfId="8577" priority="2880" operator="lessThan">
      <formula>$C$4</formula>
    </cfRule>
  </conditionalFormatting>
  <conditionalFormatting sqref="CN10">
    <cfRule type="cellIs" dxfId="8576" priority="2881" operator="lessThan">
      <formula>$C$4</formula>
    </cfRule>
  </conditionalFormatting>
  <conditionalFormatting sqref="CN11">
    <cfRule type="cellIs" dxfId="8575" priority="2882" operator="lessThan">
      <formula>$C$4</formula>
    </cfRule>
  </conditionalFormatting>
  <conditionalFormatting sqref="CN12">
    <cfRule type="cellIs" dxfId="8574" priority="2883" operator="lessThan">
      <formula>$C$4</formula>
    </cfRule>
  </conditionalFormatting>
  <conditionalFormatting sqref="CN13">
    <cfRule type="cellIs" dxfId="8573" priority="2884" operator="lessThan">
      <formula>$C$4</formula>
    </cfRule>
  </conditionalFormatting>
  <conditionalFormatting sqref="CN14">
    <cfRule type="cellIs" dxfId="8572" priority="2885" operator="lessThan">
      <formula>$C$4</formula>
    </cfRule>
  </conditionalFormatting>
  <conditionalFormatting sqref="CN15">
    <cfRule type="cellIs" dxfId="8571" priority="2886" operator="lessThan">
      <formula>$C$4</formula>
    </cfRule>
  </conditionalFormatting>
  <conditionalFormatting sqref="CN16">
    <cfRule type="cellIs" dxfId="8570" priority="2887" operator="lessThan">
      <formula>$C$4</formula>
    </cfRule>
  </conditionalFormatting>
  <conditionalFormatting sqref="CN17">
    <cfRule type="cellIs" dxfId="8569" priority="2888" operator="lessThan">
      <formula>$C$4</formula>
    </cfRule>
  </conditionalFormatting>
  <conditionalFormatting sqref="CN18">
    <cfRule type="cellIs" dxfId="8568" priority="2889" operator="lessThan">
      <formula>$C$4</formula>
    </cfRule>
  </conditionalFormatting>
  <conditionalFormatting sqref="CN19">
    <cfRule type="cellIs" dxfId="8567"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AT32" activePane="bottomRight" state="frozen"/>
      <selection pane="topRight"/>
      <selection pane="bottomLeft"/>
      <selection pane="bottomRight" activeCell="BL44" sqref="BL44"/>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137</v>
      </c>
      <c r="C1" s="55" t="s">
        <v>0</v>
      </c>
      <c r="D1" s="55"/>
      <c r="E1" s="55"/>
      <c r="F1" s="55"/>
      <c r="G1" s="55"/>
      <c r="H1" s="55"/>
      <c r="I1" s="55"/>
      <c r="J1" s="55"/>
      <c r="K1" s="55"/>
      <c r="L1" s="55"/>
      <c r="M1" s="55"/>
      <c r="N1" s="55"/>
      <c r="P1" s="19" t="s">
        <v>1</v>
      </c>
    </row>
    <row r="2" spans="1:102" ht="15.75" customHeight="1" x14ac:dyDescent="0.25">
      <c r="A2" s="16" t="s">
        <v>2</v>
      </c>
      <c r="B2" s="2"/>
      <c r="C2" s="4" t="s">
        <v>3</v>
      </c>
      <c r="D2" s="5"/>
      <c r="E2" s="15" t="s">
        <v>128</v>
      </c>
      <c r="F2" s="5"/>
      <c r="H2" s="6"/>
      <c r="I2" s="7"/>
      <c r="K2" s="8"/>
      <c r="L2" s="10"/>
      <c r="M2" s="9"/>
      <c r="N2" s="9"/>
      <c r="O2" s="8"/>
      <c r="P2" s="20" t="s">
        <v>5</v>
      </c>
      <c r="Q2" s="22"/>
      <c r="R2" s="22"/>
      <c r="S2" s="22"/>
      <c r="T2" s="22" t="s">
        <v>6</v>
      </c>
      <c r="U2" s="22" t="str">
        <f>MID(E2,6,20)</f>
        <v xml:space="preserve"> XI IPA 3</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t="s">
        <v>250</v>
      </c>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238</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7" t="s">
        <v>14</v>
      </c>
      <c r="B8" s="49" t="s">
        <v>15</v>
      </c>
      <c r="C8" s="51" t="s">
        <v>16</v>
      </c>
      <c r="D8" s="11"/>
      <c r="E8" s="56" t="s">
        <v>17</v>
      </c>
      <c r="F8" s="11"/>
      <c r="G8" s="58" t="s">
        <v>18</v>
      </c>
      <c r="H8" s="59"/>
      <c r="I8" s="59"/>
      <c r="J8" s="60"/>
      <c r="K8" s="13"/>
      <c r="L8" s="71" t="s">
        <v>19</v>
      </c>
      <c r="M8" s="71"/>
      <c r="N8" s="71"/>
      <c r="O8" s="13"/>
      <c r="P8" s="25" t="s">
        <v>20</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3" t="s">
        <v>21</v>
      </c>
      <c r="AU8" s="74" t="s">
        <v>22</v>
      </c>
      <c r="AV8" s="75"/>
      <c r="AW8" s="75"/>
      <c r="AX8" s="75"/>
      <c r="AY8" s="75"/>
      <c r="AZ8" s="75"/>
      <c r="BA8" s="75"/>
      <c r="BB8" s="75"/>
      <c r="BC8" s="75"/>
      <c r="BD8" s="75"/>
      <c r="BE8" s="53" t="s">
        <v>23</v>
      </c>
      <c r="BF8" s="78" t="s">
        <v>24</v>
      </c>
      <c r="BG8" s="78" t="s">
        <v>25</v>
      </c>
      <c r="BH8" s="53" t="s">
        <v>26</v>
      </c>
      <c r="BI8" s="84" t="s">
        <v>27</v>
      </c>
      <c r="BJ8" s="28"/>
      <c r="BK8" s="87" t="s">
        <v>28</v>
      </c>
      <c r="BL8" s="87"/>
      <c r="BM8" s="87"/>
      <c r="BN8" s="87"/>
      <c r="BO8" s="87"/>
      <c r="BP8" s="87"/>
      <c r="BQ8" s="87"/>
      <c r="BR8" s="87"/>
      <c r="BS8" s="87"/>
      <c r="BT8" s="87"/>
      <c r="BU8" s="72" t="s">
        <v>29</v>
      </c>
      <c r="BV8" s="28"/>
      <c r="BW8" s="88" t="s">
        <v>30</v>
      </c>
      <c r="BX8" s="89"/>
      <c r="BY8" s="89"/>
      <c r="BZ8" s="89"/>
      <c r="CA8" s="89"/>
      <c r="CB8" s="89"/>
      <c r="CC8" s="89"/>
      <c r="CD8" s="89"/>
      <c r="CE8" s="89"/>
      <c r="CF8" s="89"/>
      <c r="CG8" s="90"/>
      <c r="CH8" s="72" t="s">
        <v>31</v>
      </c>
      <c r="CJ8" s="80" t="s">
        <v>32</v>
      </c>
      <c r="CK8" s="80" t="s">
        <v>33</v>
      </c>
      <c r="CM8" s="29" t="s">
        <v>34</v>
      </c>
    </row>
    <row r="9" spans="1:102" ht="20.25" customHeight="1" x14ac:dyDescent="0.25">
      <c r="A9" s="47"/>
      <c r="B9" s="49"/>
      <c r="C9" s="51"/>
      <c r="D9" s="11"/>
      <c r="E9" s="57"/>
      <c r="F9" s="11"/>
      <c r="G9" s="61" t="s">
        <v>35</v>
      </c>
      <c r="H9" s="63" t="s">
        <v>36</v>
      </c>
      <c r="I9" s="64" t="s">
        <v>37</v>
      </c>
      <c r="J9" s="65" t="s">
        <v>38</v>
      </c>
      <c r="K9" s="13"/>
      <c r="L9" s="66" t="s">
        <v>39</v>
      </c>
      <c r="M9" s="68" t="s">
        <v>24</v>
      </c>
      <c r="N9" s="69" t="s">
        <v>40</v>
      </c>
      <c r="O9" s="13"/>
      <c r="P9" s="81">
        <v>1</v>
      </c>
      <c r="Q9" s="82"/>
      <c r="R9" s="83"/>
      <c r="S9" s="81">
        <v>2</v>
      </c>
      <c r="T9" s="82"/>
      <c r="U9" s="83"/>
      <c r="V9" s="81">
        <v>3</v>
      </c>
      <c r="W9" s="82"/>
      <c r="X9" s="83"/>
      <c r="Y9" s="81">
        <v>4</v>
      </c>
      <c r="Z9" s="82"/>
      <c r="AA9" s="83"/>
      <c r="AB9" s="81">
        <v>5</v>
      </c>
      <c r="AC9" s="82"/>
      <c r="AD9" s="83"/>
      <c r="AE9" s="81">
        <v>6</v>
      </c>
      <c r="AF9" s="82"/>
      <c r="AG9" s="83"/>
      <c r="AH9" s="81">
        <v>7</v>
      </c>
      <c r="AI9" s="82"/>
      <c r="AJ9" s="83"/>
      <c r="AK9" s="81">
        <v>8</v>
      </c>
      <c r="AL9" s="82"/>
      <c r="AM9" s="83"/>
      <c r="AN9" s="81">
        <v>9</v>
      </c>
      <c r="AO9" s="82"/>
      <c r="AP9" s="83"/>
      <c r="AQ9" s="81">
        <v>10</v>
      </c>
      <c r="AR9" s="82"/>
      <c r="AS9" s="83"/>
      <c r="AT9" s="54"/>
      <c r="AU9" s="76"/>
      <c r="AV9" s="77"/>
      <c r="AW9" s="77"/>
      <c r="AX9" s="77"/>
      <c r="AY9" s="77"/>
      <c r="AZ9" s="77"/>
      <c r="BA9" s="77"/>
      <c r="BB9" s="77"/>
      <c r="BC9" s="77"/>
      <c r="BD9" s="77"/>
      <c r="BE9" s="54"/>
      <c r="BF9" s="79"/>
      <c r="BG9" s="79"/>
      <c r="BH9" s="54"/>
      <c r="BI9" s="85"/>
      <c r="BJ9" s="28"/>
      <c r="BK9" s="87"/>
      <c r="BL9" s="87"/>
      <c r="BM9" s="87"/>
      <c r="BN9" s="87"/>
      <c r="BO9" s="87"/>
      <c r="BP9" s="87"/>
      <c r="BQ9" s="87"/>
      <c r="BR9" s="87"/>
      <c r="BS9" s="87"/>
      <c r="BT9" s="87"/>
      <c r="BU9" s="72"/>
      <c r="BV9" s="28"/>
      <c r="BW9" s="91"/>
      <c r="BX9" s="92"/>
      <c r="BY9" s="92"/>
      <c r="BZ9" s="92"/>
      <c r="CA9" s="92"/>
      <c r="CB9" s="92"/>
      <c r="CC9" s="92"/>
      <c r="CD9" s="92"/>
      <c r="CE9" s="92"/>
      <c r="CF9" s="92"/>
      <c r="CG9" s="93"/>
      <c r="CH9" s="72"/>
      <c r="CJ9" s="80"/>
      <c r="CK9" s="80"/>
      <c r="CM9" s="30" t="s">
        <v>41</v>
      </c>
      <c r="CN9" s="31" t="s">
        <v>42</v>
      </c>
      <c r="CW9" s="20">
        <v>0</v>
      </c>
      <c r="CX9" s="20" t="str">
        <f>(IF(CN10="","","Perlu tingkatkan pemahaman  "))&amp;(IF(CN10="","",CN10&amp;", "))&amp;(IF(CN11="","",CN11&amp;", "))&amp;(IF(CN12="","",CN12&amp;", "))&amp;(IF(CN13="","",CN13&amp;", "))&amp;(IF(CN14="","",CN14&amp;", "))&amp;(IF(CN15="","",CN15&amp;", "))&amp;(IF(CN16="","",CN16&amp;", "))&amp;(IF(CN17="","",CN17&amp;", "))&amp;(IF(CN18="","",CN18&amp;", "))&amp;(IF(CN19="","",CN19&amp;"."))</f>
        <v>Perlu tingkatkan pemahaman  Nan-gai ni arimasuka, Ikura desuka, Koora wa arimasuka, Oishii desuka, Yuubinkyoku wa doko ni arimasuka, Donna machi•Donna tokoro, Doubutsu ga suki desu, Shumi wa nan desuka, Donna gaikoku-go ga dekimasuka, Pinpon ga tokui desu.</v>
      </c>
    </row>
    <row r="10" spans="1:102" ht="24" customHeight="1" x14ac:dyDescent="0.25">
      <c r="A10" s="48"/>
      <c r="B10" s="50"/>
      <c r="C10" s="52"/>
      <c r="D10" s="11"/>
      <c r="E10" s="57"/>
      <c r="F10" s="11"/>
      <c r="G10" s="62"/>
      <c r="H10" s="63"/>
      <c r="I10" s="64"/>
      <c r="J10" s="65"/>
      <c r="K10" s="13"/>
      <c r="L10" s="67"/>
      <c r="M10" s="66"/>
      <c r="N10" s="70"/>
      <c r="O10" s="13"/>
      <c r="P10" s="32" t="s">
        <v>43</v>
      </c>
      <c r="Q10" s="32" t="s">
        <v>44</v>
      </c>
      <c r="R10" s="32" t="s">
        <v>45</v>
      </c>
      <c r="S10" s="32" t="s">
        <v>43</v>
      </c>
      <c r="T10" s="32" t="s">
        <v>44</v>
      </c>
      <c r="U10" s="32" t="s">
        <v>46</v>
      </c>
      <c r="V10" s="32" t="s">
        <v>43</v>
      </c>
      <c r="W10" s="32" t="s">
        <v>44</v>
      </c>
      <c r="X10" s="32" t="s">
        <v>47</v>
      </c>
      <c r="Y10" s="32" t="s">
        <v>43</v>
      </c>
      <c r="Z10" s="32" t="s">
        <v>44</v>
      </c>
      <c r="AA10" s="32" t="s">
        <v>48</v>
      </c>
      <c r="AB10" s="32" t="s">
        <v>43</v>
      </c>
      <c r="AC10" s="32" t="s">
        <v>44</v>
      </c>
      <c r="AD10" s="32" t="s">
        <v>49</v>
      </c>
      <c r="AE10" s="32" t="s">
        <v>43</v>
      </c>
      <c r="AF10" s="32" t="s">
        <v>44</v>
      </c>
      <c r="AG10" s="32" t="s">
        <v>50</v>
      </c>
      <c r="AH10" s="32" t="s">
        <v>43</v>
      </c>
      <c r="AI10" s="32" t="s">
        <v>44</v>
      </c>
      <c r="AJ10" s="32" t="s">
        <v>51</v>
      </c>
      <c r="AK10" s="32" t="s">
        <v>43</v>
      </c>
      <c r="AL10" s="32" t="s">
        <v>44</v>
      </c>
      <c r="AM10" s="32" t="s">
        <v>52</v>
      </c>
      <c r="AN10" s="32" t="s">
        <v>43</v>
      </c>
      <c r="AO10" s="32" t="s">
        <v>44</v>
      </c>
      <c r="AP10" s="32" t="s">
        <v>53</v>
      </c>
      <c r="AQ10" s="32" t="s">
        <v>43</v>
      </c>
      <c r="AR10" s="32" t="s">
        <v>44</v>
      </c>
      <c r="AS10" s="33" t="s">
        <v>54</v>
      </c>
      <c r="AT10" s="54"/>
      <c r="AU10" s="32">
        <v>1</v>
      </c>
      <c r="AV10" s="32">
        <v>2</v>
      </c>
      <c r="AW10" s="32">
        <v>3</v>
      </c>
      <c r="AX10" s="32">
        <v>4</v>
      </c>
      <c r="AY10" s="32">
        <v>5</v>
      </c>
      <c r="AZ10" s="32">
        <v>6</v>
      </c>
      <c r="BA10" s="32">
        <v>7</v>
      </c>
      <c r="BB10" s="32">
        <v>8</v>
      </c>
      <c r="BC10" s="32">
        <v>9</v>
      </c>
      <c r="BD10" s="32">
        <v>10</v>
      </c>
      <c r="BE10" s="54"/>
      <c r="BF10" s="79"/>
      <c r="BG10" s="79"/>
      <c r="BH10" s="54"/>
      <c r="BI10" s="86"/>
      <c r="BJ10" s="28"/>
      <c r="BK10" s="34">
        <v>1</v>
      </c>
      <c r="BL10" s="34">
        <v>2</v>
      </c>
      <c r="BM10" s="34">
        <v>3</v>
      </c>
      <c r="BN10" s="34">
        <v>4</v>
      </c>
      <c r="BO10" s="34">
        <v>5</v>
      </c>
      <c r="BP10" s="34">
        <v>6</v>
      </c>
      <c r="BQ10" s="34">
        <v>7</v>
      </c>
      <c r="BR10" s="34">
        <v>8</v>
      </c>
      <c r="BS10" s="34">
        <v>9</v>
      </c>
      <c r="BT10" s="34">
        <v>10</v>
      </c>
      <c r="BU10" s="73"/>
      <c r="BV10" s="28"/>
      <c r="BW10" s="34">
        <v>1</v>
      </c>
      <c r="BX10" s="34">
        <v>2</v>
      </c>
      <c r="BY10" s="34">
        <v>3</v>
      </c>
      <c r="BZ10" s="34">
        <v>4</v>
      </c>
      <c r="CA10" s="34">
        <v>5</v>
      </c>
      <c r="CB10" s="34">
        <v>6</v>
      </c>
      <c r="CC10" s="34">
        <v>7</v>
      </c>
      <c r="CD10" s="34">
        <v>8</v>
      </c>
      <c r="CE10" s="34">
        <v>9</v>
      </c>
      <c r="CF10" s="34">
        <v>10</v>
      </c>
      <c r="CG10" s="34" t="s">
        <v>55</v>
      </c>
      <c r="CH10" s="73"/>
      <c r="CJ10" s="80"/>
      <c r="CK10" s="80"/>
      <c r="CM10" s="35">
        <v>1</v>
      </c>
      <c r="CN10" s="45" t="s">
        <v>240</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Ikura desuka, Koora wa arimasuka, Oishii desuka, Yuubinkyoku wa doko ni arimasuka, Donna machi•Donna tokoro, Doubutsu ga suki desu, Shumi wa nan desuka, Donna gaikoku-go ga dekimasuka, Pinpon ga tokui desu, Perlu tingkatkan pemahaman  Nan-gai ni arimasuka.</v>
      </c>
    </row>
    <row r="11" spans="1:102" x14ac:dyDescent="0.25">
      <c r="A11" s="14">
        <v>1</v>
      </c>
      <c r="B11" s="14">
        <v>26318</v>
      </c>
      <c r="C11" s="14" t="s">
        <v>129</v>
      </c>
      <c r="E11" s="31">
        <f t="shared" ref="E11:E50" si="0">G11</f>
        <v>91</v>
      </c>
      <c r="F11" s="20"/>
      <c r="G11" s="31">
        <f t="shared" ref="G11:G50" si="1">IF(BI11="","",BI11)</f>
        <v>91</v>
      </c>
      <c r="H11" s="31">
        <f t="shared" ref="H11:H50" si="2">IF(BU11="","",BU11)</f>
        <v>84</v>
      </c>
      <c r="I11" s="31" t="str">
        <f t="shared" ref="I11:I50" si="3">IF(CH11="","",CH11)</f>
        <v>B</v>
      </c>
      <c r="J11" s="31" t="str">
        <f t="shared" ref="J11:J50" si="4">IF(CK11="","",CK11)</f>
        <v>Sudah memahami tentang Nan-gai ni arimasuka, Ikura desuka, Koora wa arimasuka, Oishii desuka, Yuubinkyoku wa doko ni arimasuka, Donna machi•Donna tokoro, Doubutsu ga suki desu, Donna gaikoku-go ga dekimasuka, Pinpon ga tokui desu, Perlu tingkatkan pemahaman  Shumi wa nan desuka.</v>
      </c>
      <c r="K11" s="20"/>
      <c r="L11" s="31">
        <f t="shared" ref="L11:L50" si="5">IF(AT11="","",AT11)</f>
        <v>93</v>
      </c>
      <c r="M11" s="31">
        <f t="shared" ref="M11:M50" si="6">IF(BF11="","",BF11)</f>
        <v>95</v>
      </c>
      <c r="N11" s="31">
        <f t="shared" ref="N11:N50" si="7">IF(BG11="","",BG11)</f>
        <v>86</v>
      </c>
      <c r="P11" s="36">
        <v>95</v>
      </c>
      <c r="Q11" s="36"/>
      <c r="R11" s="37">
        <f t="shared" ref="R11:R50" si="8">IF(P11="","",IF(P11&gt;=$C$4,P11,IF(Q11&gt;=$C$4,$C$4,MAX(P11:Q11))))</f>
        <v>95</v>
      </c>
      <c r="S11" s="36">
        <v>90</v>
      </c>
      <c r="T11" s="36"/>
      <c r="U11" s="37">
        <f t="shared" ref="U11:U50" si="9">IF(S11="","",IF(S11&gt;=$C$4,S11,IF(T11&gt;=$C$4,$C$4,MAX(S11:T11))))</f>
        <v>90</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93</v>
      </c>
      <c r="AU11" s="36">
        <v>85</v>
      </c>
      <c r="AV11" s="36">
        <v>93</v>
      </c>
      <c r="AW11" s="36"/>
      <c r="AX11" s="36"/>
      <c r="AY11" s="36"/>
      <c r="AZ11" s="36"/>
      <c r="BA11" s="36"/>
      <c r="BB11" s="36"/>
      <c r="BC11" s="36"/>
      <c r="BD11" s="36"/>
      <c r="BE11" s="37">
        <f t="shared" ref="BE11:BE50" si="19">IF(AU11="","",ROUND(AVERAGE(AU11:BD11),0))</f>
        <v>89</v>
      </c>
      <c r="BF11" s="36">
        <v>95</v>
      </c>
      <c r="BG11" s="36">
        <v>86</v>
      </c>
      <c r="BH11" s="38">
        <f t="shared" ref="BH11:BH50" si="20">IF(AT11="","",IF(BF11="",AVERAGE(AT11,BE11),(2*(SUM(AT11,BE11))+AVERAGE(BF11:BG11))/5))</f>
        <v>90.9</v>
      </c>
      <c r="BI11" s="39">
        <f t="shared" ref="BI11:BI50" si="21">IF(BH11="","",ROUND(BH11,0))</f>
        <v>91</v>
      </c>
      <c r="BJ11" s="40"/>
      <c r="BK11" s="36">
        <v>85</v>
      </c>
      <c r="BL11" s="36">
        <v>83</v>
      </c>
      <c r="BM11" s="36"/>
      <c r="BN11" s="36"/>
      <c r="BO11" s="36"/>
      <c r="BP11" s="36"/>
      <c r="BQ11" s="36"/>
      <c r="BR11" s="36"/>
      <c r="BS11" s="36"/>
      <c r="BT11" s="36"/>
      <c r="BU11" s="41">
        <f t="shared" ref="BU11:BU50" si="22">IF(BK11="","",ROUND(AVERAGE(BK11:BT11),0))</f>
        <v>84</v>
      </c>
      <c r="BV11" s="40"/>
      <c r="BW11" s="36">
        <v>85</v>
      </c>
      <c r="BX11" s="36"/>
      <c r="BY11" s="36"/>
      <c r="BZ11" s="36"/>
      <c r="CA11" s="36"/>
      <c r="CB11" s="36"/>
      <c r="CC11" s="36"/>
      <c r="CD11" s="36"/>
      <c r="CE11" s="36"/>
      <c r="CF11" s="36"/>
      <c r="CG11" s="37">
        <f t="shared" ref="CG11:CG50" si="23">IF(BW11="","",ROUND(AVERAGE(BW11:CF11),0))</f>
        <v>85</v>
      </c>
      <c r="CH11" s="42" t="str">
        <f t="shared" ref="CH11:CH50" si="24">IF(CG11="","",IF(CG11&gt;=86,"A",IF(CG11&gt;=71,"B",IF(CG11&gt;=56,"C",IF(CG11&gt;=41,"D","E")))))</f>
        <v>B</v>
      </c>
      <c r="CI11" s="43"/>
      <c r="CJ11" s="45">
        <v>8</v>
      </c>
      <c r="CK11" s="44" t="str">
        <f t="shared" ref="CK11:CK50" si="25">IF(CJ11="","",VLOOKUP(CJ11,$CW$9:$CX$20,2,0))</f>
        <v>Sudah memahami tentang Nan-gai ni arimasuka, Ikura desuka, Koora wa arimasuka, Oishii desuka, Yuubinkyoku wa doko ni arimasuka, Donna machi•Donna tokoro, Doubutsu ga suki desu, Donna gaikoku-go ga dekimasuka, Pinpon ga tokui desu, Perlu tingkatkan pemahaman  Shumi wa nan desuka.</v>
      </c>
      <c r="CM11" s="35">
        <v>2</v>
      </c>
      <c r="CN11" s="45" t="s">
        <v>241</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Nan-gai ni arimasuka, Koora wa arimasuka, Oishii desuka, Yuubinkyoku wa doko ni arimasuka, Donna machi•Donna tokoro, Doubutsu ga suki desu, Shumi wa nan desuka, Donna gaikoku-go ga dekimasuka, Pinpon ga tokui desu, Perlu tingkatkan pemahaman  Ikura desuka.</v>
      </c>
    </row>
    <row r="12" spans="1:102" x14ac:dyDescent="0.25">
      <c r="A12" s="14">
        <v>2</v>
      </c>
      <c r="B12" s="14">
        <v>26332</v>
      </c>
      <c r="C12" s="14" t="s">
        <v>130</v>
      </c>
      <c r="E12" s="31">
        <f t="shared" si="0"/>
        <v>84</v>
      </c>
      <c r="F12" s="20"/>
      <c r="G12" s="31">
        <f t="shared" si="1"/>
        <v>84</v>
      </c>
      <c r="H12" s="31">
        <f t="shared" si="2"/>
        <v>83</v>
      </c>
      <c r="I12" s="31" t="str">
        <f t="shared" si="3"/>
        <v>A</v>
      </c>
      <c r="J1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2" s="20"/>
      <c r="L12" s="31">
        <f t="shared" si="5"/>
        <v>81</v>
      </c>
      <c r="M12" s="31">
        <f t="shared" si="6"/>
        <v>90</v>
      </c>
      <c r="N12" s="31">
        <f t="shared" si="7"/>
        <v>78</v>
      </c>
      <c r="P12" s="36">
        <v>80</v>
      </c>
      <c r="Q12" s="36"/>
      <c r="R12" s="37">
        <f t="shared" si="8"/>
        <v>80</v>
      </c>
      <c r="S12" s="36">
        <v>82</v>
      </c>
      <c r="T12" s="36"/>
      <c r="U12" s="37">
        <f t="shared" si="9"/>
        <v>82</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81</v>
      </c>
      <c r="AU12" s="36">
        <v>85</v>
      </c>
      <c r="AV12" s="36">
        <v>88</v>
      </c>
      <c r="AW12" s="36"/>
      <c r="AX12" s="36"/>
      <c r="AY12" s="36"/>
      <c r="AZ12" s="36"/>
      <c r="BA12" s="36"/>
      <c r="BB12" s="36"/>
      <c r="BC12" s="36"/>
      <c r="BD12" s="36"/>
      <c r="BE12" s="37">
        <f t="shared" si="19"/>
        <v>87</v>
      </c>
      <c r="BF12" s="36">
        <v>90</v>
      </c>
      <c r="BG12" s="36">
        <v>78</v>
      </c>
      <c r="BH12" s="38">
        <f t="shared" si="20"/>
        <v>84</v>
      </c>
      <c r="BI12" s="39">
        <f t="shared" si="21"/>
        <v>84</v>
      </c>
      <c r="BJ12" s="40"/>
      <c r="BK12" s="36">
        <v>85</v>
      </c>
      <c r="BL12" s="36">
        <v>80</v>
      </c>
      <c r="BM12" s="36"/>
      <c r="BN12" s="36"/>
      <c r="BO12" s="36"/>
      <c r="BP12" s="36"/>
      <c r="BQ12" s="36"/>
      <c r="BR12" s="36"/>
      <c r="BS12" s="36"/>
      <c r="BT12" s="36"/>
      <c r="BU12" s="41">
        <f t="shared" si="22"/>
        <v>83</v>
      </c>
      <c r="BV12" s="40"/>
      <c r="BW12" s="45">
        <v>90</v>
      </c>
      <c r="BX12" s="36"/>
      <c r="BY12" s="36"/>
      <c r="BZ12" s="36"/>
      <c r="CA12" s="36"/>
      <c r="CB12" s="36"/>
      <c r="CC12" s="36"/>
      <c r="CD12" s="36"/>
      <c r="CE12" s="36"/>
      <c r="CF12" s="36"/>
      <c r="CG12" s="37">
        <f t="shared" si="23"/>
        <v>90</v>
      </c>
      <c r="CH12" s="42" t="str">
        <f t="shared" si="24"/>
        <v>A</v>
      </c>
      <c r="CI12" s="43"/>
      <c r="CJ12" s="45">
        <v>6</v>
      </c>
      <c r="CK1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2" s="35">
        <v>3</v>
      </c>
      <c r="CN12" s="45" t="s">
        <v>242</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Nan-gai ni arimasuka, Ikura desuka, Oishii desuka, Yuubinkyoku wa doko ni arimasuka, Donna machi•Donna tokoro, Doubutsu ga suki desu, Shumi wa nan desuka, Donna gaikoku-go ga dekimasuka, Pinpon ga tokui desu, Perlu tingkatkan pemahaman  Koora wa arimasuka.</v>
      </c>
    </row>
    <row r="13" spans="1:102" x14ac:dyDescent="0.25">
      <c r="A13" s="14">
        <v>3</v>
      </c>
      <c r="B13" s="14">
        <v>26346</v>
      </c>
      <c r="C13" s="14" t="s">
        <v>131</v>
      </c>
      <c r="E13" s="31">
        <f t="shared" si="0"/>
        <v>75</v>
      </c>
      <c r="F13" s="20"/>
      <c r="G13" s="31">
        <f t="shared" si="1"/>
        <v>75</v>
      </c>
      <c r="H13" s="31">
        <f t="shared" si="2"/>
        <v>78</v>
      </c>
      <c r="I13" s="31" t="str">
        <f t="shared" si="3"/>
        <v>A</v>
      </c>
      <c r="J13"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13" s="20"/>
      <c r="L13" s="31">
        <f t="shared" si="5"/>
        <v>75</v>
      </c>
      <c r="M13" s="31">
        <f t="shared" si="6"/>
        <v>77</v>
      </c>
      <c r="N13" s="31">
        <f t="shared" si="7"/>
        <v>51</v>
      </c>
      <c r="P13" s="36">
        <v>70</v>
      </c>
      <c r="Q13" s="36">
        <v>75</v>
      </c>
      <c r="R13" s="37">
        <f t="shared" si="8"/>
        <v>75</v>
      </c>
      <c r="S13" s="36">
        <v>55</v>
      </c>
      <c r="T13" s="36">
        <v>75</v>
      </c>
      <c r="U13" s="37">
        <f t="shared" si="9"/>
        <v>75</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75</v>
      </c>
      <c r="AU13" s="36">
        <v>80</v>
      </c>
      <c r="AV13" s="36">
        <v>80</v>
      </c>
      <c r="AW13" s="36"/>
      <c r="AX13" s="36"/>
      <c r="AY13" s="36"/>
      <c r="AZ13" s="36"/>
      <c r="BA13" s="36"/>
      <c r="BB13" s="36"/>
      <c r="BC13" s="36"/>
      <c r="BD13" s="36"/>
      <c r="BE13" s="37">
        <f t="shared" si="19"/>
        <v>80</v>
      </c>
      <c r="BF13" s="36">
        <v>77</v>
      </c>
      <c r="BG13" s="36">
        <v>51</v>
      </c>
      <c r="BH13" s="38">
        <f t="shared" si="20"/>
        <v>74.8</v>
      </c>
      <c r="BI13" s="39">
        <f t="shared" si="21"/>
        <v>75</v>
      </c>
      <c r="BJ13" s="40"/>
      <c r="BK13" s="36">
        <v>80</v>
      </c>
      <c r="BL13" s="36">
        <v>76</v>
      </c>
      <c r="BM13" s="36"/>
      <c r="BN13" s="36"/>
      <c r="BO13" s="36"/>
      <c r="BP13" s="36"/>
      <c r="BQ13" s="36"/>
      <c r="BR13" s="36"/>
      <c r="BS13" s="36"/>
      <c r="BT13" s="36"/>
      <c r="BU13" s="41">
        <f t="shared" si="22"/>
        <v>78</v>
      </c>
      <c r="BV13" s="40"/>
      <c r="BW13" s="45">
        <v>90</v>
      </c>
      <c r="BX13" s="36"/>
      <c r="BY13" s="36"/>
      <c r="BZ13" s="36"/>
      <c r="CA13" s="36"/>
      <c r="CB13" s="36"/>
      <c r="CC13" s="36"/>
      <c r="CD13" s="36"/>
      <c r="CE13" s="36"/>
      <c r="CF13" s="36"/>
      <c r="CG13" s="37">
        <f t="shared" si="23"/>
        <v>90</v>
      </c>
      <c r="CH13" s="42" t="str">
        <f t="shared" si="24"/>
        <v>A</v>
      </c>
      <c r="CI13" s="43"/>
      <c r="CJ13" s="45">
        <v>7</v>
      </c>
      <c r="CK13"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c r="CM13" s="35">
        <v>4</v>
      </c>
      <c r="CN13" s="45" t="s">
        <v>243</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Nan-gai ni arimasuka, Ikura desuka, Koora wa arimasuka, Yuubinkyoku wa doko ni arimasuka, Donna machi•Donna tokoro, Doubutsu ga suki desu, Shumi wa nan desuka, Donna gaikoku-go ga dekimasuka, Pinpon ga tokui desu, Perlu tingkatkan pemahaman  Oishii desuka.</v>
      </c>
    </row>
    <row r="14" spans="1:102" x14ac:dyDescent="0.25">
      <c r="A14" s="14">
        <v>4</v>
      </c>
      <c r="B14" s="14">
        <v>26360</v>
      </c>
      <c r="C14" s="14" t="s">
        <v>132</v>
      </c>
      <c r="E14" s="31">
        <f t="shared" si="0"/>
        <v>82</v>
      </c>
      <c r="F14" s="20"/>
      <c r="G14" s="31">
        <f t="shared" si="1"/>
        <v>82</v>
      </c>
      <c r="H14" s="31">
        <f t="shared" si="2"/>
        <v>80</v>
      </c>
      <c r="I14" s="31" t="str">
        <f t="shared" si="3"/>
        <v>A</v>
      </c>
      <c r="J14"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14" s="20"/>
      <c r="L14" s="31">
        <f t="shared" si="5"/>
        <v>88</v>
      </c>
      <c r="M14" s="31">
        <f t="shared" si="6"/>
        <v>86</v>
      </c>
      <c r="N14" s="31">
        <f t="shared" si="7"/>
        <v>58</v>
      </c>
      <c r="P14" s="36">
        <v>100</v>
      </c>
      <c r="Q14" s="36"/>
      <c r="R14" s="37">
        <f t="shared" si="8"/>
        <v>100</v>
      </c>
      <c r="S14" s="36">
        <v>62</v>
      </c>
      <c r="T14" s="45">
        <v>75</v>
      </c>
      <c r="U14" s="37">
        <f t="shared" si="9"/>
        <v>75</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88</v>
      </c>
      <c r="AU14" s="36">
        <v>85</v>
      </c>
      <c r="AV14" s="36">
        <v>77</v>
      </c>
      <c r="AW14" s="36"/>
      <c r="AX14" s="36"/>
      <c r="AY14" s="36"/>
      <c r="AZ14" s="36"/>
      <c r="BA14" s="36"/>
      <c r="BB14" s="36"/>
      <c r="BC14" s="36"/>
      <c r="BD14" s="36"/>
      <c r="BE14" s="37">
        <f t="shared" si="19"/>
        <v>81</v>
      </c>
      <c r="BF14" s="36">
        <v>86</v>
      </c>
      <c r="BG14" s="36">
        <v>58</v>
      </c>
      <c r="BH14" s="38">
        <f t="shared" si="20"/>
        <v>82</v>
      </c>
      <c r="BI14" s="39">
        <f t="shared" si="21"/>
        <v>82</v>
      </c>
      <c r="BJ14" s="40"/>
      <c r="BK14" s="36">
        <v>85</v>
      </c>
      <c r="BL14" s="36">
        <v>75</v>
      </c>
      <c r="BM14" s="36"/>
      <c r="BN14" s="36"/>
      <c r="BO14" s="36"/>
      <c r="BP14" s="36"/>
      <c r="BQ14" s="36"/>
      <c r="BR14" s="36"/>
      <c r="BS14" s="36"/>
      <c r="BT14" s="36"/>
      <c r="BU14" s="41">
        <f t="shared" si="22"/>
        <v>80</v>
      </c>
      <c r="BV14" s="40"/>
      <c r="BW14" s="45">
        <v>90</v>
      </c>
      <c r="BX14" s="36"/>
      <c r="BY14" s="36"/>
      <c r="BZ14" s="36"/>
      <c r="CA14" s="36"/>
      <c r="CB14" s="36"/>
      <c r="CC14" s="36"/>
      <c r="CD14" s="36"/>
      <c r="CE14" s="36"/>
      <c r="CF14" s="36"/>
      <c r="CG14" s="37">
        <f t="shared" si="23"/>
        <v>90</v>
      </c>
      <c r="CH14" s="42" t="str">
        <f t="shared" si="24"/>
        <v>A</v>
      </c>
      <c r="CI14" s="43"/>
      <c r="CJ14" s="45">
        <v>7</v>
      </c>
      <c r="CK14"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c r="CM14" s="35">
        <v>5</v>
      </c>
      <c r="CN14" s="45" t="s">
        <v>244</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15" spans="1:102" x14ac:dyDescent="0.25">
      <c r="A15" s="14">
        <v>5</v>
      </c>
      <c r="B15" s="14">
        <v>26374</v>
      </c>
      <c r="C15" s="14" t="s">
        <v>133</v>
      </c>
      <c r="E15" s="31">
        <f t="shared" si="0"/>
        <v>84</v>
      </c>
      <c r="F15" s="20"/>
      <c r="G15" s="31">
        <f t="shared" si="1"/>
        <v>84</v>
      </c>
      <c r="H15" s="31">
        <f t="shared" si="2"/>
        <v>81</v>
      </c>
      <c r="I15" s="31" t="str">
        <f t="shared" si="3"/>
        <v>A</v>
      </c>
      <c r="J15"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15" s="20"/>
      <c r="L15" s="31">
        <f t="shared" si="5"/>
        <v>85</v>
      </c>
      <c r="M15" s="31">
        <f t="shared" si="6"/>
        <v>98</v>
      </c>
      <c r="N15" s="31">
        <f t="shared" si="7"/>
        <v>68</v>
      </c>
      <c r="P15" s="36">
        <v>95</v>
      </c>
      <c r="Q15" s="36"/>
      <c r="R15" s="37">
        <f t="shared" si="8"/>
        <v>95</v>
      </c>
      <c r="S15" s="36">
        <v>72</v>
      </c>
      <c r="T15" s="45">
        <v>75</v>
      </c>
      <c r="U15" s="37">
        <f t="shared" si="9"/>
        <v>75</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85</v>
      </c>
      <c r="AU15" s="36">
        <v>85</v>
      </c>
      <c r="AV15" s="36">
        <v>83</v>
      </c>
      <c r="AW15" s="36"/>
      <c r="AX15" s="36"/>
      <c r="AY15" s="36"/>
      <c r="AZ15" s="36"/>
      <c r="BA15" s="36"/>
      <c r="BB15" s="36"/>
      <c r="BC15" s="36"/>
      <c r="BD15" s="36"/>
      <c r="BE15" s="37">
        <f t="shared" si="19"/>
        <v>84</v>
      </c>
      <c r="BF15" s="36">
        <v>98</v>
      </c>
      <c r="BG15" s="36">
        <v>68</v>
      </c>
      <c r="BH15" s="38">
        <f t="shared" si="20"/>
        <v>84.2</v>
      </c>
      <c r="BI15" s="39">
        <f t="shared" si="21"/>
        <v>84</v>
      </c>
      <c r="BJ15" s="40"/>
      <c r="BK15" s="36">
        <v>85</v>
      </c>
      <c r="BL15" s="36">
        <v>76</v>
      </c>
      <c r="BM15" s="36"/>
      <c r="BN15" s="36"/>
      <c r="BO15" s="36"/>
      <c r="BP15" s="36"/>
      <c r="BQ15" s="36"/>
      <c r="BR15" s="36"/>
      <c r="BS15" s="36"/>
      <c r="BT15" s="36"/>
      <c r="BU15" s="41">
        <f t="shared" si="22"/>
        <v>81</v>
      </c>
      <c r="BV15" s="40"/>
      <c r="BW15" s="45">
        <v>90</v>
      </c>
      <c r="BX15" s="36"/>
      <c r="BY15" s="36"/>
      <c r="BZ15" s="36"/>
      <c r="CA15" s="36"/>
      <c r="CB15" s="36"/>
      <c r="CC15" s="36"/>
      <c r="CD15" s="36"/>
      <c r="CE15" s="36"/>
      <c r="CF15" s="36"/>
      <c r="CG15" s="37">
        <f t="shared" si="23"/>
        <v>90</v>
      </c>
      <c r="CH15" s="42" t="str">
        <f t="shared" si="24"/>
        <v>A</v>
      </c>
      <c r="CI15" s="43"/>
      <c r="CJ15" s="45">
        <v>5</v>
      </c>
      <c r="CK15"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M15" s="35">
        <v>6</v>
      </c>
      <c r="CN15" s="45" t="s">
        <v>249</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16" spans="1:102" x14ac:dyDescent="0.25">
      <c r="A16" s="14">
        <v>6</v>
      </c>
      <c r="B16" s="14">
        <v>26388</v>
      </c>
      <c r="C16" s="14" t="s">
        <v>134</v>
      </c>
      <c r="E16" s="31">
        <f t="shared" si="0"/>
        <v>82</v>
      </c>
      <c r="F16" s="20"/>
      <c r="G16" s="31">
        <f t="shared" si="1"/>
        <v>82</v>
      </c>
      <c r="H16" s="31">
        <f t="shared" si="2"/>
        <v>83</v>
      </c>
      <c r="I16" s="31" t="str">
        <f t="shared" si="3"/>
        <v>A</v>
      </c>
      <c r="J16"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16" s="20"/>
      <c r="L16" s="31">
        <f t="shared" si="5"/>
        <v>88</v>
      </c>
      <c r="M16" s="31">
        <f t="shared" si="6"/>
        <v>86</v>
      </c>
      <c r="N16" s="31">
        <f t="shared" si="7"/>
        <v>52</v>
      </c>
      <c r="P16" s="36">
        <v>100</v>
      </c>
      <c r="Q16" s="36"/>
      <c r="R16" s="37">
        <f t="shared" si="8"/>
        <v>100</v>
      </c>
      <c r="S16" s="36">
        <v>56</v>
      </c>
      <c r="T16" s="45">
        <v>75</v>
      </c>
      <c r="U16" s="37">
        <f t="shared" si="9"/>
        <v>75</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88</v>
      </c>
      <c r="AU16" s="36">
        <v>90</v>
      </c>
      <c r="AV16" s="36">
        <v>75</v>
      </c>
      <c r="AW16" s="36"/>
      <c r="AX16" s="36"/>
      <c r="AY16" s="36"/>
      <c r="AZ16" s="36"/>
      <c r="BA16" s="36"/>
      <c r="BB16" s="36"/>
      <c r="BC16" s="36"/>
      <c r="BD16" s="36"/>
      <c r="BE16" s="37">
        <f t="shared" si="19"/>
        <v>83</v>
      </c>
      <c r="BF16" s="36">
        <v>86</v>
      </c>
      <c r="BG16" s="36">
        <v>52</v>
      </c>
      <c r="BH16" s="38">
        <f t="shared" si="20"/>
        <v>82.2</v>
      </c>
      <c r="BI16" s="39">
        <f t="shared" si="21"/>
        <v>82</v>
      </c>
      <c r="BJ16" s="40"/>
      <c r="BK16" s="36">
        <v>90</v>
      </c>
      <c r="BL16" s="36">
        <v>75</v>
      </c>
      <c r="BM16" s="36"/>
      <c r="BN16" s="36"/>
      <c r="BO16" s="36"/>
      <c r="BP16" s="36"/>
      <c r="BQ16" s="36"/>
      <c r="BR16" s="36"/>
      <c r="BS16" s="36"/>
      <c r="BT16" s="36"/>
      <c r="BU16" s="41">
        <f t="shared" si="22"/>
        <v>83</v>
      </c>
      <c r="BV16" s="40"/>
      <c r="BW16" s="45">
        <v>90</v>
      </c>
      <c r="BX16" s="36"/>
      <c r="BY16" s="36"/>
      <c r="BZ16" s="36"/>
      <c r="CA16" s="36"/>
      <c r="CB16" s="36"/>
      <c r="CC16" s="36"/>
      <c r="CD16" s="36"/>
      <c r="CE16" s="36"/>
      <c r="CF16" s="36"/>
      <c r="CG16" s="37">
        <f t="shared" si="23"/>
        <v>90</v>
      </c>
      <c r="CH16" s="42" t="str">
        <f t="shared" si="24"/>
        <v>A</v>
      </c>
      <c r="CI16" s="43"/>
      <c r="CJ16" s="45">
        <v>7</v>
      </c>
      <c r="CK16"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c r="CM16" s="35">
        <v>7</v>
      </c>
      <c r="CN16" s="45" t="s">
        <v>245</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17" spans="1:102" x14ac:dyDescent="0.25">
      <c r="A17" s="14">
        <v>7</v>
      </c>
      <c r="B17" s="14">
        <v>26402</v>
      </c>
      <c r="C17" s="14" t="s">
        <v>135</v>
      </c>
      <c r="E17" s="31">
        <f t="shared" si="0"/>
        <v>88</v>
      </c>
      <c r="F17" s="20"/>
      <c r="G17" s="31">
        <f t="shared" si="1"/>
        <v>88</v>
      </c>
      <c r="H17" s="31">
        <f t="shared" si="2"/>
        <v>86</v>
      </c>
      <c r="I17" s="31" t="str">
        <f t="shared" si="3"/>
        <v>A</v>
      </c>
      <c r="J1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7" s="20"/>
      <c r="L17" s="31">
        <f t="shared" si="5"/>
        <v>92</v>
      </c>
      <c r="M17" s="31">
        <f t="shared" si="6"/>
        <v>96</v>
      </c>
      <c r="N17" s="31">
        <f t="shared" si="7"/>
        <v>79</v>
      </c>
      <c r="P17" s="36">
        <v>100</v>
      </c>
      <c r="Q17" s="36"/>
      <c r="R17" s="37">
        <f t="shared" si="8"/>
        <v>100</v>
      </c>
      <c r="S17" s="36">
        <v>83</v>
      </c>
      <c r="T17" s="36"/>
      <c r="U17" s="37">
        <f t="shared" si="9"/>
        <v>83</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92</v>
      </c>
      <c r="AU17" s="36">
        <v>85</v>
      </c>
      <c r="AV17" s="36">
        <v>83</v>
      </c>
      <c r="AW17" s="36"/>
      <c r="AX17" s="36"/>
      <c r="AY17" s="36"/>
      <c r="AZ17" s="36"/>
      <c r="BA17" s="36"/>
      <c r="BB17" s="36"/>
      <c r="BC17" s="36"/>
      <c r="BD17" s="36"/>
      <c r="BE17" s="37">
        <f t="shared" si="19"/>
        <v>84</v>
      </c>
      <c r="BF17" s="36">
        <v>96</v>
      </c>
      <c r="BG17" s="36">
        <v>79</v>
      </c>
      <c r="BH17" s="38">
        <f t="shared" si="20"/>
        <v>87.9</v>
      </c>
      <c r="BI17" s="39">
        <f t="shared" si="21"/>
        <v>88</v>
      </c>
      <c r="BJ17" s="40"/>
      <c r="BK17" s="36">
        <v>85</v>
      </c>
      <c r="BL17" s="36">
        <v>87</v>
      </c>
      <c r="BM17" s="36"/>
      <c r="BN17" s="36"/>
      <c r="BO17" s="36"/>
      <c r="BP17" s="36"/>
      <c r="BQ17" s="36"/>
      <c r="BR17" s="36"/>
      <c r="BS17" s="36"/>
      <c r="BT17" s="36"/>
      <c r="BU17" s="41">
        <f t="shared" si="22"/>
        <v>86</v>
      </c>
      <c r="BV17" s="40"/>
      <c r="BW17" s="45">
        <v>90</v>
      </c>
      <c r="BX17" s="36"/>
      <c r="BY17" s="36"/>
      <c r="BZ17" s="36"/>
      <c r="CA17" s="36"/>
      <c r="CB17" s="36"/>
      <c r="CC17" s="36"/>
      <c r="CD17" s="36"/>
      <c r="CE17" s="36"/>
      <c r="CF17" s="36"/>
      <c r="CG17" s="37">
        <f t="shared" si="23"/>
        <v>90</v>
      </c>
      <c r="CH17" s="42" t="str">
        <f t="shared" si="24"/>
        <v>A</v>
      </c>
      <c r="CI17" s="43"/>
      <c r="CJ17" s="45">
        <v>6</v>
      </c>
      <c r="CK1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7" s="35">
        <v>8</v>
      </c>
      <c r="CN17" s="45" t="s">
        <v>246</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18" spans="1:102" x14ac:dyDescent="0.25">
      <c r="A18" s="14">
        <v>8</v>
      </c>
      <c r="B18" s="14">
        <v>26416</v>
      </c>
      <c r="C18" s="14" t="s">
        <v>136</v>
      </c>
      <c r="E18" s="31">
        <f t="shared" si="0"/>
        <v>83</v>
      </c>
      <c r="F18" s="20"/>
      <c r="G18" s="31">
        <f t="shared" si="1"/>
        <v>83</v>
      </c>
      <c r="H18" s="31">
        <f t="shared" si="2"/>
        <v>81</v>
      </c>
      <c r="I18" s="31" t="str">
        <f t="shared" si="3"/>
        <v>A</v>
      </c>
      <c r="J18"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8" s="20"/>
      <c r="L18" s="31">
        <f t="shared" si="5"/>
        <v>85</v>
      </c>
      <c r="M18" s="31">
        <f t="shared" si="6"/>
        <v>90</v>
      </c>
      <c r="N18" s="31">
        <f t="shared" si="7"/>
        <v>76</v>
      </c>
      <c r="P18" s="36">
        <v>90</v>
      </c>
      <c r="Q18" s="36"/>
      <c r="R18" s="37">
        <f t="shared" si="8"/>
        <v>90</v>
      </c>
      <c r="S18" s="36">
        <v>80</v>
      </c>
      <c r="T18" s="36"/>
      <c r="U18" s="37">
        <f t="shared" si="9"/>
        <v>80</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85</v>
      </c>
      <c r="AU18" s="36">
        <v>80</v>
      </c>
      <c r="AV18" s="36">
        <v>84</v>
      </c>
      <c r="AW18" s="36"/>
      <c r="AX18" s="36"/>
      <c r="AY18" s="36"/>
      <c r="AZ18" s="36"/>
      <c r="BA18" s="36"/>
      <c r="BB18" s="36"/>
      <c r="BC18" s="36"/>
      <c r="BD18" s="36"/>
      <c r="BE18" s="37">
        <f t="shared" si="19"/>
        <v>82</v>
      </c>
      <c r="BF18" s="36">
        <v>90</v>
      </c>
      <c r="BG18" s="36">
        <v>76</v>
      </c>
      <c r="BH18" s="38">
        <f t="shared" si="20"/>
        <v>83.4</v>
      </c>
      <c r="BI18" s="39">
        <f t="shared" si="21"/>
        <v>83</v>
      </c>
      <c r="BJ18" s="40"/>
      <c r="BK18" s="36">
        <v>80</v>
      </c>
      <c r="BL18" s="36">
        <v>82</v>
      </c>
      <c r="BM18" s="36"/>
      <c r="BN18" s="36"/>
      <c r="BO18" s="36"/>
      <c r="BP18" s="36"/>
      <c r="BQ18" s="36"/>
      <c r="BR18" s="36"/>
      <c r="BS18" s="36"/>
      <c r="BT18" s="36"/>
      <c r="BU18" s="41">
        <f t="shared" si="22"/>
        <v>81</v>
      </c>
      <c r="BV18" s="40"/>
      <c r="BW18" s="45">
        <v>90</v>
      </c>
      <c r="BX18" s="36"/>
      <c r="BY18" s="36"/>
      <c r="BZ18" s="36"/>
      <c r="CA18" s="36"/>
      <c r="CB18" s="36"/>
      <c r="CC18" s="36"/>
      <c r="CD18" s="36"/>
      <c r="CE18" s="36"/>
      <c r="CF18" s="36"/>
      <c r="CG18" s="37">
        <f t="shared" si="23"/>
        <v>90</v>
      </c>
      <c r="CH18" s="42" t="str">
        <f t="shared" si="24"/>
        <v>A</v>
      </c>
      <c r="CI18" s="43"/>
      <c r="CJ18" s="45">
        <v>6</v>
      </c>
      <c r="CK18"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8" s="35">
        <v>9</v>
      </c>
      <c r="CN18" s="45" t="s">
        <v>247</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Nan-gai ni arimasuka, Ikura desuka, Koora wa arimasuka, Oishii desuka, Yuubinkyoku wa doko ni arimasuka, Donna machi•Donna tokoro, Doubutsu ga suki desu, Shumi wa nan desuka, Pinpon ga tokui desu, Perlu tingkatkan pemahaman  Donna gaikoku-go ga dekimasuka.</v>
      </c>
    </row>
    <row r="19" spans="1:102" x14ac:dyDescent="0.25">
      <c r="A19" s="14">
        <v>9</v>
      </c>
      <c r="B19" s="14">
        <v>26430</v>
      </c>
      <c r="C19" s="14" t="s">
        <v>137</v>
      </c>
      <c r="E19" s="31">
        <f t="shared" si="0"/>
        <v>83</v>
      </c>
      <c r="F19" s="20"/>
      <c r="G19" s="31">
        <f t="shared" si="1"/>
        <v>83</v>
      </c>
      <c r="H19" s="31">
        <f t="shared" si="2"/>
        <v>83</v>
      </c>
      <c r="I19" s="31" t="str">
        <f t="shared" si="3"/>
        <v>B</v>
      </c>
      <c r="J19"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9" s="20"/>
      <c r="L19" s="31">
        <f t="shared" si="5"/>
        <v>82</v>
      </c>
      <c r="M19" s="31">
        <f t="shared" si="6"/>
        <v>82</v>
      </c>
      <c r="N19" s="31">
        <f t="shared" si="7"/>
        <v>75</v>
      </c>
      <c r="P19" s="36">
        <v>85</v>
      </c>
      <c r="Q19" s="36"/>
      <c r="R19" s="37">
        <f t="shared" si="8"/>
        <v>85</v>
      </c>
      <c r="S19" s="36">
        <v>79</v>
      </c>
      <c r="T19" s="36"/>
      <c r="U19" s="37">
        <f t="shared" si="9"/>
        <v>79</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82</v>
      </c>
      <c r="AU19" s="36">
        <v>85</v>
      </c>
      <c r="AV19" s="36">
        <v>84</v>
      </c>
      <c r="AW19" s="36"/>
      <c r="AX19" s="36"/>
      <c r="AY19" s="36"/>
      <c r="AZ19" s="36"/>
      <c r="BA19" s="36"/>
      <c r="BB19" s="36"/>
      <c r="BC19" s="36"/>
      <c r="BD19" s="36"/>
      <c r="BE19" s="37">
        <f t="shared" si="19"/>
        <v>85</v>
      </c>
      <c r="BF19" s="36">
        <v>82</v>
      </c>
      <c r="BG19" s="36">
        <v>75</v>
      </c>
      <c r="BH19" s="38">
        <f t="shared" si="20"/>
        <v>82.5</v>
      </c>
      <c r="BI19" s="39">
        <f t="shared" si="21"/>
        <v>83</v>
      </c>
      <c r="BJ19" s="40"/>
      <c r="BK19" s="36">
        <v>85</v>
      </c>
      <c r="BL19" s="36">
        <v>81</v>
      </c>
      <c r="BM19" s="36"/>
      <c r="BN19" s="36"/>
      <c r="BO19" s="36"/>
      <c r="BP19" s="36"/>
      <c r="BQ19" s="36"/>
      <c r="BR19" s="36"/>
      <c r="BS19" s="36"/>
      <c r="BT19" s="36"/>
      <c r="BU19" s="41">
        <f t="shared" si="22"/>
        <v>83</v>
      </c>
      <c r="BV19" s="40"/>
      <c r="BW19" s="45">
        <v>85</v>
      </c>
      <c r="BX19" s="36"/>
      <c r="BY19" s="36"/>
      <c r="BZ19" s="36"/>
      <c r="CA19" s="36"/>
      <c r="CB19" s="36"/>
      <c r="CC19" s="36"/>
      <c r="CD19" s="36"/>
      <c r="CE19" s="36"/>
      <c r="CF19" s="36"/>
      <c r="CG19" s="37">
        <f t="shared" si="23"/>
        <v>85</v>
      </c>
      <c r="CH19" s="42" t="str">
        <f t="shared" si="24"/>
        <v>B</v>
      </c>
      <c r="CI19" s="43"/>
      <c r="CJ19" s="45">
        <v>6</v>
      </c>
      <c r="CK19"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9" s="35">
        <v>10</v>
      </c>
      <c r="CN19" s="45" t="s">
        <v>248</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0" spans="1:102" x14ac:dyDescent="0.25">
      <c r="A20" s="14">
        <v>10</v>
      </c>
      <c r="B20" s="14">
        <v>26444</v>
      </c>
      <c r="C20" s="14" t="s">
        <v>138</v>
      </c>
      <c r="E20" s="31">
        <f t="shared" si="0"/>
        <v>86</v>
      </c>
      <c r="F20" s="20"/>
      <c r="G20" s="31">
        <f t="shared" si="1"/>
        <v>86</v>
      </c>
      <c r="H20" s="31">
        <f t="shared" si="2"/>
        <v>87</v>
      </c>
      <c r="I20" s="31" t="str">
        <f t="shared" si="3"/>
        <v>A</v>
      </c>
      <c r="J2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0" s="20"/>
      <c r="L20" s="31">
        <f t="shared" si="5"/>
        <v>89</v>
      </c>
      <c r="M20" s="31">
        <f t="shared" si="6"/>
        <v>90</v>
      </c>
      <c r="N20" s="31">
        <f t="shared" si="7"/>
        <v>74</v>
      </c>
      <c r="P20" s="36">
        <v>100</v>
      </c>
      <c r="Q20" s="36"/>
      <c r="R20" s="37">
        <f t="shared" si="8"/>
        <v>100</v>
      </c>
      <c r="S20" s="36">
        <v>78</v>
      </c>
      <c r="T20" s="36"/>
      <c r="U20" s="37">
        <f t="shared" si="9"/>
        <v>78</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89</v>
      </c>
      <c r="AU20" s="36">
        <v>90</v>
      </c>
      <c r="AV20" s="36">
        <v>81</v>
      </c>
      <c r="AW20" s="36"/>
      <c r="AX20" s="36"/>
      <c r="AY20" s="36"/>
      <c r="AZ20" s="36"/>
      <c r="BA20" s="36"/>
      <c r="BB20" s="36"/>
      <c r="BC20" s="36"/>
      <c r="BD20" s="36"/>
      <c r="BE20" s="37">
        <f t="shared" si="19"/>
        <v>86</v>
      </c>
      <c r="BF20" s="36">
        <v>90</v>
      </c>
      <c r="BG20" s="36">
        <v>74</v>
      </c>
      <c r="BH20" s="38">
        <f t="shared" si="20"/>
        <v>86.4</v>
      </c>
      <c r="BI20" s="39">
        <f t="shared" si="21"/>
        <v>86</v>
      </c>
      <c r="BJ20" s="40"/>
      <c r="BK20" s="36">
        <v>90</v>
      </c>
      <c r="BL20" s="36">
        <v>84</v>
      </c>
      <c r="BM20" s="36"/>
      <c r="BN20" s="36"/>
      <c r="BO20" s="36"/>
      <c r="BP20" s="36"/>
      <c r="BQ20" s="36"/>
      <c r="BR20" s="36"/>
      <c r="BS20" s="36"/>
      <c r="BT20" s="36"/>
      <c r="BU20" s="41">
        <f t="shared" si="22"/>
        <v>87</v>
      </c>
      <c r="BV20" s="40"/>
      <c r="BW20" s="45">
        <v>90</v>
      </c>
      <c r="BX20" s="36"/>
      <c r="BY20" s="36"/>
      <c r="BZ20" s="36"/>
      <c r="CA20" s="36"/>
      <c r="CB20" s="36"/>
      <c r="CC20" s="36"/>
      <c r="CD20" s="36"/>
      <c r="CE20" s="36"/>
      <c r="CF20" s="36"/>
      <c r="CG20" s="37">
        <f t="shared" si="23"/>
        <v>90</v>
      </c>
      <c r="CH20" s="42" t="str">
        <f t="shared" si="24"/>
        <v>A</v>
      </c>
      <c r="CI20" s="43"/>
      <c r="CJ20" s="45">
        <v>6</v>
      </c>
      <c r="CK2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W20" s="20">
        <v>11</v>
      </c>
      <c r="CX20" s="20" t="str">
        <f>(IF(CN10="","","Sudah memahami tentang "))&amp;(IF(CN10="","",CN10&amp;", "))&amp;(IF(CN11="","",CN11&amp;", "))&amp;(IF(CN12="","",CN12&amp;", "))&amp;(IF(CN13="","",CN13&amp;", "))&amp;(IF(CN14="","",CN14&amp;", "))&amp;(IF(CN15="","",CN15&amp;", "))&amp;(IF(CN16="","",CN16&amp;", "))&amp;(IF(CN17="","",CN17&amp;", "))&amp;(IF(CN18="","",CN18&amp;", "))&amp;(IF(CN19="","",CN19&amp;"."))</f>
        <v>Sudah memahami tentang Nan-gai ni arimasuka, Ikura desuka, Koora wa arimasuka, Oishii desuka, Yuubinkyoku wa doko ni arimasuka, Donna machi•Donna tokoro, Doubutsu ga suki desu, Shumi wa nan desuka, Donna gaikoku-go ga dekimasuka, Pinpon ga tokui desu.</v>
      </c>
    </row>
    <row r="21" spans="1:102" x14ac:dyDescent="0.25">
      <c r="A21" s="14">
        <v>11</v>
      </c>
      <c r="B21" s="14">
        <v>26458</v>
      </c>
      <c r="C21" s="14" t="s">
        <v>139</v>
      </c>
      <c r="E21" s="31">
        <f t="shared" si="0"/>
        <v>88</v>
      </c>
      <c r="F21" s="20"/>
      <c r="G21" s="31">
        <f t="shared" si="1"/>
        <v>88</v>
      </c>
      <c r="H21" s="31">
        <f t="shared" si="2"/>
        <v>87</v>
      </c>
      <c r="I21" s="31" t="str">
        <f t="shared" si="3"/>
        <v>A</v>
      </c>
      <c r="J2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1" s="20"/>
      <c r="L21" s="31">
        <f t="shared" si="5"/>
        <v>87</v>
      </c>
      <c r="M21" s="31">
        <f t="shared" si="6"/>
        <v>95</v>
      </c>
      <c r="N21" s="31">
        <f t="shared" si="7"/>
        <v>80</v>
      </c>
      <c r="P21" s="36">
        <v>90</v>
      </c>
      <c r="Q21" s="36"/>
      <c r="R21" s="37">
        <f t="shared" si="8"/>
        <v>90</v>
      </c>
      <c r="S21" s="36">
        <v>84</v>
      </c>
      <c r="T21" s="36"/>
      <c r="U21" s="37">
        <f t="shared" si="9"/>
        <v>84</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87</v>
      </c>
      <c r="AU21" s="36">
        <v>90</v>
      </c>
      <c r="AV21" s="36">
        <v>86</v>
      </c>
      <c r="AW21" s="36"/>
      <c r="AX21" s="36"/>
      <c r="AY21" s="36"/>
      <c r="AZ21" s="36"/>
      <c r="BA21" s="36"/>
      <c r="BB21" s="36"/>
      <c r="BC21" s="36"/>
      <c r="BD21" s="36"/>
      <c r="BE21" s="37">
        <f t="shared" si="19"/>
        <v>88</v>
      </c>
      <c r="BF21" s="36">
        <v>95</v>
      </c>
      <c r="BG21" s="36">
        <v>80</v>
      </c>
      <c r="BH21" s="38">
        <f t="shared" si="20"/>
        <v>87.5</v>
      </c>
      <c r="BI21" s="39">
        <f t="shared" si="21"/>
        <v>88</v>
      </c>
      <c r="BJ21" s="40"/>
      <c r="BK21" s="36">
        <v>90</v>
      </c>
      <c r="BL21" s="36">
        <v>84</v>
      </c>
      <c r="BM21" s="36"/>
      <c r="BN21" s="36"/>
      <c r="BO21" s="36"/>
      <c r="BP21" s="36"/>
      <c r="BQ21" s="36"/>
      <c r="BR21" s="36"/>
      <c r="BS21" s="36"/>
      <c r="BT21" s="36"/>
      <c r="BU21" s="41">
        <f t="shared" si="22"/>
        <v>87</v>
      </c>
      <c r="BV21" s="40"/>
      <c r="BW21" s="45">
        <v>90</v>
      </c>
      <c r="BX21" s="36"/>
      <c r="BY21" s="36"/>
      <c r="BZ21" s="36"/>
      <c r="CA21" s="36"/>
      <c r="CB21" s="36"/>
      <c r="CC21" s="36"/>
      <c r="CD21" s="36"/>
      <c r="CE21" s="36"/>
      <c r="CF21" s="36"/>
      <c r="CG21" s="37">
        <f t="shared" si="23"/>
        <v>90</v>
      </c>
      <c r="CH21" s="42" t="str">
        <f t="shared" si="24"/>
        <v>A</v>
      </c>
      <c r="CI21" s="43"/>
      <c r="CJ21" s="45">
        <v>6</v>
      </c>
      <c r="CK2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2" spans="1:102" x14ac:dyDescent="0.25">
      <c r="A22" s="14">
        <v>12</v>
      </c>
      <c r="B22" s="14">
        <v>26472</v>
      </c>
      <c r="C22" s="14" t="s">
        <v>140</v>
      </c>
      <c r="E22" s="31">
        <f t="shared" si="0"/>
        <v>89</v>
      </c>
      <c r="F22" s="20"/>
      <c r="G22" s="31">
        <f t="shared" si="1"/>
        <v>89</v>
      </c>
      <c r="H22" s="31">
        <f t="shared" si="2"/>
        <v>87</v>
      </c>
      <c r="I22" s="31" t="str">
        <f t="shared" si="3"/>
        <v>B</v>
      </c>
      <c r="J2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2" s="20"/>
      <c r="L22" s="31">
        <f t="shared" si="5"/>
        <v>90</v>
      </c>
      <c r="M22" s="31">
        <f t="shared" si="6"/>
        <v>93</v>
      </c>
      <c r="N22" s="31">
        <f t="shared" si="7"/>
        <v>81</v>
      </c>
      <c r="P22" s="36">
        <v>95</v>
      </c>
      <c r="Q22" s="36"/>
      <c r="R22" s="37">
        <f t="shared" si="8"/>
        <v>95</v>
      </c>
      <c r="S22" s="36">
        <v>85</v>
      </c>
      <c r="T22" s="36"/>
      <c r="U22" s="37">
        <f t="shared" si="9"/>
        <v>85</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90</v>
      </c>
      <c r="AU22" s="36">
        <v>90</v>
      </c>
      <c r="AV22" s="36">
        <v>88</v>
      </c>
      <c r="AW22" s="36"/>
      <c r="AX22" s="36"/>
      <c r="AY22" s="36"/>
      <c r="AZ22" s="36"/>
      <c r="BA22" s="36"/>
      <c r="BB22" s="36"/>
      <c r="BC22" s="36"/>
      <c r="BD22" s="36"/>
      <c r="BE22" s="37">
        <f t="shared" si="19"/>
        <v>89</v>
      </c>
      <c r="BF22" s="36">
        <v>93</v>
      </c>
      <c r="BG22" s="36">
        <v>81</v>
      </c>
      <c r="BH22" s="38">
        <f t="shared" si="20"/>
        <v>89</v>
      </c>
      <c r="BI22" s="39">
        <f t="shared" si="21"/>
        <v>89</v>
      </c>
      <c r="BJ22" s="40"/>
      <c r="BK22" s="36">
        <v>90</v>
      </c>
      <c r="BL22" s="36">
        <v>83</v>
      </c>
      <c r="BM22" s="36"/>
      <c r="BN22" s="36"/>
      <c r="BO22" s="36"/>
      <c r="BP22" s="36"/>
      <c r="BQ22" s="36"/>
      <c r="BR22" s="36"/>
      <c r="BS22" s="36"/>
      <c r="BT22" s="36"/>
      <c r="BU22" s="41">
        <f t="shared" si="22"/>
        <v>87</v>
      </c>
      <c r="BV22" s="40"/>
      <c r="BW22" s="45">
        <v>80</v>
      </c>
      <c r="BX22" s="36"/>
      <c r="BY22" s="36"/>
      <c r="BZ22" s="36"/>
      <c r="CA22" s="36"/>
      <c r="CB22" s="36"/>
      <c r="CC22" s="36"/>
      <c r="CD22" s="36"/>
      <c r="CE22" s="36"/>
      <c r="CF22" s="36"/>
      <c r="CG22" s="37">
        <f t="shared" si="23"/>
        <v>80</v>
      </c>
      <c r="CH22" s="42" t="str">
        <f t="shared" si="24"/>
        <v>B</v>
      </c>
      <c r="CI22" s="43"/>
      <c r="CJ22" s="45">
        <v>6</v>
      </c>
      <c r="CK2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3" spans="1:102" x14ac:dyDescent="0.25">
      <c r="A23" s="14">
        <v>13</v>
      </c>
      <c r="B23" s="14">
        <v>26486</v>
      </c>
      <c r="C23" s="14" t="s">
        <v>141</v>
      </c>
      <c r="E23" s="31">
        <f t="shared" si="0"/>
        <v>84</v>
      </c>
      <c r="F23" s="20"/>
      <c r="G23" s="31">
        <f t="shared" si="1"/>
        <v>84</v>
      </c>
      <c r="H23" s="31">
        <f t="shared" si="2"/>
        <v>82</v>
      </c>
      <c r="I23" s="31" t="str">
        <f t="shared" si="3"/>
        <v>B</v>
      </c>
      <c r="J23"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3" s="20"/>
      <c r="L23" s="31">
        <f t="shared" si="5"/>
        <v>86</v>
      </c>
      <c r="M23" s="31">
        <f t="shared" si="6"/>
        <v>86</v>
      </c>
      <c r="N23" s="31">
        <f t="shared" si="7"/>
        <v>78</v>
      </c>
      <c r="P23" s="36">
        <v>90</v>
      </c>
      <c r="Q23" s="36"/>
      <c r="R23" s="37">
        <f t="shared" si="8"/>
        <v>90</v>
      </c>
      <c r="S23" s="36">
        <v>82</v>
      </c>
      <c r="T23" s="36"/>
      <c r="U23" s="37">
        <f t="shared" si="9"/>
        <v>82</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86</v>
      </c>
      <c r="AU23" s="36">
        <v>80</v>
      </c>
      <c r="AV23" s="36">
        <v>84</v>
      </c>
      <c r="AW23" s="36"/>
      <c r="AX23" s="36"/>
      <c r="AY23" s="36"/>
      <c r="AZ23" s="36"/>
      <c r="BA23" s="36"/>
      <c r="BB23" s="36"/>
      <c r="BC23" s="36"/>
      <c r="BD23" s="36"/>
      <c r="BE23" s="37">
        <f t="shared" si="19"/>
        <v>82</v>
      </c>
      <c r="BF23" s="36">
        <v>86</v>
      </c>
      <c r="BG23" s="36">
        <v>78</v>
      </c>
      <c r="BH23" s="38">
        <f t="shared" si="20"/>
        <v>83.6</v>
      </c>
      <c r="BI23" s="39">
        <f t="shared" si="21"/>
        <v>84</v>
      </c>
      <c r="BJ23" s="40"/>
      <c r="BK23" s="36">
        <v>80</v>
      </c>
      <c r="BL23" s="36">
        <v>84</v>
      </c>
      <c r="BM23" s="36"/>
      <c r="BN23" s="36"/>
      <c r="BO23" s="36"/>
      <c r="BP23" s="36"/>
      <c r="BQ23" s="36"/>
      <c r="BR23" s="36"/>
      <c r="BS23" s="36"/>
      <c r="BT23" s="36"/>
      <c r="BU23" s="41">
        <f t="shared" si="22"/>
        <v>82</v>
      </c>
      <c r="BV23" s="40"/>
      <c r="BW23" s="45">
        <v>80</v>
      </c>
      <c r="BX23" s="36"/>
      <c r="BY23" s="36"/>
      <c r="BZ23" s="36"/>
      <c r="CA23" s="36"/>
      <c r="CB23" s="36"/>
      <c r="CC23" s="36"/>
      <c r="CD23" s="36"/>
      <c r="CE23" s="36"/>
      <c r="CF23" s="36"/>
      <c r="CG23" s="37">
        <f t="shared" si="23"/>
        <v>80</v>
      </c>
      <c r="CH23" s="42" t="str">
        <f t="shared" si="24"/>
        <v>B</v>
      </c>
      <c r="CI23" s="43"/>
      <c r="CJ23" s="45">
        <v>6</v>
      </c>
      <c r="CK23"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4" spans="1:102" x14ac:dyDescent="0.25">
      <c r="A24" s="14">
        <v>14</v>
      </c>
      <c r="B24" s="14">
        <v>26500</v>
      </c>
      <c r="C24" s="14" t="s">
        <v>142</v>
      </c>
      <c r="E24" s="31">
        <f t="shared" si="0"/>
        <v>77</v>
      </c>
      <c r="F24" s="20"/>
      <c r="G24" s="31">
        <f t="shared" si="1"/>
        <v>77</v>
      </c>
      <c r="H24" s="31">
        <f t="shared" si="2"/>
        <v>78</v>
      </c>
      <c r="I24" s="31" t="str">
        <f t="shared" si="3"/>
        <v>A</v>
      </c>
      <c r="J24"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4" s="20"/>
      <c r="L24" s="31">
        <f t="shared" si="5"/>
        <v>75</v>
      </c>
      <c r="M24" s="31">
        <f t="shared" si="6"/>
        <v>93</v>
      </c>
      <c r="N24" s="31">
        <f t="shared" si="7"/>
        <v>64</v>
      </c>
      <c r="P24" s="36">
        <v>70</v>
      </c>
      <c r="Q24" s="36">
        <v>75</v>
      </c>
      <c r="R24" s="37">
        <f t="shared" si="8"/>
        <v>75</v>
      </c>
      <c r="S24" s="36">
        <v>68</v>
      </c>
      <c r="T24" s="36">
        <v>75</v>
      </c>
      <c r="U24" s="37">
        <f t="shared" si="9"/>
        <v>75</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75</v>
      </c>
      <c r="AU24" s="36">
        <v>80</v>
      </c>
      <c r="AV24" s="36">
        <v>75</v>
      </c>
      <c r="AW24" s="36"/>
      <c r="AX24" s="36"/>
      <c r="AY24" s="36"/>
      <c r="AZ24" s="36"/>
      <c r="BA24" s="36"/>
      <c r="BB24" s="36"/>
      <c r="BC24" s="36"/>
      <c r="BD24" s="36"/>
      <c r="BE24" s="37">
        <f t="shared" si="19"/>
        <v>78</v>
      </c>
      <c r="BF24" s="36">
        <v>93</v>
      </c>
      <c r="BG24" s="36">
        <v>64</v>
      </c>
      <c r="BH24" s="38">
        <f t="shared" si="20"/>
        <v>76.900000000000006</v>
      </c>
      <c r="BI24" s="39">
        <f t="shared" si="21"/>
        <v>77</v>
      </c>
      <c r="BJ24" s="40"/>
      <c r="BK24" s="36">
        <v>80</v>
      </c>
      <c r="BL24" s="36">
        <v>75</v>
      </c>
      <c r="BM24" s="36"/>
      <c r="BN24" s="36"/>
      <c r="BO24" s="36"/>
      <c r="BP24" s="36"/>
      <c r="BQ24" s="36"/>
      <c r="BR24" s="36"/>
      <c r="BS24" s="36"/>
      <c r="BT24" s="36"/>
      <c r="BU24" s="41">
        <f t="shared" si="22"/>
        <v>78</v>
      </c>
      <c r="BV24" s="40"/>
      <c r="BW24" s="45">
        <v>90</v>
      </c>
      <c r="BX24" s="36"/>
      <c r="BY24" s="36"/>
      <c r="BZ24" s="36"/>
      <c r="CA24" s="36"/>
      <c r="CB24" s="36"/>
      <c r="CC24" s="36"/>
      <c r="CD24" s="36"/>
      <c r="CE24" s="36"/>
      <c r="CF24" s="36"/>
      <c r="CG24" s="37">
        <f t="shared" si="23"/>
        <v>90</v>
      </c>
      <c r="CH24" s="42" t="str">
        <f t="shared" si="24"/>
        <v>A</v>
      </c>
      <c r="CI24" s="43"/>
      <c r="CJ24" s="45">
        <v>5</v>
      </c>
      <c r="CK24"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5" spans="1:102" x14ac:dyDescent="0.25">
      <c r="A25" s="14">
        <v>15</v>
      </c>
      <c r="B25" s="14">
        <v>26514</v>
      </c>
      <c r="C25" s="14" t="s">
        <v>143</v>
      </c>
      <c r="E25" s="31">
        <f t="shared" si="0"/>
        <v>84</v>
      </c>
      <c r="F25" s="20"/>
      <c r="G25" s="31">
        <f t="shared" si="1"/>
        <v>84</v>
      </c>
      <c r="H25" s="31">
        <f t="shared" si="2"/>
        <v>78</v>
      </c>
      <c r="I25" s="31" t="str">
        <f t="shared" si="3"/>
        <v>A</v>
      </c>
      <c r="J2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5" s="20"/>
      <c r="L25" s="31">
        <f t="shared" si="5"/>
        <v>86</v>
      </c>
      <c r="M25" s="31">
        <f t="shared" si="6"/>
        <v>91</v>
      </c>
      <c r="N25" s="31">
        <f t="shared" si="7"/>
        <v>72</v>
      </c>
      <c r="P25" s="36">
        <v>95</v>
      </c>
      <c r="Q25" s="36"/>
      <c r="R25" s="37">
        <f t="shared" si="8"/>
        <v>95</v>
      </c>
      <c r="S25" s="36">
        <v>76</v>
      </c>
      <c r="T25" s="36"/>
      <c r="U25" s="37">
        <f t="shared" si="9"/>
        <v>76</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86</v>
      </c>
      <c r="AU25" s="36">
        <v>80</v>
      </c>
      <c r="AV25" s="36">
        <v>86</v>
      </c>
      <c r="AW25" s="36"/>
      <c r="AX25" s="36"/>
      <c r="AY25" s="36"/>
      <c r="AZ25" s="36"/>
      <c r="BA25" s="36"/>
      <c r="BB25" s="36"/>
      <c r="BC25" s="36"/>
      <c r="BD25" s="36"/>
      <c r="BE25" s="37">
        <f t="shared" si="19"/>
        <v>83</v>
      </c>
      <c r="BF25" s="36">
        <v>91</v>
      </c>
      <c r="BG25" s="36">
        <v>72</v>
      </c>
      <c r="BH25" s="38">
        <f t="shared" si="20"/>
        <v>83.9</v>
      </c>
      <c r="BI25" s="39">
        <f t="shared" si="21"/>
        <v>84</v>
      </c>
      <c r="BJ25" s="40"/>
      <c r="BK25" s="36">
        <v>80</v>
      </c>
      <c r="BL25" s="36">
        <v>76</v>
      </c>
      <c r="BM25" s="36"/>
      <c r="BN25" s="36"/>
      <c r="BO25" s="36"/>
      <c r="BP25" s="36"/>
      <c r="BQ25" s="36"/>
      <c r="BR25" s="36"/>
      <c r="BS25" s="36"/>
      <c r="BT25" s="36"/>
      <c r="BU25" s="41">
        <f t="shared" si="22"/>
        <v>78</v>
      </c>
      <c r="BV25" s="40"/>
      <c r="BW25" s="45">
        <v>90</v>
      </c>
      <c r="BX25" s="36"/>
      <c r="BY25" s="36"/>
      <c r="BZ25" s="36"/>
      <c r="CA25" s="36"/>
      <c r="CB25" s="36"/>
      <c r="CC25" s="36"/>
      <c r="CD25" s="36"/>
      <c r="CE25" s="36"/>
      <c r="CF25" s="36"/>
      <c r="CG25" s="37">
        <f t="shared" si="23"/>
        <v>90</v>
      </c>
      <c r="CH25" s="42" t="str">
        <f t="shared" si="24"/>
        <v>A</v>
      </c>
      <c r="CI25" s="43"/>
      <c r="CJ25" s="45">
        <v>6</v>
      </c>
      <c r="CK2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6" spans="1:102" x14ac:dyDescent="0.25">
      <c r="A26" s="14">
        <v>16</v>
      </c>
      <c r="B26" s="14">
        <v>26528</v>
      </c>
      <c r="C26" s="14" t="s">
        <v>144</v>
      </c>
      <c r="E26" s="31">
        <f t="shared" si="0"/>
        <v>82</v>
      </c>
      <c r="F26" s="20"/>
      <c r="G26" s="31">
        <f t="shared" si="1"/>
        <v>82</v>
      </c>
      <c r="H26" s="31">
        <f t="shared" si="2"/>
        <v>79</v>
      </c>
      <c r="I26" s="31" t="str">
        <f t="shared" si="3"/>
        <v>B</v>
      </c>
      <c r="J26"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6" s="20"/>
      <c r="L26" s="31">
        <f t="shared" si="5"/>
        <v>84</v>
      </c>
      <c r="M26" s="31">
        <f t="shared" si="6"/>
        <v>82</v>
      </c>
      <c r="N26" s="31">
        <f t="shared" si="7"/>
        <v>73</v>
      </c>
      <c r="P26" s="36">
        <v>90</v>
      </c>
      <c r="Q26" s="36"/>
      <c r="R26" s="37">
        <f t="shared" si="8"/>
        <v>90</v>
      </c>
      <c r="S26" s="36">
        <v>77</v>
      </c>
      <c r="T26" s="36"/>
      <c r="U26" s="37">
        <f t="shared" si="9"/>
        <v>77</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84</v>
      </c>
      <c r="AU26" s="36">
        <v>80</v>
      </c>
      <c r="AV26" s="36">
        <v>86</v>
      </c>
      <c r="AW26" s="36"/>
      <c r="AX26" s="36"/>
      <c r="AY26" s="36"/>
      <c r="AZ26" s="36"/>
      <c r="BA26" s="36"/>
      <c r="BB26" s="36"/>
      <c r="BC26" s="36"/>
      <c r="BD26" s="36"/>
      <c r="BE26" s="37">
        <f t="shared" si="19"/>
        <v>83</v>
      </c>
      <c r="BF26" s="36">
        <v>82</v>
      </c>
      <c r="BG26" s="36">
        <v>73</v>
      </c>
      <c r="BH26" s="38">
        <f t="shared" si="20"/>
        <v>82.3</v>
      </c>
      <c r="BI26" s="39">
        <f t="shared" si="21"/>
        <v>82</v>
      </c>
      <c r="BJ26" s="40"/>
      <c r="BK26" s="36">
        <v>80</v>
      </c>
      <c r="BL26" s="36">
        <v>77</v>
      </c>
      <c r="BM26" s="36"/>
      <c r="BN26" s="36"/>
      <c r="BO26" s="36"/>
      <c r="BP26" s="36"/>
      <c r="BQ26" s="36"/>
      <c r="BR26" s="36"/>
      <c r="BS26" s="36"/>
      <c r="BT26" s="36"/>
      <c r="BU26" s="41">
        <f t="shared" si="22"/>
        <v>79</v>
      </c>
      <c r="BV26" s="40"/>
      <c r="BW26" s="45">
        <v>80</v>
      </c>
      <c r="BX26" s="36"/>
      <c r="BY26" s="36"/>
      <c r="BZ26" s="36"/>
      <c r="CA26" s="36"/>
      <c r="CB26" s="36"/>
      <c r="CC26" s="36"/>
      <c r="CD26" s="36"/>
      <c r="CE26" s="36"/>
      <c r="CF26" s="36"/>
      <c r="CG26" s="37">
        <f t="shared" si="23"/>
        <v>80</v>
      </c>
      <c r="CH26" s="42" t="str">
        <f t="shared" si="24"/>
        <v>B</v>
      </c>
      <c r="CI26" s="43"/>
      <c r="CJ26" s="45">
        <v>6</v>
      </c>
      <c r="CK26"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7" spans="1:102" x14ac:dyDescent="0.25">
      <c r="A27" s="14">
        <v>17</v>
      </c>
      <c r="B27" s="14">
        <v>26542</v>
      </c>
      <c r="C27" s="14" t="s">
        <v>145</v>
      </c>
      <c r="E27" s="31">
        <f t="shared" si="0"/>
        <v>85</v>
      </c>
      <c r="F27" s="20"/>
      <c r="G27" s="31">
        <f t="shared" si="1"/>
        <v>85</v>
      </c>
      <c r="H27" s="31">
        <f t="shared" si="2"/>
        <v>82</v>
      </c>
      <c r="I27" s="31" t="str">
        <f t="shared" si="3"/>
        <v>A</v>
      </c>
      <c r="J2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7" s="20"/>
      <c r="L27" s="31">
        <f t="shared" si="5"/>
        <v>88</v>
      </c>
      <c r="M27" s="31">
        <f t="shared" si="6"/>
        <v>84</v>
      </c>
      <c r="N27" s="31">
        <f t="shared" si="7"/>
        <v>72</v>
      </c>
      <c r="P27" s="36">
        <v>100</v>
      </c>
      <c r="Q27" s="36"/>
      <c r="R27" s="37">
        <f t="shared" si="8"/>
        <v>100</v>
      </c>
      <c r="S27" s="36">
        <v>76</v>
      </c>
      <c r="T27" s="36"/>
      <c r="U27" s="37">
        <f t="shared" si="9"/>
        <v>76</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88</v>
      </c>
      <c r="AU27" s="36">
        <v>85</v>
      </c>
      <c r="AV27" s="36">
        <v>84</v>
      </c>
      <c r="AW27" s="36"/>
      <c r="AX27" s="36"/>
      <c r="AY27" s="36"/>
      <c r="AZ27" s="36"/>
      <c r="BA27" s="36"/>
      <c r="BB27" s="36"/>
      <c r="BC27" s="36"/>
      <c r="BD27" s="36"/>
      <c r="BE27" s="37">
        <f t="shared" si="19"/>
        <v>85</v>
      </c>
      <c r="BF27" s="36">
        <v>84</v>
      </c>
      <c r="BG27" s="36">
        <v>72</v>
      </c>
      <c r="BH27" s="38">
        <f t="shared" si="20"/>
        <v>84.8</v>
      </c>
      <c r="BI27" s="39">
        <f t="shared" si="21"/>
        <v>85</v>
      </c>
      <c r="BJ27" s="40"/>
      <c r="BK27" s="36">
        <v>85</v>
      </c>
      <c r="BL27" s="36">
        <v>78</v>
      </c>
      <c r="BM27" s="36"/>
      <c r="BN27" s="36"/>
      <c r="BO27" s="36"/>
      <c r="BP27" s="36"/>
      <c r="BQ27" s="36"/>
      <c r="BR27" s="36"/>
      <c r="BS27" s="36"/>
      <c r="BT27" s="36"/>
      <c r="BU27" s="41">
        <f t="shared" si="22"/>
        <v>82</v>
      </c>
      <c r="BV27" s="40"/>
      <c r="BW27" s="45">
        <v>90</v>
      </c>
      <c r="BX27" s="36"/>
      <c r="BY27" s="36"/>
      <c r="BZ27" s="36"/>
      <c r="CA27" s="36"/>
      <c r="CB27" s="36"/>
      <c r="CC27" s="36"/>
      <c r="CD27" s="36"/>
      <c r="CE27" s="36"/>
      <c r="CF27" s="36"/>
      <c r="CG27" s="37">
        <f t="shared" si="23"/>
        <v>90</v>
      </c>
      <c r="CH27" s="42" t="str">
        <f t="shared" si="24"/>
        <v>A</v>
      </c>
      <c r="CI27" s="43"/>
      <c r="CJ27" s="45">
        <v>6</v>
      </c>
      <c r="CK2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8" spans="1:102" x14ac:dyDescent="0.25">
      <c r="A28" s="14">
        <v>18</v>
      </c>
      <c r="B28" s="14">
        <v>26556</v>
      </c>
      <c r="C28" s="14" t="s">
        <v>146</v>
      </c>
      <c r="E28" s="31">
        <f t="shared" si="0"/>
        <v>81</v>
      </c>
      <c r="F28" s="20"/>
      <c r="G28" s="31">
        <f t="shared" si="1"/>
        <v>81</v>
      </c>
      <c r="H28" s="31">
        <f t="shared" si="2"/>
        <v>80</v>
      </c>
      <c r="I28" s="31" t="str">
        <f t="shared" si="3"/>
        <v>B</v>
      </c>
      <c r="J28"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8" s="20"/>
      <c r="L28" s="31">
        <f t="shared" si="5"/>
        <v>85</v>
      </c>
      <c r="M28" s="31">
        <f t="shared" si="6"/>
        <v>94</v>
      </c>
      <c r="N28" s="31">
        <f t="shared" si="7"/>
        <v>56</v>
      </c>
      <c r="P28" s="36">
        <v>95</v>
      </c>
      <c r="Q28" s="36"/>
      <c r="R28" s="37">
        <f t="shared" si="8"/>
        <v>95</v>
      </c>
      <c r="S28" s="36">
        <v>60</v>
      </c>
      <c r="T28" s="36">
        <v>75</v>
      </c>
      <c r="U28" s="37">
        <f t="shared" si="9"/>
        <v>75</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85</v>
      </c>
      <c r="AU28" s="36">
        <v>85</v>
      </c>
      <c r="AV28" s="36">
        <v>75</v>
      </c>
      <c r="AW28" s="36"/>
      <c r="AX28" s="36"/>
      <c r="AY28" s="36"/>
      <c r="AZ28" s="36"/>
      <c r="BA28" s="36"/>
      <c r="BB28" s="36"/>
      <c r="BC28" s="36"/>
      <c r="BD28" s="36"/>
      <c r="BE28" s="37">
        <f t="shared" si="19"/>
        <v>80</v>
      </c>
      <c r="BF28" s="36">
        <v>94</v>
      </c>
      <c r="BG28" s="36">
        <v>56</v>
      </c>
      <c r="BH28" s="38">
        <f t="shared" si="20"/>
        <v>81</v>
      </c>
      <c r="BI28" s="39">
        <f t="shared" si="21"/>
        <v>81</v>
      </c>
      <c r="BJ28" s="40"/>
      <c r="BK28" s="36">
        <v>85</v>
      </c>
      <c r="BL28" s="36">
        <v>75</v>
      </c>
      <c r="BM28" s="36"/>
      <c r="BN28" s="36"/>
      <c r="BO28" s="36"/>
      <c r="BP28" s="36"/>
      <c r="BQ28" s="36"/>
      <c r="BR28" s="36"/>
      <c r="BS28" s="36"/>
      <c r="BT28" s="36"/>
      <c r="BU28" s="41">
        <f t="shared" si="22"/>
        <v>80</v>
      </c>
      <c r="BV28" s="40"/>
      <c r="BW28" s="45">
        <v>85</v>
      </c>
      <c r="BX28" s="36"/>
      <c r="BY28" s="36"/>
      <c r="BZ28" s="36"/>
      <c r="CA28" s="36"/>
      <c r="CB28" s="36"/>
      <c r="CC28" s="36"/>
      <c r="CD28" s="36"/>
      <c r="CE28" s="36"/>
      <c r="CF28" s="36"/>
      <c r="CG28" s="37">
        <f t="shared" si="23"/>
        <v>85</v>
      </c>
      <c r="CH28" s="42" t="str">
        <f t="shared" si="24"/>
        <v>B</v>
      </c>
      <c r="CI28" s="43"/>
      <c r="CJ28" s="45">
        <v>7</v>
      </c>
      <c r="CK28"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9" spans="1:102" x14ac:dyDescent="0.25">
      <c r="A29" s="14">
        <v>19</v>
      </c>
      <c r="B29" s="14">
        <v>26570</v>
      </c>
      <c r="C29" s="14" t="s">
        <v>147</v>
      </c>
      <c r="E29" s="31">
        <f t="shared" si="0"/>
        <v>80</v>
      </c>
      <c r="F29" s="20"/>
      <c r="G29" s="31">
        <f t="shared" si="1"/>
        <v>80</v>
      </c>
      <c r="H29" s="31">
        <f t="shared" si="2"/>
        <v>80</v>
      </c>
      <c r="I29" s="31" t="str">
        <f t="shared" si="3"/>
        <v>A</v>
      </c>
      <c r="J29"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9" s="20"/>
      <c r="L29" s="31">
        <f t="shared" si="5"/>
        <v>83</v>
      </c>
      <c r="M29" s="31">
        <f t="shared" si="6"/>
        <v>98</v>
      </c>
      <c r="N29" s="31">
        <f t="shared" si="7"/>
        <v>49</v>
      </c>
      <c r="P29" s="36">
        <v>90</v>
      </c>
      <c r="Q29" s="36"/>
      <c r="R29" s="37">
        <f t="shared" si="8"/>
        <v>90</v>
      </c>
      <c r="S29" s="36">
        <v>53</v>
      </c>
      <c r="T29" s="36">
        <v>75</v>
      </c>
      <c r="U29" s="37">
        <f t="shared" si="9"/>
        <v>75</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83</v>
      </c>
      <c r="AU29" s="36">
        <v>85</v>
      </c>
      <c r="AV29" s="36">
        <v>75</v>
      </c>
      <c r="AW29" s="36"/>
      <c r="AX29" s="36"/>
      <c r="AY29" s="36"/>
      <c r="AZ29" s="36"/>
      <c r="BA29" s="36"/>
      <c r="BB29" s="36"/>
      <c r="BC29" s="36"/>
      <c r="BD29" s="36"/>
      <c r="BE29" s="37">
        <f t="shared" si="19"/>
        <v>80</v>
      </c>
      <c r="BF29" s="36">
        <v>98</v>
      </c>
      <c r="BG29" s="36">
        <v>49</v>
      </c>
      <c r="BH29" s="38">
        <f t="shared" si="20"/>
        <v>79.900000000000006</v>
      </c>
      <c r="BI29" s="39">
        <f t="shared" si="21"/>
        <v>80</v>
      </c>
      <c r="BJ29" s="40"/>
      <c r="BK29" s="36">
        <v>85</v>
      </c>
      <c r="BL29" s="36">
        <v>75</v>
      </c>
      <c r="BM29" s="36"/>
      <c r="BN29" s="36"/>
      <c r="BO29" s="36"/>
      <c r="BP29" s="36"/>
      <c r="BQ29" s="36"/>
      <c r="BR29" s="36"/>
      <c r="BS29" s="36"/>
      <c r="BT29" s="36"/>
      <c r="BU29" s="41">
        <f t="shared" si="22"/>
        <v>80</v>
      </c>
      <c r="BV29" s="40"/>
      <c r="BW29" s="45">
        <v>90</v>
      </c>
      <c r="BX29" s="36"/>
      <c r="BY29" s="36"/>
      <c r="BZ29" s="36"/>
      <c r="CA29" s="36"/>
      <c r="CB29" s="36"/>
      <c r="CC29" s="36"/>
      <c r="CD29" s="36"/>
      <c r="CE29" s="36"/>
      <c r="CF29" s="36"/>
      <c r="CG29" s="37">
        <f t="shared" si="23"/>
        <v>90</v>
      </c>
      <c r="CH29" s="42" t="str">
        <f t="shared" si="24"/>
        <v>A</v>
      </c>
      <c r="CI29" s="43"/>
      <c r="CJ29" s="45">
        <v>7</v>
      </c>
      <c r="CK29"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0" spans="1:102" x14ac:dyDescent="0.25">
      <c r="A30" s="14">
        <v>20</v>
      </c>
      <c r="B30" s="14">
        <v>26584</v>
      </c>
      <c r="C30" s="14" t="s">
        <v>148</v>
      </c>
      <c r="E30" s="31">
        <f t="shared" si="0"/>
        <v>90</v>
      </c>
      <c r="F30" s="20"/>
      <c r="G30" s="31">
        <f t="shared" si="1"/>
        <v>90</v>
      </c>
      <c r="H30" s="31">
        <f t="shared" si="2"/>
        <v>84</v>
      </c>
      <c r="I30" s="31" t="str">
        <f t="shared" si="3"/>
        <v>A</v>
      </c>
      <c r="J3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0" s="20"/>
      <c r="L30" s="31">
        <f t="shared" si="5"/>
        <v>91</v>
      </c>
      <c r="M30" s="31">
        <f t="shared" si="6"/>
        <v>98</v>
      </c>
      <c r="N30" s="31">
        <f t="shared" si="7"/>
        <v>77</v>
      </c>
      <c r="P30" s="36">
        <v>100</v>
      </c>
      <c r="Q30" s="36"/>
      <c r="R30" s="37">
        <f t="shared" si="8"/>
        <v>100</v>
      </c>
      <c r="S30" s="36">
        <v>81</v>
      </c>
      <c r="T30" s="36"/>
      <c r="U30" s="37">
        <f t="shared" si="9"/>
        <v>81</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91</v>
      </c>
      <c r="AU30" s="36">
        <v>90</v>
      </c>
      <c r="AV30" s="36">
        <v>90</v>
      </c>
      <c r="AW30" s="36"/>
      <c r="AX30" s="36"/>
      <c r="AY30" s="36"/>
      <c r="AZ30" s="36"/>
      <c r="BA30" s="36"/>
      <c r="BB30" s="36"/>
      <c r="BC30" s="36"/>
      <c r="BD30" s="36"/>
      <c r="BE30" s="37">
        <f t="shared" si="19"/>
        <v>90</v>
      </c>
      <c r="BF30" s="36">
        <v>98</v>
      </c>
      <c r="BG30" s="36">
        <v>77</v>
      </c>
      <c r="BH30" s="38">
        <f t="shared" si="20"/>
        <v>89.9</v>
      </c>
      <c r="BI30" s="39">
        <f t="shared" si="21"/>
        <v>90</v>
      </c>
      <c r="BJ30" s="40"/>
      <c r="BK30" s="36">
        <v>90</v>
      </c>
      <c r="BL30" s="36">
        <v>77</v>
      </c>
      <c r="BM30" s="36"/>
      <c r="BN30" s="36"/>
      <c r="BO30" s="36"/>
      <c r="BP30" s="36"/>
      <c r="BQ30" s="36"/>
      <c r="BR30" s="36"/>
      <c r="BS30" s="36"/>
      <c r="BT30" s="36"/>
      <c r="BU30" s="41">
        <f t="shared" si="22"/>
        <v>84</v>
      </c>
      <c r="BV30" s="40"/>
      <c r="BW30" s="45">
        <v>90</v>
      </c>
      <c r="BX30" s="36"/>
      <c r="BY30" s="36"/>
      <c r="BZ30" s="36"/>
      <c r="CA30" s="36"/>
      <c r="CB30" s="36"/>
      <c r="CC30" s="36"/>
      <c r="CD30" s="36"/>
      <c r="CE30" s="36"/>
      <c r="CF30" s="36"/>
      <c r="CG30" s="37">
        <f t="shared" si="23"/>
        <v>90</v>
      </c>
      <c r="CH30" s="42" t="str">
        <f t="shared" si="24"/>
        <v>A</v>
      </c>
      <c r="CI30" s="43"/>
      <c r="CJ30" s="45">
        <v>6</v>
      </c>
      <c r="CK3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1" spans="1:102" x14ac:dyDescent="0.25">
      <c r="A31" s="14">
        <v>21</v>
      </c>
      <c r="B31" s="14">
        <v>26598</v>
      </c>
      <c r="C31" s="14" t="s">
        <v>149</v>
      </c>
      <c r="E31" s="31">
        <f t="shared" si="0"/>
        <v>81</v>
      </c>
      <c r="F31" s="20"/>
      <c r="G31" s="31">
        <f t="shared" si="1"/>
        <v>81</v>
      </c>
      <c r="H31" s="31">
        <f t="shared" si="2"/>
        <v>83</v>
      </c>
      <c r="I31" s="31" t="str">
        <f t="shared" si="3"/>
        <v>A</v>
      </c>
      <c r="J31"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1" s="20"/>
      <c r="L31" s="31">
        <f t="shared" si="5"/>
        <v>83</v>
      </c>
      <c r="M31" s="31">
        <f t="shared" si="6"/>
        <v>93</v>
      </c>
      <c r="N31" s="31">
        <f t="shared" si="7"/>
        <v>55</v>
      </c>
      <c r="P31" s="36">
        <v>90</v>
      </c>
      <c r="Q31" s="36"/>
      <c r="R31" s="37">
        <f t="shared" si="8"/>
        <v>90</v>
      </c>
      <c r="S31" s="36">
        <v>59</v>
      </c>
      <c r="T31" s="36">
        <v>75</v>
      </c>
      <c r="U31" s="37">
        <f t="shared" si="9"/>
        <v>75</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83</v>
      </c>
      <c r="AU31" s="36">
        <v>90</v>
      </c>
      <c r="AV31" s="36">
        <v>75</v>
      </c>
      <c r="AW31" s="36"/>
      <c r="AX31" s="36"/>
      <c r="AY31" s="36"/>
      <c r="AZ31" s="36"/>
      <c r="BA31" s="36"/>
      <c r="BB31" s="36"/>
      <c r="BC31" s="36"/>
      <c r="BD31" s="36"/>
      <c r="BE31" s="37">
        <f t="shared" si="19"/>
        <v>83</v>
      </c>
      <c r="BF31" s="36">
        <v>93</v>
      </c>
      <c r="BG31" s="36">
        <v>55</v>
      </c>
      <c r="BH31" s="38">
        <f t="shared" si="20"/>
        <v>81.2</v>
      </c>
      <c r="BI31" s="39">
        <f t="shared" si="21"/>
        <v>81</v>
      </c>
      <c r="BJ31" s="40"/>
      <c r="BK31" s="36">
        <v>90</v>
      </c>
      <c r="BL31" s="36">
        <v>75</v>
      </c>
      <c r="BM31" s="36"/>
      <c r="BN31" s="36"/>
      <c r="BO31" s="36"/>
      <c r="BP31" s="36"/>
      <c r="BQ31" s="36"/>
      <c r="BR31" s="36"/>
      <c r="BS31" s="36"/>
      <c r="BT31" s="36"/>
      <c r="BU31" s="41">
        <f t="shared" si="22"/>
        <v>83</v>
      </c>
      <c r="BV31" s="40"/>
      <c r="BW31" s="45">
        <v>90</v>
      </c>
      <c r="BX31" s="36"/>
      <c r="BY31" s="36"/>
      <c r="BZ31" s="36"/>
      <c r="CA31" s="36"/>
      <c r="CB31" s="36"/>
      <c r="CC31" s="36"/>
      <c r="CD31" s="36"/>
      <c r="CE31" s="36"/>
      <c r="CF31" s="36"/>
      <c r="CG31" s="37">
        <f t="shared" si="23"/>
        <v>90</v>
      </c>
      <c r="CH31" s="42" t="str">
        <f t="shared" si="24"/>
        <v>A</v>
      </c>
      <c r="CI31" s="43"/>
      <c r="CJ31" s="45">
        <v>7</v>
      </c>
      <c r="CK31"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2" spans="1:102" x14ac:dyDescent="0.25">
      <c r="A32" s="14">
        <v>22</v>
      </c>
      <c r="B32" s="14">
        <v>26612</v>
      </c>
      <c r="C32" s="14" t="s">
        <v>150</v>
      </c>
      <c r="E32" s="31">
        <f t="shared" si="0"/>
        <v>81</v>
      </c>
      <c r="F32" s="20"/>
      <c r="G32" s="31">
        <f t="shared" si="1"/>
        <v>81</v>
      </c>
      <c r="H32" s="31">
        <f t="shared" si="2"/>
        <v>83</v>
      </c>
      <c r="I32" s="31" t="str">
        <f t="shared" si="3"/>
        <v>A</v>
      </c>
      <c r="J32"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2" s="20"/>
      <c r="L32" s="31">
        <f t="shared" si="5"/>
        <v>85</v>
      </c>
      <c r="M32" s="31">
        <f t="shared" si="6"/>
        <v>89</v>
      </c>
      <c r="N32" s="31">
        <f t="shared" si="7"/>
        <v>46</v>
      </c>
      <c r="P32" s="36">
        <v>95</v>
      </c>
      <c r="Q32" s="36"/>
      <c r="R32" s="37">
        <f t="shared" si="8"/>
        <v>95</v>
      </c>
      <c r="S32" s="36">
        <v>50</v>
      </c>
      <c r="T32" s="36">
        <v>75</v>
      </c>
      <c r="U32" s="37">
        <f t="shared" si="9"/>
        <v>75</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85</v>
      </c>
      <c r="AU32" s="36">
        <v>90</v>
      </c>
      <c r="AV32" s="36">
        <v>75</v>
      </c>
      <c r="AW32" s="36"/>
      <c r="AX32" s="36"/>
      <c r="AY32" s="36"/>
      <c r="AZ32" s="36"/>
      <c r="BA32" s="36"/>
      <c r="BB32" s="36"/>
      <c r="BC32" s="36"/>
      <c r="BD32" s="36"/>
      <c r="BE32" s="37">
        <f t="shared" si="19"/>
        <v>83</v>
      </c>
      <c r="BF32" s="36">
        <v>89</v>
      </c>
      <c r="BG32" s="36">
        <v>46</v>
      </c>
      <c r="BH32" s="38">
        <f t="shared" si="20"/>
        <v>80.7</v>
      </c>
      <c r="BI32" s="39">
        <f t="shared" si="21"/>
        <v>81</v>
      </c>
      <c r="BJ32" s="40"/>
      <c r="BK32" s="36">
        <v>90</v>
      </c>
      <c r="BL32" s="36">
        <v>75</v>
      </c>
      <c r="BM32" s="36"/>
      <c r="BN32" s="36"/>
      <c r="BO32" s="36"/>
      <c r="BP32" s="36"/>
      <c r="BQ32" s="36"/>
      <c r="BR32" s="36"/>
      <c r="BS32" s="36"/>
      <c r="BT32" s="36"/>
      <c r="BU32" s="41">
        <f t="shared" si="22"/>
        <v>83</v>
      </c>
      <c r="BV32" s="40"/>
      <c r="BW32" s="45">
        <v>90</v>
      </c>
      <c r="BX32" s="36"/>
      <c r="BY32" s="36"/>
      <c r="BZ32" s="36"/>
      <c r="CA32" s="36"/>
      <c r="CB32" s="36"/>
      <c r="CC32" s="36"/>
      <c r="CD32" s="36"/>
      <c r="CE32" s="36"/>
      <c r="CF32" s="36"/>
      <c r="CG32" s="37">
        <f t="shared" si="23"/>
        <v>90</v>
      </c>
      <c r="CH32" s="42" t="str">
        <f t="shared" si="24"/>
        <v>A</v>
      </c>
      <c r="CI32" s="43"/>
      <c r="CJ32" s="45">
        <v>7</v>
      </c>
      <c r="CK32"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3" spans="1:89" x14ac:dyDescent="0.25">
      <c r="A33" s="14">
        <v>23</v>
      </c>
      <c r="B33" s="14">
        <v>26626</v>
      </c>
      <c r="C33" s="14" t="s">
        <v>151</v>
      </c>
      <c r="E33" s="31">
        <f t="shared" si="0"/>
        <v>84</v>
      </c>
      <c r="F33" s="20"/>
      <c r="G33" s="31">
        <f t="shared" si="1"/>
        <v>84</v>
      </c>
      <c r="H33" s="31">
        <f t="shared" si="2"/>
        <v>85</v>
      </c>
      <c r="I33" s="31" t="str">
        <f t="shared" si="3"/>
        <v>A</v>
      </c>
      <c r="J33"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3" s="20"/>
      <c r="L33" s="31">
        <f t="shared" si="5"/>
        <v>88</v>
      </c>
      <c r="M33" s="31">
        <f t="shared" si="6"/>
        <v>96</v>
      </c>
      <c r="N33" s="31">
        <f t="shared" si="7"/>
        <v>62</v>
      </c>
      <c r="P33" s="36">
        <v>100</v>
      </c>
      <c r="Q33" s="36"/>
      <c r="R33" s="37">
        <f t="shared" si="8"/>
        <v>100</v>
      </c>
      <c r="S33" s="36">
        <v>66</v>
      </c>
      <c r="T33" s="36">
        <v>75</v>
      </c>
      <c r="U33" s="37">
        <f t="shared" si="9"/>
        <v>75</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88</v>
      </c>
      <c r="AU33" s="36">
        <v>90</v>
      </c>
      <c r="AV33" s="36">
        <v>75</v>
      </c>
      <c r="AW33" s="36"/>
      <c r="AX33" s="36"/>
      <c r="AY33" s="36"/>
      <c r="AZ33" s="36"/>
      <c r="BA33" s="36"/>
      <c r="BB33" s="36"/>
      <c r="BC33" s="36"/>
      <c r="BD33" s="36"/>
      <c r="BE33" s="37">
        <f t="shared" si="19"/>
        <v>83</v>
      </c>
      <c r="BF33" s="36">
        <v>96</v>
      </c>
      <c r="BG33" s="36">
        <v>62</v>
      </c>
      <c r="BH33" s="38">
        <f t="shared" si="20"/>
        <v>84.2</v>
      </c>
      <c r="BI33" s="39">
        <f t="shared" si="21"/>
        <v>84</v>
      </c>
      <c r="BJ33" s="40"/>
      <c r="BK33" s="36">
        <v>90</v>
      </c>
      <c r="BL33" s="36">
        <v>80</v>
      </c>
      <c r="BM33" s="36"/>
      <c r="BN33" s="36"/>
      <c r="BO33" s="36"/>
      <c r="BP33" s="36"/>
      <c r="BQ33" s="36"/>
      <c r="BR33" s="36"/>
      <c r="BS33" s="36"/>
      <c r="BT33" s="36"/>
      <c r="BU33" s="41">
        <f t="shared" si="22"/>
        <v>85</v>
      </c>
      <c r="BV33" s="40"/>
      <c r="BW33" s="45">
        <v>90</v>
      </c>
      <c r="BX33" s="36"/>
      <c r="BY33" s="36"/>
      <c r="BZ33" s="36"/>
      <c r="CA33" s="36"/>
      <c r="CB33" s="36"/>
      <c r="CC33" s="36"/>
      <c r="CD33" s="36"/>
      <c r="CE33" s="36"/>
      <c r="CF33" s="36"/>
      <c r="CG33" s="37">
        <f t="shared" si="23"/>
        <v>90</v>
      </c>
      <c r="CH33" s="42" t="str">
        <f t="shared" si="24"/>
        <v>A</v>
      </c>
      <c r="CI33" s="43"/>
      <c r="CJ33" s="45">
        <v>5</v>
      </c>
      <c r="CK33"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4" spans="1:89" x14ac:dyDescent="0.25">
      <c r="A34" s="14">
        <v>24</v>
      </c>
      <c r="B34" s="14">
        <v>26640</v>
      </c>
      <c r="C34" s="14" t="s">
        <v>152</v>
      </c>
      <c r="E34" s="31">
        <f t="shared" si="0"/>
        <v>83</v>
      </c>
      <c r="F34" s="20"/>
      <c r="G34" s="31">
        <f t="shared" si="1"/>
        <v>83</v>
      </c>
      <c r="H34" s="31">
        <f t="shared" si="2"/>
        <v>82</v>
      </c>
      <c r="I34" s="31" t="str">
        <f t="shared" si="3"/>
        <v>A</v>
      </c>
      <c r="J34"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4" s="20"/>
      <c r="L34" s="31">
        <f t="shared" si="5"/>
        <v>85</v>
      </c>
      <c r="M34" s="31">
        <f t="shared" si="6"/>
        <v>96</v>
      </c>
      <c r="N34" s="31">
        <f t="shared" si="7"/>
        <v>68</v>
      </c>
      <c r="P34" s="36">
        <v>95</v>
      </c>
      <c r="Q34" s="36"/>
      <c r="R34" s="37">
        <f t="shared" si="8"/>
        <v>95</v>
      </c>
      <c r="S34" s="36">
        <v>72</v>
      </c>
      <c r="T34" s="36">
        <v>75</v>
      </c>
      <c r="U34" s="37">
        <f t="shared" si="9"/>
        <v>75</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85</v>
      </c>
      <c r="AU34" s="36">
        <v>85</v>
      </c>
      <c r="AV34" s="36">
        <v>79</v>
      </c>
      <c r="AW34" s="36"/>
      <c r="AX34" s="36"/>
      <c r="AY34" s="36"/>
      <c r="AZ34" s="36"/>
      <c r="BA34" s="36"/>
      <c r="BB34" s="36"/>
      <c r="BC34" s="36"/>
      <c r="BD34" s="36"/>
      <c r="BE34" s="37">
        <f t="shared" si="19"/>
        <v>82</v>
      </c>
      <c r="BF34" s="36">
        <v>96</v>
      </c>
      <c r="BG34" s="36">
        <v>68</v>
      </c>
      <c r="BH34" s="38">
        <f t="shared" si="20"/>
        <v>83.2</v>
      </c>
      <c r="BI34" s="39">
        <f t="shared" si="21"/>
        <v>83</v>
      </c>
      <c r="BJ34" s="40"/>
      <c r="BK34" s="36">
        <v>85</v>
      </c>
      <c r="BL34" s="36">
        <v>79</v>
      </c>
      <c r="BM34" s="36"/>
      <c r="BN34" s="36"/>
      <c r="BO34" s="36"/>
      <c r="BP34" s="36"/>
      <c r="BQ34" s="36"/>
      <c r="BR34" s="36"/>
      <c r="BS34" s="36"/>
      <c r="BT34" s="36"/>
      <c r="BU34" s="41">
        <f t="shared" si="22"/>
        <v>82</v>
      </c>
      <c r="BV34" s="40"/>
      <c r="BW34" s="45">
        <v>90</v>
      </c>
      <c r="BX34" s="36"/>
      <c r="BY34" s="36"/>
      <c r="BZ34" s="36"/>
      <c r="CA34" s="36"/>
      <c r="CB34" s="36"/>
      <c r="CC34" s="36"/>
      <c r="CD34" s="36"/>
      <c r="CE34" s="36"/>
      <c r="CF34" s="36"/>
      <c r="CG34" s="37">
        <f t="shared" si="23"/>
        <v>90</v>
      </c>
      <c r="CH34" s="42" t="str">
        <f t="shared" si="24"/>
        <v>A</v>
      </c>
      <c r="CI34" s="43"/>
      <c r="CJ34" s="45">
        <v>5</v>
      </c>
      <c r="CK34"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5" spans="1:89" x14ac:dyDescent="0.25">
      <c r="A35" s="14">
        <v>25</v>
      </c>
      <c r="B35" s="14">
        <v>26654</v>
      </c>
      <c r="C35" s="14" t="s">
        <v>153</v>
      </c>
      <c r="E35" s="31">
        <f t="shared" si="0"/>
        <v>84</v>
      </c>
      <c r="F35" s="20"/>
      <c r="G35" s="31">
        <f t="shared" si="1"/>
        <v>84</v>
      </c>
      <c r="H35" s="31">
        <f t="shared" si="2"/>
        <v>83</v>
      </c>
      <c r="I35" s="31" t="str">
        <f t="shared" si="3"/>
        <v>A</v>
      </c>
      <c r="J35"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5" s="20"/>
      <c r="L35" s="31">
        <f t="shared" si="5"/>
        <v>88</v>
      </c>
      <c r="M35" s="31">
        <f t="shared" si="6"/>
        <v>94</v>
      </c>
      <c r="N35" s="31">
        <f t="shared" si="7"/>
        <v>58</v>
      </c>
      <c r="P35" s="36">
        <v>100</v>
      </c>
      <c r="Q35" s="36"/>
      <c r="R35" s="37">
        <f t="shared" si="8"/>
        <v>100</v>
      </c>
      <c r="S35" s="36">
        <v>62</v>
      </c>
      <c r="T35" s="36">
        <v>75</v>
      </c>
      <c r="U35" s="37">
        <f t="shared" si="9"/>
        <v>75</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88</v>
      </c>
      <c r="AU35" s="36">
        <v>90</v>
      </c>
      <c r="AV35" s="36">
        <v>77</v>
      </c>
      <c r="AW35" s="36"/>
      <c r="AX35" s="36"/>
      <c r="AY35" s="36"/>
      <c r="AZ35" s="36"/>
      <c r="BA35" s="36"/>
      <c r="BB35" s="36"/>
      <c r="BC35" s="36"/>
      <c r="BD35" s="36"/>
      <c r="BE35" s="37">
        <f t="shared" si="19"/>
        <v>84</v>
      </c>
      <c r="BF35" s="36">
        <v>94</v>
      </c>
      <c r="BG35" s="36">
        <v>58</v>
      </c>
      <c r="BH35" s="38">
        <f t="shared" si="20"/>
        <v>84</v>
      </c>
      <c r="BI35" s="39">
        <f t="shared" si="21"/>
        <v>84</v>
      </c>
      <c r="BJ35" s="40"/>
      <c r="BK35" s="36">
        <v>90</v>
      </c>
      <c r="BL35" s="36">
        <v>75</v>
      </c>
      <c r="BM35" s="36"/>
      <c r="BN35" s="36"/>
      <c r="BO35" s="36"/>
      <c r="BP35" s="36"/>
      <c r="BQ35" s="36"/>
      <c r="BR35" s="36"/>
      <c r="BS35" s="36"/>
      <c r="BT35" s="36"/>
      <c r="BU35" s="41">
        <f t="shared" si="22"/>
        <v>83</v>
      </c>
      <c r="BV35" s="40"/>
      <c r="BW35" s="45">
        <v>90</v>
      </c>
      <c r="BX35" s="36"/>
      <c r="BY35" s="36"/>
      <c r="BZ35" s="36"/>
      <c r="CA35" s="36"/>
      <c r="CB35" s="36"/>
      <c r="CC35" s="36"/>
      <c r="CD35" s="36"/>
      <c r="CE35" s="36"/>
      <c r="CF35" s="36"/>
      <c r="CG35" s="37">
        <f t="shared" si="23"/>
        <v>90</v>
      </c>
      <c r="CH35" s="42" t="str">
        <f t="shared" si="24"/>
        <v>A</v>
      </c>
      <c r="CI35" s="43"/>
      <c r="CJ35" s="45">
        <v>7</v>
      </c>
      <c r="CK35"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6" spans="1:89" x14ac:dyDescent="0.25">
      <c r="A36" s="14">
        <v>26</v>
      </c>
      <c r="B36" s="14">
        <v>26668</v>
      </c>
      <c r="C36" s="14" t="s">
        <v>154</v>
      </c>
      <c r="E36" s="31">
        <f t="shared" si="0"/>
        <v>75</v>
      </c>
      <c r="F36" s="20"/>
      <c r="G36" s="31">
        <f t="shared" si="1"/>
        <v>75</v>
      </c>
      <c r="H36" s="31">
        <f t="shared" si="2"/>
        <v>78</v>
      </c>
      <c r="I36" s="31" t="str">
        <f t="shared" si="3"/>
        <v>B</v>
      </c>
      <c r="J36"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6" s="20"/>
      <c r="L36" s="31">
        <f t="shared" si="5"/>
        <v>85</v>
      </c>
      <c r="M36" s="31">
        <f t="shared" si="6"/>
        <v>28</v>
      </c>
      <c r="N36" s="31">
        <f t="shared" si="7"/>
        <v>52</v>
      </c>
      <c r="P36" s="36">
        <v>95</v>
      </c>
      <c r="Q36" s="36"/>
      <c r="R36" s="37">
        <f t="shared" si="8"/>
        <v>95</v>
      </c>
      <c r="S36" s="36">
        <v>56</v>
      </c>
      <c r="T36" s="36">
        <v>75</v>
      </c>
      <c r="U36" s="37">
        <f t="shared" si="9"/>
        <v>75</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85</v>
      </c>
      <c r="AU36" s="36">
        <v>80</v>
      </c>
      <c r="AV36" s="36">
        <v>85</v>
      </c>
      <c r="AW36" s="36"/>
      <c r="AX36" s="36"/>
      <c r="AY36" s="36"/>
      <c r="AZ36" s="36"/>
      <c r="BA36" s="36"/>
      <c r="BB36" s="36"/>
      <c r="BC36" s="36"/>
      <c r="BD36" s="36"/>
      <c r="BE36" s="37">
        <f t="shared" si="19"/>
        <v>83</v>
      </c>
      <c r="BF36" s="36">
        <v>28</v>
      </c>
      <c r="BG36" s="36">
        <v>52</v>
      </c>
      <c r="BH36" s="38">
        <f t="shared" si="20"/>
        <v>75.2</v>
      </c>
      <c r="BI36" s="39">
        <f t="shared" si="21"/>
        <v>75</v>
      </c>
      <c r="BJ36" s="40"/>
      <c r="BK36" s="36">
        <v>80</v>
      </c>
      <c r="BL36" s="36">
        <v>75</v>
      </c>
      <c r="BM36" s="36"/>
      <c r="BN36" s="36"/>
      <c r="BO36" s="36"/>
      <c r="BP36" s="36"/>
      <c r="BQ36" s="36"/>
      <c r="BR36" s="36"/>
      <c r="BS36" s="36"/>
      <c r="BT36" s="36"/>
      <c r="BU36" s="41">
        <f t="shared" si="22"/>
        <v>78</v>
      </c>
      <c r="BV36" s="40"/>
      <c r="BW36" s="45">
        <v>80</v>
      </c>
      <c r="BX36" s="36"/>
      <c r="BY36" s="36"/>
      <c r="BZ36" s="36"/>
      <c r="CA36" s="36"/>
      <c r="CB36" s="36"/>
      <c r="CC36" s="36"/>
      <c r="CD36" s="36"/>
      <c r="CE36" s="36"/>
      <c r="CF36" s="36"/>
      <c r="CG36" s="37">
        <f t="shared" si="23"/>
        <v>80</v>
      </c>
      <c r="CH36" s="42" t="str">
        <f t="shared" si="24"/>
        <v>B</v>
      </c>
      <c r="CI36" s="43"/>
      <c r="CJ36" s="45">
        <v>7</v>
      </c>
      <c r="CK36"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7" spans="1:89" x14ac:dyDescent="0.25">
      <c r="A37" s="14">
        <v>27</v>
      </c>
      <c r="B37" s="14">
        <v>26682</v>
      </c>
      <c r="C37" s="14" t="s">
        <v>155</v>
      </c>
      <c r="E37" s="31">
        <f t="shared" si="0"/>
        <v>84</v>
      </c>
      <c r="F37" s="20"/>
      <c r="G37" s="31">
        <f t="shared" si="1"/>
        <v>84</v>
      </c>
      <c r="H37" s="31">
        <f t="shared" si="2"/>
        <v>82</v>
      </c>
      <c r="I37" s="31" t="str">
        <f t="shared" si="3"/>
        <v>A</v>
      </c>
      <c r="J3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7" s="20"/>
      <c r="L37" s="31">
        <f t="shared" si="5"/>
        <v>84</v>
      </c>
      <c r="M37" s="31">
        <f t="shared" si="6"/>
        <v>90</v>
      </c>
      <c r="N37" s="31">
        <f t="shared" si="7"/>
        <v>73</v>
      </c>
      <c r="P37" s="36">
        <v>90</v>
      </c>
      <c r="Q37" s="36"/>
      <c r="R37" s="37">
        <f t="shared" si="8"/>
        <v>90</v>
      </c>
      <c r="S37" s="36">
        <v>77</v>
      </c>
      <c r="T37" s="36"/>
      <c r="U37" s="37">
        <f t="shared" si="9"/>
        <v>77</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84</v>
      </c>
      <c r="AU37" s="36">
        <v>85</v>
      </c>
      <c r="AV37" s="36">
        <v>84</v>
      </c>
      <c r="AW37" s="36"/>
      <c r="AX37" s="36"/>
      <c r="AY37" s="36"/>
      <c r="AZ37" s="36"/>
      <c r="BA37" s="36"/>
      <c r="BB37" s="36"/>
      <c r="BC37" s="36"/>
      <c r="BD37" s="36"/>
      <c r="BE37" s="37">
        <f t="shared" si="19"/>
        <v>85</v>
      </c>
      <c r="BF37" s="36">
        <v>90</v>
      </c>
      <c r="BG37" s="36">
        <v>73</v>
      </c>
      <c r="BH37" s="38">
        <f t="shared" si="20"/>
        <v>83.9</v>
      </c>
      <c r="BI37" s="39">
        <f t="shared" si="21"/>
        <v>84</v>
      </c>
      <c r="BJ37" s="40"/>
      <c r="BK37" s="36">
        <v>85</v>
      </c>
      <c r="BL37" s="36">
        <v>79</v>
      </c>
      <c r="BM37" s="36"/>
      <c r="BN37" s="36"/>
      <c r="BO37" s="36"/>
      <c r="BP37" s="36"/>
      <c r="BQ37" s="36"/>
      <c r="BR37" s="36"/>
      <c r="BS37" s="36"/>
      <c r="BT37" s="36"/>
      <c r="BU37" s="41">
        <f t="shared" si="22"/>
        <v>82</v>
      </c>
      <c r="BV37" s="40"/>
      <c r="BW37" s="45">
        <v>90</v>
      </c>
      <c r="BX37" s="36"/>
      <c r="BY37" s="36"/>
      <c r="BZ37" s="36"/>
      <c r="CA37" s="36"/>
      <c r="CB37" s="36"/>
      <c r="CC37" s="36"/>
      <c r="CD37" s="36"/>
      <c r="CE37" s="36"/>
      <c r="CF37" s="36"/>
      <c r="CG37" s="37">
        <f t="shared" si="23"/>
        <v>90</v>
      </c>
      <c r="CH37" s="42" t="str">
        <f t="shared" si="24"/>
        <v>A</v>
      </c>
      <c r="CI37" s="43"/>
      <c r="CJ37" s="45">
        <v>6</v>
      </c>
      <c r="CK3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8" spans="1:89" x14ac:dyDescent="0.25">
      <c r="A38" s="14">
        <v>28</v>
      </c>
      <c r="B38" s="14">
        <v>26696</v>
      </c>
      <c r="C38" s="14" t="s">
        <v>156</v>
      </c>
      <c r="E38" s="31">
        <f t="shared" si="0"/>
        <v>83</v>
      </c>
      <c r="F38" s="20"/>
      <c r="G38" s="31">
        <f t="shared" si="1"/>
        <v>83</v>
      </c>
      <c r="H38" s="31">
        <f t="shared" si="2"/>
        <v>80</v>
      </c>
      <c r="I38" s="31" t="str">
        <f t="shared" si="3"/>
        <v>A</v>
      </c>
      <c r="J38"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8" s="20"/>
      <c r="L38" s="31">
        <f t="shared" si="5"/>
        <v>88</v>
      </c>
      <c r="M38" s="31">
        <f t="shared" si="6"/>
        <v>95</v>
      </c>
      <c r="N38" s="31">
        <f t="shared" si="7"/>
        <v>58</v>
      </c>
      <c r="P38" s="36">
        <v>100</v>
      </c>
      <c r="Q38" s="36"/>
      <c r="R38" s="37">
        <f t="shared" si="8"/>
        <v>100</v>
      </c>
      <c r="S38" s="36">
        <v>62</v>
      </c>
      <c r="T38" s="36">
        <v>75</v>
      </c>
      <c r="U38" s="37">
        <f t="shared" si="9"/>
        <v>75</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88</v>
      </c>
      <c r="AU38" s="36">
        <v>85</v>
      </c>
      <c r="AV38" s="36">
        <v>75</v>
      </c>
      <c r="AW38" s="36"/>
      <c r="AX38" s="36"/>
      <c r="AY38" s="36"/>
      <c r="AZ38" s="36"/>
      <c r="BA38" s="36"/>
      <c r="BB38" s="36"/>
      <c r="BC38" s="36"/>
      <c r="BD38" s="36"/>
      <c r="BE38" s="37">
        <f t="shared" si="19"/>
        <v>80</v>
      </c>
      <c r="BF38" s="36">
        <v>95</v>
      </c>
      <c r="BG38" s="36">
        <v>58</v>
      </c>
      <c r="BH38" s="38">
        <f t="shared" si="20"/>
        <v>82.5</v>
      </c>
      <c r="BI38" s="39">
        <f t="shared" si="21"/>
        <v>83</v>
      </c>
      <c r="BJ38" s="40"/>
      <c r="BK38" s="36">
        <v>85</v>
      </c>
      <c r="BL38" s="36">
        <v>75</v>
      </c>
      <c r="BM38" s="36"/>
      <c r="BN38" s="36"/>
      <c r="BO38" s="36"/>
      <c r="BP38" s="36"/>
      <c r="BQ38" s="36"/>
      <c r="BR38" s="36"/>
      <c r="BS38" s="36"/>
      <c r="BT38" s="36"/>
      <c r="BU38" s="41">
        <f t="shared" si="22"/>
        <v>80</v>
      </c>
      <c r="BV38" s="40"/>
      <c r="BW38" s="45">
        <v>90</v>
      </c>
      <c r="BX38" s="36"/>
      <c r="BY38" s="36"/>
      <c r="BZ38" s="36"/>
      <c r="CA38" s="36"/>
      <c r="CB38" s="36"/>
      <c r="CC38" s="36"/>
      <c r="CD38" s="36"/>
      <c r="CE38" s="36"/>
      <c r="CF38" s="36"/>
      <c r="CG38" s="37">
        <f t="shared" si="23"/>
        <v>90</v>
      </c>
      <c r="CH38" s="42" t="str">
        <f t="shared" si="24"/>
        <v>A</v>
      </c>
      <c r="CI38" s="43"/>
      <c r="CJ38" s="45">
        <v>7</v>
      </c>
      <c r="CK38"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9" spans="1:89" x14ac:dyDescent="0.25">
      <c r="A39" s="14">
        <v>29</v>
      </c>
      <c r="B39" s="14">
        <v>26710</v>
      </c>
      <c r="C39" s="14" t="s">
        <v>157</v>
      </c>
      <c r="E39" s="31">
        <f t="shared" si="0"/>
        <v>84</v>
      </c>
      <c r="F39" s="20"/>
      <c r="G39" s="31">
        <f t="shared" si="1"/>
        <v>84</v>
      </c>
      <c r="H39" s="31">
        <f t="shared" si="2"/>
        <v>83</v>
      </c>
      <c r="I39" s="31" t="str">
        <f t="shared" si="3"/>
        <v>A</v>
      </c>
      <c r="J39"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9" s="20"/>
      <c r="L39" s="31">
        <f t="shared" si="5"/>
        <v>88</v>
      </c>
      <c r="M39" s="31">
        <f t="shared" si="6"/>
        <v>96</v>
      </c>
      <c r="N39" s="31">
        <f t="shared" si="7"/>
        <v>57</v>
      </c>
      <c r="P39" s="36">
        <v>100</v>
      </c>
      <c r="Q39" s="36"/>
      <c r="R39" s="37">
        <f t="shared" si="8"/>
        <v>100</v>
      </c>
      <c r="S39" s="36">
        <v>61</v>
      </c>
      <c r="T39" s="36">
        <v>75</v>
      </c>
      <c r="U39" s="37">
        <f t="shared" si="9"/>
        <v>75</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88</v>
      </c>
      <c r="AU39" s="36">
        <v>90</v>
      </c>
      <c r="AV39" s="36">
        <v>75</v>
      </c>
      <c r="AW39" s="36"/>
      <c r="AX39" s="36"/>
      <c r="AY39" s="36"/>
      <c r="AZ39" s="36"/>
      <c r="BA39" s="36"/>
      <c r="BB39" s="36"/>
      <c r="BC39" s="36"/>
      <c r="BD39" s="36"/>
      <c r="BE39" s="37">
        <f t="shared" si="19"/>
        <v>83</v>
      </c>
      <c r="BF39" s="36">
        <v>96</v>
      </c>
      <c r="BG39" s="36">
        <v>57</v>
      </c>
      <c r="BH39" s="38">
        <f t="shared" si="20"/>
        <v>83.7</v>
      </c>
      <c r="BI39" s="39">
        <f t="shared" si="21"/>
        <v>84</v>
      </c>
      <c r="BJ39" s="40"/>
      <c r="BK39" s="36">
        <v>90</v>
      </c>
      <c r="BL39" s="36">
        <v>75</v>
      </c>
      <c r="BM39" s="36"/>
      <c r="BN39" s="36"/>
      <c r="BO39" s="36"/>
      <c r="BP39" s="36"/>
      <c r="BQ39" s="36"/>
      <c r="BR39" s="36"/>
      <c r="BS39" s="36"/>
      <c r="BT39" s="36"/>
      <c r="BU39" s="41">
        <f t="shared" si="22"/>
        <v>83</v>
      </c>
      <c r="BV39" s="40"/>
      <c r="BW39" s="45">
        <v>90</v>
      </c>
      <c r="BX39" s="36"/>
      <c r="BY39" s="36"/>
      <c r="BZ39" s="36"/>
      <c r="CA39" s="36"/>
      <c r="CB39" s="36"/>
      <c r="CC39" s="36"/>
      <c r="CD39" s="36"/>
      <c r="CE39" s="36"/>
      <c r="CF39" s="36"/>
      <c r="CG39" s="37">
        <f t="shared" si="23"/>
        <v>90</v>
      </c>
      <c r="CH39" s="42" t="str">
        <f t="shared" si="24"/>
        <v>A</v>
      </c>
      <c r="CI39" s="43"/>
      <c r="CJ39" s="45">
        <v>7</v>
      </c>
      <c r="CK39"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40" spans="1:89" x14ac:dyDescent="0.25">
      <c r="A40" s="14">
        <v>30</v>
      </c>
      <c r="B40" s="14">
        <v>26724</v>
      </c>
      <c r="C40" s="14" t="s">
        <v>158</v>
      </c>
      <c r="E40" s="31">
        <f t="shared" si="0"/>
        <v>78</v>
      </c>
      <c r="F40" s="20"/>
      <c r="G40" s="31">
        <f t="shared" si="1"/>
        <v>78</v>
      </c>
      <c r="H40" s="31">
        <f t="shared" si="2"/>
        <v>78</v>
      </c>
      <c r="I40" s="31" t="str">
        <f t="shared" si="3"/>
        <v>B</v>
      </c>
      <c r="J40"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40" s="20"/>
      <c r="L40" s="31">
        <f t="shared" si="5"/>
        <v>85</v>
      </c>
      <c r="M40" s="31">
        <f t="shared" si="6"/>
        <v>82</v>
      </c>
      <c r="N40" s="31">
        <f t="shared" si="7"/>
        <v>43</v>
      </c>
      <c r="P40" s="36">
        <v>95</v>
      </c>
      <c r="Q40" s="36"/>
      <c r="R40" s="37">
        <f t="shared" si="8"/>
        <v>95</v>
      </c>
      <c r="S40" s="36">
        <v>47</v>
      </c>
      <c r="T40" s="36">
        <v>75</v>
      </c>
      <c r="U40" s="37">
        <f t="shared" si="9"/>
        <v>75</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85</v>
      </c>
      <c r="AU40" s="36">
        <v>80</v>
      </c>
      <c r="AV40" s="36">
        <v>75</v>
      </c>
      <c r="AW40" s="36"/>
      <c r="AX40" s="36"/>
      <c r="AY40" s="36"/>
      <c r="AZ40" s="36"/>
      <c r="BA40" s="36"/>
      <c r="BB40" s="36"/>
      <c r="BC40" s="36"/>
      <c r="BD40" s="36"/>
      <c r="BE40" s="37">
        <f t="shared" si="19"/>
        <v>78</v>
      </c>
      <c r="BF40" s="36">
        <v>82</v>
      </c>
      <c r="BG40" s="36">
        <v>43</v>
      </c>
      <c r="BH40" s="38">
        <f t="shared" si="20"/>
        <v>77.7</v>
      </c>
      <c r="BI40" s="39">
        <f t="shared" si="21"/>
        <v>78</v>
      </c>
      <c r="BJ40" s="40"/>
      <c r="BK40" s="36">
        <v>80</v>
      </c>
      <c r="BL40" s="36">
        <v>75</v>
      </c>
      <c r="BM40" s="36"/>
      <c r="BN40" s="36"/>
      <c r="BO40" s="36"/>
      <c r="BP40" s="36"/>
      <c r="BQ40" s="36"/>
      <c r="BR40" s="36"/>
      <c r="BS40" s="36"/>
      <c r="BT40" s="36"/>
      <c r="BU40" s="41">
        <f t="shared" si="22"/>
        <v>78</v>
      </c>
      <c r="BV40" s="40"/>
      <c r="BW40" s="45">
        <v>80</v>
      </c>
      <c r="BX40" s="36"/>
      <c r="BY40" s="36"/>
      <c r="BZ40" s="36"/>
      <c r="CA40" s="36"/>
      <c r="CB40" s="36"/>
      <c r="CC40" s="36"/>
      <c r="CD40" s="36"/>
      <c r="CE40" s="36"/>
      <c r="CF40" s="36"/>
      <c r="CG40" s="37">
        <f t="shared" si="23"/>
        <v>80</v>
      </c>
      <c r="CH40" s="42" t="str">
        <f t="shared" si="24"/>
        <v>B</v>
      </c>
      <c r="CI40" s="43"/>
      <c r="CJ40" s="45">
        <v>7</v>
      </c>
      <c r="CK40"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41" spans="1:89" x14ac:dyDescent="0.25">
      <c r="A41" s="14">
        <v>31</v>
      </c>
      <c r="B41" s="14">
        <v>26738</v>
      </c>
      <c r="C41" s="14" t="s">
        <v>159</v>
      </c>
      <c r="E41" s="31">
        <f t="shared" si="0"/>
        <v>89</v>
      </c>
      <c r="F41" s="20"/>
      <c r="G41" s="31">
        <f t="shared" si="1"/>
        <v>89</v>
      </c>
      <c r="H41" s="31">
        <f t="shared" si="2"/>
        <v>86</v>
      </c>
      <c r="I41" s="31" t="str">
        <f t="shared" si="3"/>
        <v>A</v>
      </c>
      <c r="J4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1" s="20"/>
      <c r="L41" s="31">
        <f t="shared" si="5"/>
        <v>89</v>
      </c>
      <c r="M41" s="31">
        <f t="shared" si="6"/>
        <v>99</v>
      </c>
      <c r="N41" s="31">
        <f t="shared" si="7"/>
        <v>79</v>
      </c>
      <c r="P41" s="36">
        <v>95</v>
      </c>
      <c r="Q41" s="36"/>
      <c r="R41" s="37">
        <f t="shared" si="8"/>
        <v>95</v>
      </c>
      <c r="S41" s="36">
        <v>83</v>
      </c>
      <c r="T41" s="36"/>
      <c r="U41" s="37">
        <f t="shared" si="9"/>
        <v>83</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89</v>
      </c>
      <c r="AU41" s="36">
        <v>90</v>
      </c>
      <c r="AV41" s="36">
        <v>88</v>
      </c>
      <c r="AW41" s="36"/>
      <c r="AX41" s="36"/>
      <c r="AY41" s="36"/>
      <c r="AZ41" s="36"/>
      <c r="BA41" s="36"/>
      <c r="BB41" s="36"/>
      <c r="BC41" s="36"/>
      <c r="BD41" s="36"/>
      <c r="BE41" s="37">
        <f t="shared" si="19"/>
        <v>89</v>
      </c>
      <c r="BF41" s="36">
        <v>99</v>
      </c>
      <c r="BG41" s="36">
        <v>79</v>
      </c>
      <c r="BH41" s="38">
        <f t="shared" si="20"/>
        <v>89</v>
      </c>
      <c r="BI41" s="39">
        <f t="shared" si="21"/>
        <v>89</v>
      </c>
      <c r="BJ41" s="40"/>
      <c r="BK41" s="36">
        <v>90</v>
      </c>
      <c r="BL41" s="36">
        <v>81</v>
      </c>
      <c r="BM41" s="36"/>
      <c r="BN41" s="36"/>
      <c r="BO41" s="36"/>
      <c r="BP41" s="36"/>
      <c r="BQ41" s="36"/>
      <c r="BR41" s="36"/>
      <c r="BS41" s="36"/>
      <c r="BT41" s="36"/>
      <c r="BU41" s="41">
        <f t="shared" si="22"/>
        <v>86</v>
      </c>
      <c r="BV41" s="40"/>
      <c r="BW41" s="45">
        <v>90</v>
      </c>
      <c r="BX41" s="36"/>
      <c r="BY41" s="36"/>
      <c r="BZ41" s="36"/>
      <c r="CA41" s="36"/>
      <c r="CB41" s="36"/>
      <c r="CC41" s="36"/>
      <c r="CD41" s="36"/>
      <c r="CE41" s="36"/>
      <c r="CF41" s="36"/>
      <c r="CG41" s="37">
        <f t="shared" si="23"/>
        <v>90</v>
      </c>
      <c r="CH41" s="42" t="str">
        <f t="shared" si="24"/>
        <v>A</v>
      </c>
      <c r="CI41" s="43"/>
      <c r="CJ41" s="45">
        <v>6</v>
      </c>
      <c r="CK4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2" spans="1:89" x14ac:dyDescent="0.25">
      <c r="A42" s="14">
        <v>32</v>
      </c>
      <c r="B42" s="14">
        <v>26752</v>
      </c>
      <c r="C42" s="14" t="s">
        <v>160</v>
      </c>
      <c r="E42" s="31">
        <f t="shared" si="0"/>
        <v>87</v>
      </c>
      <c r="F42" s="20"/>
      <c r="G42" s="31">
        <f t="shared" si="1"/>
        <v>87</v>
      </c>
      <c r="H42" s="31">
        <f t="shared" si="2"/>
        <v>83</v>
      </c>
      <c r="I42" s="31" t="str">
        <f t="shared" si="3"/>
        <v>A</v>
      </c>
      <c r="J4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2" s="20"/>
      <c r="L42" s="31">
        <f t="shared" si="5"/>
        <v>88</v>
      </c>
      <c r="M42" s="31">
        <f t="shared" si="6"/>
        <v>94</v>
      </c>
      <c r="N42" s="31">
        <f t="shared" si="7"/>
        <v>72</v>
      </c>
      <c r="P42" s="36">
        <v>100</v>
      </c>
      <c r="Q42" s="36"/>
      <c r="R42" s="37">
        <f t="shared" si="8"/>
        <v>100</v>
      </c>
      <c r="S42" s="36">
        <v>76</v>
      </c>
      <c r="T42" s="36"/>
      <c r="U42" s="37">
        <f t="shared" si="9"/>
        <v>76</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88</v>
      </c>
      <c r="AU42" s="36">
        <v>90</v>
      </c>
      <c r="AV42" s="36">
        <v>86</v>
      </c>
      <c r="AW42" s="36"/>
      <c r="AX42" s="36"/>
      <c r="AY42" s="36"/>
      <c r="AZ42" s="36"/>
      <c r="BA42" s="36"/>
      <c r="BB42" s="36"/>
      <c r="BC42" s="36"/>
      <c r="BD42" s="36"/>
      <c r="BE42" s="37">
        <f t="shared" si="19"/>
        <v>88</v>
      </c>
      <c r="BF42" s="36">
        <v>94</v>
      </c>
      <c r="BG42" s="36">
        <v>72</v>
      </c>
      <c r="BH42" s="38">
        <f t="shared" si="20"/>
        <v>87</v>
      </c>
      <c r="BI42" s="39">
        <f t="shared" si="21"/>
        <v>87</v>
      </c>
      <c r="BJ42" s="40"/>
      <c r="BK42" s="36">
        <v>90</v>
      </c>
      <c r="BL42" s="36">
        <v>76</v>
      </c>
      <c r="BM42" s="36"/>
      <c r="BN42" s="36"/>
      <c r="BO42" s="36"/>
      <c r="BP42" s="36"/>
      <c r="BQ42" s="36"/>
      <c r="BR42" s="36"/>
      <c r="BS42" s="36"/>
      <c r="BT42" s="36"/>
      <c r="BU42" s="41">
        <f t="shared" si="22"/>
        <v>83</v>
      </c>
      <c r="BV42" s="40"/>
      <c r="BW42" s="45">
        <v>90</v>
      </c>
      <c r="BX42" s="36"/>
      <c r="BY42" s="36"/>
      <c r="BZ42" s="36"/>
      <c r="CA42" s="36"/>
      <c r="CB42" s="36"/>
      <c r="CC42" s="36"/>
      <c r="CD42" s="36"/>
      <c r="CE42" s="36"/>
      <c r="CF42" s="36"/>
      <c r="CG42" s="37">
        <f t="shared" si="23"/>
        <v>90</v>
      </c>
      <c r="CH42" s="42" t="str">
        <f t="shared" si="24"/>
        <v>A</v>
      </c>
      <c r="CI42" s="43"/>
      <c r="CJ42" s="45">
        <v>6</v>
      </c>
      <c r="CK4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3" spans="1:89" x14ac:dyDescent="0.25">
      <c r="A43" s="14">
        <v>33</v>
      </c>
      <c r="B43" s="14">
        <v>26766</v>
      </c>
      <c r="C43" s="14" t="s">
        <v>161</v>
      </c>
      <c r="E43" s="31">
        <f t="shared" si="0"/>
        <v>76</v>
      </c>
      <c r="F43" s="20"/>
      <c r="G43" s="31">
        <f t="shared" si="1"/>
        <v>76</v>
      </c>
      <c r="H43" s="31">
        <f t="shared" si="2"/>
        <v>78</v>
      </c>
      <c r="I43" s="31" t="str">
        <f t="shared" si="3"/>
        <v>A</v>
      </c>
      <c r="J43"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43" s="20"/>
      <c r="L43" s="31">
        <f t="shared" si="5"/>
        <v>75</v>
      </c>
      <c r="M43" s="31">
        <f t="shared" si="6"/>
        <v>78</v>
      </c>
      <c r="N43" s="31">
        <f t="shared" si="7"/>
        <v>58</v>
      </c>
      <c r="P43" s="36">
        <v>75</v>
      </c>
      <c r="Q43" s="36"/>
      <c r="R43" s="37">
        <f t="shared" si="8"/>
        <v>75</v>
      </c>
      <c r="S43" s="36">
        <v>62</v>
      </c>
      <c r="T43" s="36">
        <v>75</v>
      </c>
      <c r="U43" s="37">
        <f t="shared" si="9"/>
        <v>75</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f t="shared" si="18"/>
        <v>75</v>
      </c>
      <c r="AU43" s="36">
        <v>85</v>
      </c>
      <c r="AV43" s="36">
        <v>77</v>
      </c>
      <c r="AW43" s="36"/>
      <c r="AX43" s="36"/>
      <c r="AY43" s="36"/>
      <c r="AZ43" s="36"/>
      <c r="BA43" s="36"/>
      <c r="BB43" s="36"/>
      <c r="BC43" s="36"/>
      <c r="BD43" s="36"/>
      <c r="BE43" s="37">
        <f t="shared" si="19"/>
        <v>81</v>
      </c>
      <c r="BF43" s="36">
        <v>78</v>
      </c>
      <c r="BG43" s="36">
        <v>58</v>
      </c>
      <c r="BH43" s="38">
        <f t="shared" si="20"/>
        <v>76</v>
      </c>
      <c r="BI43" s="39">
        <f t="shared" si="21"/>
        <v>76</v>
      </c>
      <c r="BJ43" s="40"/>
      <c r="BK43" s="36">
        <v>80</v>
      </c>
      <c r="BL43" s="36">
        <v>75</v>
      </c>
      <c r="BM43" s="36"/>
      <c r="BN43" s="36"/>
      <c r="BO43" s="36"/>
      <c r="BP43" s="36"/>
      <c r="BQ43" s="36"/>
      <c r="BR43" s="36"/>
      <c r="BS43" s="36"/>
      <c r="BT43" s="36"/>
      <c r="BU43" s="41">
        <f t="shared" si="22"/>
        <v>78</v>
      </c>
      <c r="BV43" s="40"/>
      <c r="BW43" s="45">
        <v>90</v>
      </c>
      <c r="BX43" s="36"/>
      <c r="BY43" s="36"/>
      <c r="BZ43" s="36"/>
      <c r="CA43" s="36"/>
      <c r="CB43" s="36"/>
      <c r="CC43" s="36"/>
      <c r="CD43" s="36"/>
      <c r="CE43" s="36"/>
      <c r="CF43" s="36"/>
      <c r="CG43" s="37">
        <f t="shared" si="23"/>
        <v>90</v>
      </c>
      <c r="CH43" s="42" t="str">
        <f t="shared" si="24"/>
        <v>A</v>
      </c>
      <c r="CI43" s="43"/>
      <c r="CJ43" s="45">
        <v>7</v>
      </c>
      <c r="CK43"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44" spans="1:89" x14ac:dyDescent="0.25">
      <c r="A44" s="14">
        <v>34</v>
      </c>
      <c r="B44" s="14">
        <v>26780</v>
      </c>
      <c r="C44" s="14" t="s">
        <v>162</v>
      </c>
      <c r="E44" s="31">
        <f t="shared" si="0"/>
        <v>94</v>
      </c>
      <c r="F44" s="20"/>
      <c r="G44" s="31">
        <f t="shared" si="1"/>
        <v>94</v>
      </c>
      <c r="H44" s="31">
        <f t="shared" si="2"/>
        <v>87</v>
      </c>
      <c r="I44" s="31" t="str">
        <f t="shared" si="3"/>
        <v>A</v>
      </c>
      <c r="J4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4" s="20"/>
      <c r="L44" s="31">
        <f t="shared" si="5"/>
        <v>96</v>
      </c>
      <c r="M44" s="31">
        <f t="shared" si="6"/>
        <v>97</v>
      </c>
      <c r="N44" s="31">
        <f t="shared" si="7"/>
        <v>88</v>
      </c>
      <c r="P44" s="36">
        <v>100</v>
      </c>
      <c r="Q44" s="36"/>
      <c r="R44" s="37">
        <f t="shared" si="8"/>
        <v>100</v>
      </c>
      <c r="S44" s="36">
        <v>92</v>
      </c>
      <c r="T44" s="36"/>
      <c r="U44" s="37">
        <f t="shared" si="9"/>
        <v>92</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f t="shared" si="18"/>
        <v>96</v>
      </c>
      <c r="AU44" s="36">
        <v>90</v>
      </c>
      <c r="AV44" s="36">
        <v>95</v>
      </c>
      <c r="AW44" s="36"/>
      <c r="AX44" s="36"/>
      <c r="AY44" s="36"/>
      <c r="AZ44" s="36"/>
      <c r="BA44" s="36"/>
      <c r="BB44" s="36"/>
      <c r="BC44" s="36"/>
      <c r="BD44" s="36"/>
      <c r="BE44" s="37">
        <f t="shared" si="19"/>
        <v>93</v>
      </c>
      <c r="BF44" s="36">
        <v>97</v>
      </c>
      <c r="BG44" s="36">
        <v>88</v>
      </c>
      <c r="BH44" s="38">
        <f t="shared" si="20"/>
        <v>94.1</v>
      </c>
      <c r="BI44" s="39">
        <f t="shared" si="21"/>
        <v>94</v>
      </c>
      <c r="BJ44" s="40"/>
      <c r="BK44" s="36">
        <v>90</v>
      </c>
      <c r="BL44" s="36">
        <v>83</v>
      </c>
      <c r="BM44" s="36"/>
      <c r="BN44" s="36"/>
      <c r="BO44" s="36"/>
      <c r="BP44" s="36"/>
      <c r="BQ44" s="36"/>
      <c r="BR44" s="36"/>
      <c r="BS44" s="36"/>
      <c r="BT44" s="36"/>
      <c r="BU44" s="41">
        <f t="shared" si="22"/>
        <v>87</v>
      </c>
      <c r="BV44" s="40"/>
      <c r="BW44" s="45">
        <v>90</v>
      </c>
      <c r="BX44" s="36"/>
      <c r="BY44" s="36"/>
      <c r="BZ44" s="36"/>
      <c r="CA44" s="36"/>
      <c r="CB44" s="36"/>
      <c r="CC44" s="36"/>
      <c r="CD44" s="36"/>
      <c r="CE44" s="36"/>
      <c r="CF44" s="36"/>
      <c r="CG44" s="37">
        <f t="shared" si="23"/>
        <v>90</v>
      </c>
      <c r="CH44" s="42" t="str">
        <f t="shared" si="24"/>
        <v>A</v>
      </c>
      <c r="CI44" s="43"/>
      <c r="CJ44" s="45">
        <v>8</v>
      </c>
      <c r="CK4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5" spans="1:89" x14ac:dyDescent="0.25">
      <c r="A45" s="14"/>
      <c r="B45" s="14"/>
      <c r="C45" s="14"/>
      <c r="E45" s="31" t="str">
        <f t="shared" si="0"/>
        <v/>
      </c>
      <c r="F45" s="20"/>
      <c r="G45" s="31" t="str">
        <f t="shared" si="1"/>
        <v/>
      </c>
      <c r="H45" s="31" t="str">
        <f t="shared" si="2"/>
        <v/>
      </c>
      <c r="I45" s="31" t="str">
        <f t="shared" si="3"/>
        <v/>
      </c>
      <c r="J45" s="31" t="str">
        <f t="shared" si="4"/>
        <v/>
      </c>
      <c r="K45" s="20"/>
      <c r="L45" s="31" t="str">
        <f t="shared" si="5"/>
        <v/>
      </c>
      <c r="M45" s="31" t="str">
        <f t="shared" si="6"/>
        <v/>
      </c>
      <c r="N45" s="31" t="str">
        <f t="shared" si="7"/>
        <v/>
      </c>
      <c r="P45" s="36"/>
      <c r="Q45" s="36"/>
      <c r="R45" s="37" t="str">
        <f t="shared" si="8"/>
        <v/>
      </c>
      <c r="S45" s="36"/>
      <c r="T45" s="36"/>
      <c r="U45" s="37" t="str">
        <f t="shared" si="9"/>
        <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t="str">
        <f t="shared" si="18"/>
        <v/>
      </c>
      <c r="AU45" s="36"/>
      <c r="AV45" s="36"/>
      <c r="AW45" s="36"/>
      <c r="AX45" s="36"/>
      <c r="AY45" s="36"/>
      <c r="AZ45" s="36"/>
      <c r="BA45" s="36"/>
      <c r="BB45" s="36"/>
      <c r="BC45" s="36"/>
      <c r="BD45" s="36"/>
      <c r="BE45" s="37" t="str">
        <f t="shared" si="19"/>
        <v/>
      </c>
      <c r="BF45" s="36"/>
      <c r="BG45" s="36"/>
      <c r="BH45" s="38" t="str">
        <f t="shared" si="20"/>
        <v/>
      </c>
      <c r="BI45" s="39" t="str">
        <f t="shared" si="21"/>
        <v/>
      </c>
      <c r="BJ45" s="40"/>
      <c r="BK45" s="36"/>
      <c r="BL45" s="36"/>
      <c r="BM45" s="36"/>
      <c r="BN45" s="36"/>
      <c r="BO45" s="36"/>
      <c r="BP45" s="36"/>
      <c r="BQ45" s="36"/>
      <c r="BR45" s="36"/>
      <c r="BS45" s="36"/>
      <c r="BT45" s="36"/>
      <c r="BU45" s="41" t="str">
        <f t="shared" si="22"/>
        <v/>
      </c>
      <c r="BV45" s="40"/>
      <c r="BW45" s="36"/>
      <c r="BX45" s="36"/>
      <c r="BY45" s="36"/>
      <c r="BZ45" s="36"/>
      <c r="CA45" s="36"/>
      <c r="CB45" s="36"/>
      <c r="CC45" s="36"/>
      <c r="CD45" s="36"/>
      <c r="CE45" s="36"/>
      <c r="CF45" s="36"/>
      <c r="CG45" s="37" t="str">
        <f t="shared" si="23"/>
        <v/>
      </c>
      <c r="CH45" s="42" t="str">
        <f t="shared" si="24"/>
        <v/>
      </c>
      <c r="CI45" s="43"/>
      <c r="CJ45" s="45"/>
      <c r="CK45" s="44" t="str">
        <f t="shared" si="25"/>
        <v/>
      </c>
    </row>
    <row r="46" spans="1:89" x14ac:dyDescent="0.25">
      <c r="A46" s="14"/>
      <c r="B46" s="14"/>
      <c r="C46" s="14"/>
      <c r="E46" s="31" t="str">
        <f t="shared" si="0"/>
        <v/>
      </c>
      <c r="F46" s="20"/>
      <c r="G46" s="31" t="str">
        <f t="shared" si="1"/>
        <v/>
      </c>
      <c r="H46" s="31" t="str">
        <f t="shared" si="2"/>
        <v/>
      </c>
      <c r="I46" s="31" t="str">
        <f t="shared" si="3"/>
        <v/>
      </c>
      <c r="J46" s="31" t="str">
        <f t="shared" si="4"/>
        <v/>
      </c>
      <c r="K46" s="20"/>
      <c r="L46" s="31" t="str">
        <f t="shared" si="5"/>
        <v/>
      </c>
      <c r="M46" s="31" t="str">
        <f t="shared" si="6"/>
        <v/>
      </c>
      <c r="N46" s="31" t="str">
        <f t="shared" si="7"/>
        <v/>
      </c>
      <c r="P46" s="36"/>
      <c r="Q46" s="36"/>
      <c r="R46" s="37" t="str">
        <f t="shared" si="8"/>
        <v/>
      </c>
      <c r="S46" s="36"/>
      <c r="T46" s="36"/>
      <c r="U46" s="37" t="str">
        <f t="shared" si="9"/>
        <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t="str">
        <f t="shared" si="18"/>
        <v/>
      </c>
      <c r="AU46" s="36"/>
      <c r="AV46" s="36"/>
      <c r="AW46" s="36"/>
      <c r="AX46" s="36"/>
      <c r="AY46" s="36"/>
      <c r="AZ46" s="36"/>
      <c r="BA46" s="36"/>
      <c r="BB46" s="36"/>
      <c r="BC46" s="36"/>
      <c r="BD46" s="36"/>
      <c r="BE46" s="37" t="str">
        <f t="shared" si="19"/>
        <v/>
      </c>
      <c r="BF46" s="36"/>
      <c r="BG46" s="36"/>
      <c r="BH46" s="38" t="str">
        <f t="shared" si="20"/>
        <v/>
      </c>
      <c r="BI46" s="39" t="str">
        <f t="shared" si="21"/>
        <v/>
      </c>
      <c r="BJ46" s="40"/>
      <c r="BK46" s="36"/>
      <c r="BL46" s="36"/>
      <c r="BM46" s="36"/>
      <c r="BN46" s="36"/>
      <c r="BO46" s="36"/>
      <c r="BP46" s="36"/>
      <c r="BQ46" s="36"/>
      <c r="BR46" s="36"/>
      <c r="BS46" s="36"/>
      <c r="BT46" s="36"/>
      <c r="BU46" s="41" t="str">
        <f t="shared" si="22"/>
        <v/>
      </c>
      <c r="BV46" s="40"/>
      <c r="BW46" s="36"/>
      <c r="BX46" s="36"/>
      <c r="BY46" s="36"/>
      <c r="BZ46" s="36"/>
      <c r="CA46" s="36"/>
      <c r="CB46" s="36"/>
      <c r="CC46" s="36"/>
      <c r="CD46" s="36"/>
      <c r="CE46" s="36"/>
      <c r="CF46" s="36"/>
      <c r="CG46" s="37" t="str">
        <f t="shared" si="23"/>
        <v/>
      </c>
      <c r="CH46" s="42" t="str">
        <f t="shared" si="24"/>
        <v/>
      </c>
      <c r="CI46" s="43"/>
      <c r="CJ46" s="45"/>
      <c r="CK46" s="44" t="str">
        <f t="shared" si="25"/>
        <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8566" priority="1" operator="lessThan">
      <formula>$C$4</formula>
    </cfRule>
  </conditionalFormatting>
  <conditionalFormatting sqref="P12">
    <cfRule type="cellIs" dxfId="8565" priority="2" operator="lessThan">
      <formula>$C$4</formula>
    </cfRule>
  </conditionalFormatting>
  <conditionalFormatting sqref="P13">
    <cfRule type="cellIs" dxfId="8564" priority="3" operator="lessThan">
      <formula>$C$4</formula>
    </cfRule>
  </conditionalFormatting>
  <conditionalFormatting sqref="P14">
    <cfRule type="cellIs" dxfId="8563" priority="4" operator="lessThan">
      <formula>$C$4</formula>
    </cfRule>
  </conditionalFormatting>
  <conditionalFormatting sqref="P15">
    <cfRule type="cellIs" dxfId="8562" priority="5" operator="lessThan">
      <formula>$C$4</formula>
    </cfRule>
  </conditionalFormatting>
  <conditionalFormatting sqref="P16">
    <cfRule type="cellIs" dxfId="8561" priority="6" operator="lessThan">
      <formula>$C$4</formula>
    </cfRule>
  </conditionalFormatting>
  <conditionalFormatting sqref="P17">
    <cfRule type="cellIs" dxfId="8560" priority="7" operator="lessThan">
      <formula>$C$4</formula>
    </cfRule>
  </conditionalFormatting>
  <conditionalFormatting sqref="P18">
    <cfRule type="cellIs" dxfId="8559" priority="8" operator="lessThan">
      <formula>$C$4</formula>
    </cfRule>
  </conditionalFormatting>
  <conditionalFormatting sqref="P19">
    <cfRule type="cellIs" dxfId="8558" priority="9" operator="lessThan">
      <formula>$C$4</formula>
    </cfRule>
  </conditionalFormatting>
  <conditionalFormatting sqref="P20">
    <cfRule type="cellIs" dxfId="8557" priority="10" operator="lessThan">
      <formula>$C$4</formula>
    </cfRule>
  </conditionalFormatting>
  <conditionalFormatting sqref="P21">
    <cfRule type="cellIs" dxfId="8556" priority="11" operator="lessThan">
      <formula>$C$4</formula>
    </cfRule>
  </conditionalFormatting>
  <conditionalFormatting sqref="P22">
    <cfRule type="cellIs" dxfId="8555" priority="12" operator="lessThan">
      <formula>$C$4</formula>
    </cfRule>
  </conditionalFormatting>
  <conditionalFormatting sqref="P23">
    <cfRule type="cellIs" dxfId="8554" priority="13" operator="lessThan">
      <formula>$C$4</formula>
    </cfRule>
  </conditionalFormatting>
  <conditionalFormatting sqref="P24">
    <cfRule type="cellIs" dxfId="8553" priority="14" operator="lessThan">
      <formula>$C$4</formula>
    </cfRule>
  </conditionalFormatting>
  <conditionalFormatting sqref="P25">
    <cfRule type="cellIs" dxfId="8552" priority="15" operator="lessThan">
      <formula>$C$4</formula>
    </cfRule>
  </conditionalFormatting>
  <conditionalFormatting sqref="P26">
    <cfRule type="cellIs" dxfId="8551" priority="16" operator="lessThan">
      <formula>$C$4</formula>
    </cfRule>
  </conditionalFormatting>
  <conditionalFormatting sqref="P27">
    <cfRule type="cellIs" dxfId="8550" priority="17" operator="lessThan">
      <formula>$C$4</formula>
    </cfRule>
  </conditionalFormatting>
  <conditionalFormatting sqref="P28">
    <cfRule type="cellIs" dxfId="8549" priority="18" operator="lessThan">
      <formula>$C$4</formula>
    </cfRule>
  </conditionalFormatting>
  <conditionalFormatting sqref="P29">
    <cfRule type="cellIs" dxfId="8548" priority="19" operator="lessThan">
      <formula>$C$4</formula>
    </cfRule>
  </conditionalFormatting>
  <conditionalFormatting sqref="P30">
    <cfRule type="cellIs" dxfId="8547" priority="20" operator="lessThan">
      <formula>$C$4</formula>
    </cfRule>
  </conditionalFormatting>
  <conditionalFormatting sqref="P31">
    <cfRule type="cellIs" dxfId="8546" priority="21" operator="lessThan">
      <formula>$C$4</formula>
    </cfRule>
  </conditionalFormatting>
  <conditionalFormatting sqref="P32">
    <cfRule type="cellIs" dxfId="8545" priority="22" operator="lessThan">
      <formula>$C$4</formula>
    </cfRule>
  </conditionalFormatting>
  <conditionalFormatting sqref="P33">
    <cfRule type="cellIs" dxfId="8544" priority="23" operator="lessThan">
      <formula>$C$4</formula>
    </cfRule>
  </conditionalFormatting>
  <conditionalFormatting sqref="P34">
    <cfRule type="cellIs" dxfId="8543" priority="24" operator="lessThan">
      <formula>$C$4</formula>
    </cfRule>
  </conditionalFormatting>
  <conditionalFormatting sqref="P35">
    <cfRule type="cellIs" dxfId="8542" priority="25" operator="lessThan">
      <formula>$C$4</formula>
    </cfRule>
  </conditionalFormatting>
  <conditionalFormatting sqref="P36">
    <cfRule type="cellIs" dxfId="8541" priority="26" operator="lessThan">
      <formula>$C$4</formula>
    </cfRule>
  </conditionalFormatting>
  <conditionalFormatting sqref="P37">
    <cfRule type="cellIs" dxfId="8540" priority="27" operator="lessThan">
      <formula>$C$4</formula>
    </cfRule>
  </conditionalFormatting>
  <conditionalFormatting sqref="P38">
    <cfRule type="cellIs" dxfId="8539" priority="28" operator="lessThan">
      <formula>$C$4</formula>
    </cfRule>
  </conditionalFormatting>
  <conditionalFormatting sqref="P39">
    <cfRule type="cellIs" dxfId="8538" priority="29" operator="lessThan">
      <formula>$C$4</formula>
    </cfRule>
  </conditionalFormatting>
  <conditionalFormatting sqref="P40">
    <cfRule type="cellIs" dxfId="8537" priority="30" operator="lessThan">
      <formula>$C$4</formula>
    </cfRule>
  </conditionalFormatting>
  <conditionalFormatting sqref="P41">
    <cfRule type="cellIs" dxfId="8536" priority="31" operator="lessThan">
      <formula>$C$4</formula>
    </cfRule>
  </conditionalFormatting>
  <conditionalFormatting sqref="P42">
    <cfRule type="cellIs" dxfId="8535" priority="32" operator="lessThan">
      <formula>$C$4</formula>
    </cfRule>
  </conditionalFormatting>
  <conditionalFormatting sqref="P43">
    <cfRule type="cellIs" dxfId="8534" priority="33" operator="lessThan">
      <formula>$C$4</formula>
    </cfRule>
  </conditionalFormatting>
  <conditionalFormatting sqref="P44">
    <cfRule type="cellIs" dxfId="8533" priority="34" operator="lessThan">
      <formula>$C$4</formula>
    </cfRule>
  </conditionalFormatting>
  <conditionalFormatting sqref="P45">
    <cfRule type="cellIs" dxfId="8532" priority="35" operator="lessThan">
      <formula>$C$4</formula>
    </cfRule>
  </conditionalFormatting>
  <conditionalFormatting sqref="P46">
    <cfRule type="cellIs" dxfId="8531" priority="36" operator="lessThan">
      <formula>$C$4</formula>
    </cfRule>
  </conditionalFormatting>
  <conditionalFormatting sqref="P47">
    <cfRule type="cellIs" dxfId="8530" priority="37" operator="lessThan">
      <formula>$C$4</formula>
    </cfRule>
  </conditionalFormatting>
  <conditionalFormatting sqref="P48">
    <cfRule type="cellIs" dxfId="8529" priority="38" operator="lessThan">
      <formula>$C$4</formula>
    </cfRule>
  </conditionalFormatting>
  <conditionalFormatting sqref="P49">
    <cfRule type="cellIs" dxfId="8528" priority="39" operator="lessThan">
      <formula>$C$4</formula>
    </cfRule>
  </conditionalFormatting>
  <conditionalFormatting sqref="P50">
    <cfRule type="cellIs" dxfId="8527" priority="40" operator="lessThan">
      <formula>$C$4</formula>
    </cfRule>
  </conditionalFormatting>
  <conditionalFormatting sqref="Q11">
    <cfRule type="cellIs" dxfId="8526" priority="41" operator="lessThan">
      <formula>$C$4</formula>
    </cfRule>
  </conditionalFormatting>
  <conditionalFormatting sqref="Q12">
    <cfRule type="cellIs" dxfId="8525" priority="42" operator="lessThan">
      <formula>$C$4</formula>
    </cfRule>
  </conditionalFormatting>
  <conditionalFormatting sqref="Q13">
    <cfRule type="cellIs" dxfId="8524" priority="43" operator="lessThan">
      <formula>$C$4</formula>
    </cfRule>
  </conditionalFormatting>
  <conditionalFormatting sqref="Q14">
    <cfRule type="cellIs" dxfId="8523" priority="44" operator="lessThan">
      <formula>$C$4</formula>
    </cfRule>
  </conditionalFormatting>
  <conditionalFormatting sqref="Q15">
    <cfRule type="cellIs" dxfId="8522" priority="45" operator="lessThan">
      <formula>$C$4</formula>
    </cfRule>
  </conditionalFormatting>
  <conditionalFormatting sqref="Q16">
    <cfRule type="cellIs" dxfId="8521" priority="46" operator="lessThan">
      <formula>$C$4</formula>
    </cfRule>
  </conditionalFormatting>
  <conditionalFormatting sqref="Q17">
    <cfRule type="cellIs" dxfId="8520" priority="47" operator="lessThan">
      <formula>$C$4</formula>
    </cfRule>
  </conditionalFormatting>
  <conditionalFormatting sqref="Q18">
    <cfRule type="cellIs" dxfId="8519" priority="48" operator="lessThan">
      <formula>$C$4</formula>
    </cfRule>
  </conditionalFormatting>
  <conditionalFormatting sqref="Q19">
    <cfRule type="cellIs" dxfId="8518" priority="49" operator="lessThan">
      <formula>$C$4</formula>
    </cfRule>
  </conditionalFormatting>
  <conditionalFormatting sqref="Q20">
    <cfRule type="cellIs" dxfId="8517" priority="50" operator="lessThan">
      <formula>$C$4</formula>
    </cfRule>
  </conditionalFormatting>
  <conditionalFormatting sqref="Q21">
    <cfRule type="cellIs" dxfId="8516" priority="51" operator="lessThan">
      <formula>$C$4</formula>
    </cfRule>
  </conditionalFormatting>
  <conditionalFormatting sqref="Q22">
    <cfRule type="cellIs" dxfId="8515" priority="52" operator="lessThan">
      <formula>$C$4</formula>
    </cfRule>
  </conditionalFormatting>
  <conditionalFormatting sqref="Q23">
    <cfRule type="cellIs" dxfId="8514" priority="53" operator="lessThan">
      <formula>$C$4</formula>
    </cfRule>
  </conditionalFormatting>
  <conditionalFormatting sqref="Q24">
    <cfRule type="cellIs" dxfId="8513" priority="54" operator="lessThan">
      <formula>$C$4</formula>
    </cfRule>
  </conditionalFormatting>
  <conditionalFormatting sqref="Q25">
    <cfRule type="cellIs" dxfId="8512" priority="55" operator="lessThan">
      <formula>$C$4</formula>
    </cfRule>
  </conditionalFormatting>
  <conditionalFormatting sqref="Q26">
    <cfRule type="cellIs" dxfId="8511" priority="56" operator="lessThan">
      <formula>$C$4</formula>
    </cfRule>
  </conditionalFormatting>
  <conditionalFormatting sqref="Q27">
    <cfRule type="cellIs" dxfId="8510" priority="57" operator="lessThan">
      <formula>$C$4</formula>
    </cfRule>
  </conditionalFormatting>
  <conditionalFormatting sqref="Q28">
    <cfRule type="cellIs" dxfId="8509" priority="58" operator="lessThan">
      <formula>$C$4</formula>
    </cfRule>
  </conditionalFormatting>
  <conditionalFormatting sqref="Q29">
    <cfRule type="cellIs" dxfId="8508" priority="59" operator="lessThan">
      <formula>$C$4</formula>
    </cfRule>
  </conditionalFormatting>
  <conditionalFormatting sqref="Q30">
    <cfRule type="cellIs" dxfId="8507" priority="60" operator="lessThan">
      <formula>$C$4</formula>
    </cfRule>
  </conditionalFormatting>
  <conditionalFormatting sqref="Q31">
    <cfRule type="cellIs" dxfId="8506" priority="61" operator="lessThan">
      <formula>$C$4</formula>
    </cfRule>
  </conditionalFormatting>
  <conditionalFormatting sqref="Q32">
    <cfRule type="cellIs" dxfId="8505" priority="62" operator="lessThan">
      <formula>$C$4</formula>
    </cfRule>
  </conditionalFormatting>
  <conditionalFormatting sqref="Q33">
    <cfRule type="cellIs" dxfId="8504" priority="63" operator="lessThan">
      <formula>$C$4</formula>
    </cfRule>
  </conditionalFormatting>
  <conditionalFormatting sqref="Q34">
    <cfRule type="cellIs" dxfId="8503" priority="64" operator="lessThan">
      <formula>$C$4</formula>
    </cfRule>
  </conditionalFormatting>
  <conditionalFormatting sqref="Q35">
    <cfRule type="cellIs" dxfId="8502" priority="65" operator="lessThan">
      <formula>$C$4</formula>
    </cfRule>
  </conditionalFormatting>
  <conditionalFormatting sqref="Q36">
    <cfRule type="cellIs" dxfId="8501" priority="66" operator="lessThan">
      <formula>$C$4</formula>
    </cfRule>
  </conditionalFormatting>
  <conditionalFormatting sqref="Q37">
    <cfRule type="cellIs" dxfId="8500" priority="67" operator="lessThan">
      <formula>$C$4</formula>
    </cfRule>
  </conditionalFormatting>
  <conditionalFormatting sqref="Q38">
    <cfRule type="cellIs" dxfId="8499" priority="68" operator="lessThan">
      <formula>$C$4</formula>
    </cfRule>
  </conditionalFormatting>
  <conditionalFormatting sqref="Q39">
    <cfRule type="cellIs" dxfId="8498" priority="69" operator="lessThan">
      <formula>$C$4</formula>
    </cfRule>
  </conditionalFormatting>
  <conditionalFormatting sqref="Q40">
    <cfRule type="cellIs" dxfId="8497" priority="70" operator="lessThan">
      <formula>$C$4</formula>
    </cfRule>
  </conditionalFormatting>
  <conditionalFormatting sqref="Q41">
    <cfRule type="cellIs" dxfId="8496" priority="71" operator="lessThan">
      <formula>$C$4</formula>
    </cfRule>
  </conditionalFormatting>
  <conditionalFormatting sqref="Q42">
    <cfRule type="cellIs" dxfId="8495" priority="72" operator="lessThan">
      <formula>$C$4</formula>
    </cfRule>
  </conditionalFormatting>
  <conditionalFormatting sqref="Q43">
    <cfRule type="cellIs" dxfId="8494" priority="73" operator="lessThan">
      <formula>$C$4</formula>
    </cfRule>
  </conditionalFormatting>
  <conditionalFormatting sqref="Q44">
    <cfRule type="cellIs" dxfId="8493" priority="74" operator="lessThan">
      <formula>$C$4</formula>
    </cfRule>
  </conditionalFormatting>
  <conditionalFormatting sqref="Q45">
    <cfRule type="cellIs" dxfId="8492" priority="75" operator="lessThan">
      <formula>$C$4</formula>
    </cfRule>
  </conditionalFormatting>
  <conditionalFormatting sqref="Q46">
    <cfRule type="cellIs" dxfId="8491" priority="76" operator="lessThan">
      <formula>$C$4</formula>
    </cfRule>
  </conditionalFormatting>
  <conditionalFormatting sqref="Q47">
    <cfRule type="cellIs" dxfId="8490" priority="77" operator="lessThan">
      <formula>$C$4</formula>
    </cfRule>
  </conditionalFormatting>
  <conditionalFormatting sqref="Q48">
    <cfRule type="cellIs" dxfId="8489" priority="78" operator="lessThan">
      <formula>$C$4</formula>
    </cfRule>
  </conditionalFormatting>
  <conditionalFormatting sqref="Q49">
    <cfRule type="cellIs" dxfId="8488" priority="79" operator="lessThan">
      <formula>$C$4</formula>
    </cfRule>
  </conditionalFormatting>
  <conditionalFormatting sqref="Q50">
    <cfRule type="cellIs" dxfId="8487" priority="80" operator="lessThan">
      <formula>$C$4</formula>
    </cfRule>
  </conditionalFormatting>
  <conditionalFormatting sqref="R11">
    <cfRule type="cellIs" dxfId="8486" priority="81" operator="lessThan">
      <formula>$C$4</formula>
    </cfRule>
  </conditionalFormatting>
  <conditionalFormatting sqref="R12">
    <cfRule type="cellIs" dxfId="8485" priority="82" operator="lessThan">
      <formula>$C$4</formula>
    </cfRule>
  </conditionalFormatting>
  <conditionalFormatting sqref="R13">
    <cfRule type="cellIs" dxfId="8484" priority="83" operator="lessThan">
      <formula>$C$4</formula>
    </cfRule>
  </conditionalFormatting>
  <conditionalFormatting sqref="R14">
    <cfRule type="cellIs" dxfId="8483" priority="84" operator="lessThan">
      <formula>$C$4</formula>
    </cfRule>
  </conditionalFormatting>
  <conditionalFormatting sqref="R15">
    <cfRule type="cellIs" dxfId="8482" priority="85" operator="lessThan">
      <formula>$C$4</formula>
    </cfRule>
  </conditionalFormatting>
  <conditionalFormatting sqref="R16">
    <cfRule type="cellIs" dxfId="8481" priority="86" operator="lessThan">
      <formula>$C$4</formula>
    </cfRule>
  </conditionalFormatting>
  <conditionalFormatting sqref="R17">
    <cfRule type="cellIs" dxfId="8480" priority="87" operator="lessThan">
      <formula>$C$4</formula>
    </cfRule>
  </conditionalFormatting>
  <conditionalFormatting sqref="R18">
    <cfRule type="cellIs" dxfId="8479" priority="88" operator="lessThan">
      <formula>$C$4</formula>
    </cfRule>
  </conditionalFormatting>
  <conditionalFormatting sqref="R19">
    <cfRule type="cellIs" dxfId="8478" priority="89" operator="lessThan">
      <formula>$C$4</formula>
    </cfRule>
  </conditionalFormatting>
  <conditionalFormatting sqref="R20">
    <cfRule type="cellIs" dxfId="8477" priority="90" operator="lessThan">
      <formula>$C$4</formula>
    </cfRule>
  </conditionalFormatting>
  <conditionalFormatting sqref="R21">
    <cfRule type="cellIs" dxfId="8476" priority="91" operator="lessThan">
      <formula>$C$4</formula>
    </cfRule>
  </conditionalFormatting>
  <conditionalFormatting sqref="R22">
    <cfRule type="cellIs" dxfId="8475" priority="92" operator="lessThan">
      <formula>$C$4</formula>
    </cfRule>
  </conditionalFormatting>
  <conditionalFormatting sqref="R23">
    <cfRule type="cellIs" dxfId="8474" priority="93" operator="lessThan">
      <formula>$C$4</formula>
    </cfRule>
  </conditionalFormatting>
  <conditionalFormatting sqref="R24">
    <cfRule type="cellIs" dxfId="8473" priority="94" operator="lessThan">
      <formula>$C$4</formula>
    </cfRule>
  </conditionalFormatting>
  <conditionalFormatting sqref="R25">
    <cfRule type="cellIs" dxfId="8472" priority="95" operator="lessThan">
      <formula>$C$4</formula>
    </cfRule>
  </conditionalFormatting>
  <conditionalFormatting sqref="R26">
    <cfRule type="cellIs" dxfId="8471" priority="96" operator="lessThan">
      <formula>$C$4</formula>
    </cfRule>
  </conditionalFormatting>
  <conditionalFormatting sqref="R27">
    <cfRule type="cellIs" dxfId="8470" priority="97" operator="lessThan">
      <formula>$C$4</formula>
    </cfRule>
  </conditionalFormatting>
  <conditionalFormatting sqref="R28">
    <cfRule type="cellIs" dxfId="8469" priority="98" operator="lessThan">
      <formula>$C$4</formula>
    </cfRule>
  </conditionalFormatting>
  <conditionalFormatting sqref="R29">
    <cfRule type="cellIs" dxfId="8468" priority="99" operator="lessThan">
      <formula>$C$4</formula>
    </cfRule>
  </conditionalFormatting>
  <conditionalFormatting sqref="R30">
    <cfRule type="cellIs" dxfId="8467" priority="100" operator="lessThan">
      <formula>$C$4</formula>
    </cfRule>
  </conditionalFormatting>
  <conditionalFormatting sqref="R31">
    <cfRule type="cellIs" dxfId="8466" priority="101" operator="lessThan">
      <formula>$C$4</formula>
    </cfRule>
  </conditionalFormatting>
  <conditionalFormatting sqref="R32">
    <cfRule type="cellIs" dxfId="8465" priority="102" operator="lessThan">
      <formula>$C$4</formula>
    </cfRule>
  </conditionalFormatting>
  <conditionalFormatting sqref="R33">
    <cfRule type="cellIs" dxfId="8464" priority="103" operator="lessThan">
      <formula>$C$4</formula>
    </cfRule>
  </conditionalFormatting>
  <conditionalFormatting sqref="R34">
    <cfRule type="cellIs" dxfId="8463" priority="104" operator="lessThan">
      <formula>$C$4</formula>
    </cfRule>
  </conditionalFormatting>
  <conditionalFormatting sqref="R35">
    <cfRule type="cellIs" dxfId="8462" priority="105" operator="lessThan">
      <formula>$C$4</formula>
    </cfRule>
  </conditionalFormatting>
  <conditionalFormatting sqref="R36">
    <cfRule type="cellIs" dxfId="8461" priority="106" operator="lessThan">
      <formula>$C$4</formula>
    </cfRule>
  </conditionalFormatting>
  <conditionalFormatting sqref="R37">
    <cfRule type="cellIs" dxfId="8460" priority="107" operator="lessThan">
      <formula>$C$4</formula>
    </cfRule>
  </conditionalFormatting>
  <conditionalFormatting sqref="R38">
    <cfRule type="cellIs" dxfId="8459" priority="108" operator="lessThan">
      <formula>$C$4</formula>
    </cfRule>
  </conditionalFormatting>
  <conditionalFormatting sqref="R39">
    <cfRule type="cellIs" dxfId="8458" priority="109" operator="lessThan">
      <formula>$C$4</formula>
    </cfRule>
  </conditionalFormatting>
  <conditionalFormatting sqref="R40">
    <cfRule type="cellIs" dxfId="8457" priority="110" operator="lessThan">
      <formula>$C$4</formula>
    </cfRule>
  </conditionalFormatting>
  <conditionalFormatting sqref="R41">
    <cfRule type="cellIs" dxfId="8456" priority="111" operator="lessThan">
      <formula>$C$4</formula>
    </cfRule>
  </conditionalFormatting>
  <conditionalFormatting sqref="R42">
    <cfRule type="cellIs" dxfId="8455" priority="112" operator="lessThan">
      <formula>$C$4</formula>
    </cfRule>
  </conditionalFormatting>
  <conditionalFormatting sqref="R43">
    <cfRule type="cellIs" dxfId="8454" priority="113" operator="lessThan">
      <formula>$C$4</formula>
    </cfRule>
  </conditionalFormatting>
  <conditionalFormatting sqref="R44">
    <cfRule type="cellIs" dxfId="8453" priority="114" operator="lessThan">
      <formula>$C$4</formula>
    </cfRule>
  </conditionalFormatting>
  <conditionalFormatting sqref="R45">
    <cfRule type="cellIs" dxfId="8452" priority="115" operator="lessThan">
      <formula>$C$4</formula>
    </cfRule>
  </conditionalFormatting>
  <conditionalFormatting sqref="R46">
    <cfRule type="cellIs" dxfId="8451" priority="116" operator="lessThan">
      <formula>$C$4</formula>
    </cfRule>
  </conditionalFormatting>
  <conditionalFormatting sqref="R47">
    <cfRule type="cellIs" dxfId="8450" priority="117" operator="lessThan">
      <formula>$C$4</formula>
    </cfRule>
  </conditionalFormatting>
  <conditionalFormatting sqref="R48">
    <cfRule type="cellIs" dxfId="8449" priority="118" operator="lessThan">
      <formula>$C$4</formula>
    </cfRule>
  </conditionalFormatting>
  <conditionalFormatting sqref="R49">
    <cfRule type="cellIs" dxfId="8448" priority="119" operator="lessThan">
      <formula>$C$4</formula>
    </cfRule>
  </conditionalFormatting>
  <conditionalFormatting sqref="R50">
    <cfRule type="cellIs" dxfId="8447" priority="120" operator="lessThan">
      <formula>$C$4</formula>
    </cfRule>
  </conditionalFormatting>
  <conditionalFormatting sqref="U11">
    <cfRule type="cellIs" dxfId="8446" priority="121" operator="lessThan">
      <formula>$C$4</formula>
    </cfRule>
  </conditionalFormatting>
  <conditionalFormatting sqref="U12">
    <cfRule type="cellIs" dxfId="8445" priority="122" operator="lessThan">
      <formula>$C$4</formula>
    </cfRule>
  </conditionalFormatting>
  <conditionalFormatting sqref="U13">
    <cfRule type="cellIs" dxfId="8444" priority="123" operator="lessThan">
      <formula>$C$4</formula>
    </cfRule>
  </conditionalFormatting>
  <conditionalFormatting sqref="U14">
    <cfRule type="cellIs" dxfId="8443" priority="124" operator="lessThan">
      <formula>$C$4</formula>
    </cfRule>
  </conditionalFormatting>
  <conditionalFormatting sqref="U15">
    <cfRule type="cellIs" dxfId="8442" priority="125" operator="lessThan">
      <formula>$C$4</formula>
    </cfRule>
  </conditionalFormatting>
  <conditionalFormatting sqref="U16">
    <cfRule type="cellIs" dxfId="8441" priority="126" operator="lessThan">
      <formula>$C$4</formula>
    </cfRule>
  </conditionalFormatting>
  <conditionalFormatting sqref="U17">
    <cfRule type="cellIs" dxfId="8440" priority="127" operator="lessThan">
      <formula>$C$4</formula>
    </cfRule>
  </conditionalFormatting>
  <conditionalFormatting sqref="U18">
    <cfRule type="cellIs" dxfId="8439" priority="128" operator="lessThan">
      <formula>$C$4</formula>
    </cfRule>
  </conditionalFormatting>
  <conditionalFormatting sqref="U19">
    <cfRule type="cellIs" dxfId="8438" priority="129" operator="lessThan">
      <formula>$C$4</formula>
    </cfRule>
  </conditionalFormatting>
  <conditionalFormatting sqref="U20">
    <cfRule type="cellIs" dxfId="8437" priority="130" operator="lessThan">
      <formula>$C$4</formula>
    </cfRule>
  </conditionalFormatting>
  <conditionalFormatting sqref="U21">
    <cfRule type="cellIs" dxfId="8436" priority="131" operator="lessThan">
      <formula>$C$4</formula>
    </cfRule>
  </conditionalFormatting>
  <conditionalFormatting sqref="U22">
    <cfRule type="cellIs" dxfId="8435" priority="132" operator="lessThan">
      <formula>$C$4</formula>
    </cfRule>
  </conditionalFormatting>
  <conditionalFormatting sqref="U23">
    <cfRule type="cellIs" dxfId="8434" priority="133" operator="lessThan">
      <formula>$C$4</formula>
    </cfRule>
  </conditionalFormatting>
  <conditionalFormatting sqref="U24">
    <cfRule type="cellIs" dxfId="8433" priority="134" operator="lessThan">
      <formula>$C$4</formula>
    </cfRule>
  </conditionalFormatting>
  <conditionalFormatting sqref="U25">
    <cfRule type="cellIs" dxfId="8432" priority="135" operator="lessThan">
      <formula>$C$4</formula>
    </cfRule>
  </conditionalFormatting>
  <conditionalFormatting sqref="U26">
    <cfRule type="cellIs" dxfId="8431" priority="136" operator="lessThan">
      <formula>$C$4</formula>
    </cfRule>
  </conditionalFormatting>
  <conditionalFormatting sqref="U27">
    <cfRule type="cellIs" dxfId="8430" priority="137" operator="lessThan">
      <formula>$C$4</formula>
    </cfRule>
  </conditionalFormatting>
  <conditionalFormatting sqref="U28">
    <cfRule type="cellIs" dxfId="8429" priority="138" operator="lessThan">
      <formula>$C$4</formula>
    </cfRule>
  </conditionalFormatting>
  <conditionalFormatting sqref="U29">
    <cfRule type="cellIs" dxfId="8428" priority="139" operator="lessThan">
      <formula>$C$4</formula>
    </cfRule>
  </conditionalFormatting>
  <conditionalFormatting sqref="U30">
    <cfRule type="cellIs" dxfId="8427" priority="140" operator="lessThan">
      <formula>$C$4</formula>
    </cfRule>
  </conditionalFormatting>
  <conditionalFormatting sqref="U31">
    <cfRule type="cellIs" dxfId="8426" priority="141" operator="lessThan">
      <formula>$C$4</formula>
    </cfRule>
  </conditionalFormatting>
  <conditionalFormatting sqref="U32">
    <cfRule type="cellIs" dxfId="8425" priority="142" operator="lessThan">
      <formula>$C$4</formula>
    </cfRule>
  </conditionalFormatting>
  <conditionalFormatting sqref="U33">
    <cfRule type="cellIs" dxfId="8424" priority="143" operator="lessThan">
      <formula>$C$4</formula>
    </cfRule>
  </conditionalFormatting>
  <conditionalFormatting sqref="U34">
    <cfRule type="cellIs" dxfId="8423" priority="144" operator="lessThan">
      <formula>$C$4</formula>
    </cfRule>
  </conditionalFormatting>
  <conditionalFormatting sqref="U35">
    <cfRule type="cellIs" dxfId="8422" priority="145" operator="lessThan">
      <formula>$C$4</formula>
    </cfRule>
  </conditionalFormatting>
  <conditionalFormatting sqref="U36">
    <cfRule type="cellIs" dxfId="8421" priority="146" operator="lessThan">
      <formula>$C$4</formula>
    </cfRule>
  </conditionalFormatting>
  <conditionalFormatting sqref="U37">
    <cfRule type="cellIs" dxfId="8420" priority="147" operator="lessThan">
      <formula>$C$4</formula>
    </cfRule>
  </conditionalFormatting>
  <conditionalFormatting sqref="U38">
    <cfRule type="cellIs" dxfId="8419" priority="148" operator="lessThan">
      <formula>$C$4</formula>
    </cfRule>
  </conditionalFormatting>
  <conditionalFormatting sqref="U39">
    <cfRule type="cellIs" dxfId="8418" priority="149" operator="lessThan">
      <formula>$C$4</formula>
    </cfRule>
  </conditionalFormatting>
  <conditionalFormatting sqref="U40">
    <cfRule type="cellIs" dxfId="8417" priority="150" operator="lessThan">
      <formula>$C$4</formula>
    </cfRule>
  </conditionalFormatting>
  <conditionalFormatting sqref="U41">
    <cfRule type="cellIs" dxfId="8416" priority="151" operator="lessThan">
      <formula>$C$4</formula>
    </cfRule>
  </conditionalFormatting>
  <conditionalFormatting sqref="U42">
    <cfRule type="cellIs" dxfId="8415" priority="152" operator="lessThan">
      <formula>$C$4</formula>
    </cfRule>
  </conditionalFormatting>
  <conditionalFormatting sqref="U43">
    <cfRule type="cellIs" dxfId="8414" priority="153" operator="lessThan">
      <formula>$C$4</formula>
    </cfRule>
  </conditionalFormatting>
  <conditionalFormatting sqref="U44">
    <cfRule type="cellIs" dxfId="8413" priority="154" operator="lessThan">
      <formula>$C$4</formula>
    </cfRule>
  </conditionalFormatting>
  <conditionalFormatting sqref="U45">
    <cfRule type="cellIs" dxfId="8412" priority="155" operator="lessThan">
      <formula>$C$4</formula>
    </cfRule>
  </conditionalFormatting>
  <conditionalFormatting sqref="U46">
    <cfRule type="cellIs" dxfId="8411" priority="156" operator="lessThan">
      <formula>$C$4</formula>
    </cfRule>
  </conditionalFormatting>
  <conditionalFormatting sqref="U47">
    <cfRule type="cellIs" dxfId="8410" priority="157" operator="lessThan">
      <formula>$C$4</formula>
    </cfRule>
  </conditionalFormatting>
  <conditionalFormatting sqref="U48">
    <cfRule type="cellIs" dxfId="8409" priority="158" operator="lessThan">
      <formula>$C$4</formula>
    </cfRule>
  </conditionalFormatting>
  <conditionalFormatting sqref="U49">
    <cfRule type="cellIs" dxfId="8408" priority="159" operator="lessThan">
      <formula>$C$4</formula>
    </cfRule>
  </conditionalFormatting>
  <conditionalFormatting sqref="U50">
    <cfRule type="cellIs" dxfId="8407" priority="160" operator="lessThan">
      <formula>$C$4</formula>
    </cfRule>
  </conditionalFormatting>
  <conditionalFormatting sqref="X11">
    <cfRule type="cellIs" dxfId="8406" priority="161" operator="lessThan">
      <formula>$C$4</formula>
    </cfRule>
  </conditionalFormatting>
  <conditionalFormatting sqref="X12">
    <cfRule type="cellIs" dxfId="8405" priority="162" operator="lessThan">
      <formula>$C$4</formula>
    </cfRule>
  </conditionalFormatting>
  <conditionalFormatting sqref="X13">
    <cfRule type="cellIs" dxfId="8404" priority="163" operator="lessThan">
      <formula>$C$4</formula>
    </cfRule>
  </conditionalFormatting>
  <conditionalFormatting sqref="X14">
    <cfRule type="cellIs" dxfId="8403" priority="164" operator="lessThan">
      <formula>$C$4</formula>
    </cfRule>
  </conditionalFormatting>
  <conditionalFormatting sqref="X15">
    <cfRule type="cellIs" dxfId="8402" priority="165" operator="lessThan">
      <formula>$C$4</formula>
    </cfRule>
  </conditionalFormatting>
  <conditionalFormatting sqref="X16">
    <cfRule type="cellIs" dxfId="8401" priority="166" operator="lessThan">
      <formula>$C$4</formula>
    </cfRule>
  </conditionalFormatting>
  <conditionalFormatting sqref="X17">
    <cfRule type="cellIs" dxfId="8400" priority="167" operator="lessThan">
      <formula>$C$4</formula>
    </cfRule>
  </conditionalFormatting>
  <conditionalFormatting sqref="X18">
    <cfRule type="cellIs" dxfId="8399" priority="168" operator="lessThan">
      <formula>$C$4</formula>
    </cfRule>
  </conditionalFormatting>
  <conditionalFormatting sqref="X19">
    <cfRule type="cellIs" dxfId="8398" priority="169" operator="lessThan">
      <formula>$C$4</formula>
    </cfRule>
  </conditionalFormatting>
  <conditionalFormatting sqref="X20">
    <cfRule type="cellIs" dxfId="8397" priority="170" operator="lessThan">
      <formula>$C$4</formula>
    </cfRule>
  </conditionalFormatting>
  <conditionalFormatting sqref="X21">
    <cfRule type="cellIs" dxfId="8396" priority="171" operator="lessThan">
      <formula>$C$4</formula>
    </cfRule>
  </conditionalFormatting>
  <conditionalFormatting sqref="X22">
    <cfRule type="cellIs" dxfId="8395" priority="172" operator="lessThan">
      <formula>$C$4</formula>
    </cfRule>
  </conditionalFormatting>
  <conditionalFormatting sqref="X23">
    <cfRule type="cellIs" dxfId="8394" priority="173" operator="lessThan">
      <formula>$C$4</formula>
    </cfRule>
  </conditionalFormatting>
  <conditionalFormatting sqref="X24">
    <cfRule type="cellIs" dxfId="8393" priority="174" operator="lessThan">
      <formula>$C$4</formula>
    </cfRule>
  </conditionalFormatting>
  <conditionalFormatting sqref="X25">
    <cfRule type="cellIs" dxfId="8392" priority="175" operator="lessThan">
      <formula>$C$4</formula>
    </cfRule>
  </conditionalFormatting>
  <conditionalFormatting sqref="X26">
    <cfRule type="cellIs" dxfId="8391" priority="176" operator="lessThan">
      <formula>$C$4</formula>
    </cfRule>
  </conditionalFormatting>
  <conditionalFormatting sqref="X27">
    <cfRule type="cellIs" dxfId="8390" priority="177" operator="lessThan">
      <formula>$C$4</formula>
    </cfRule>
  </conditionalFormatting>
  <conditionalFormatting sqref="X28">
    <cfRule type="cellIs" dxfId="8389" priority="178" operator="lessThan">
      <formula>$C$4</formula>
    </cfRule>
  </conditionalFormatting>
  <conditionalFormatting sqref="X29">
    <cfRule type="cellIs" dxfId="8388" priority="179" operator="lessThan">
      <formula>$C$4</formula>
    </cfRule>
  </conditionalFormatting>
  <conditionalFormatting sqref="X30">
    <cfRule type="cellIs" dxfId="8387" priority="180" operator="lessThan">
      <formula>$C$4</formula>
    </cfRule>
  </conditionalFormatting>
  <conditionalFormatting sqref="X31">
    <cfRule type="cellIs" dxfId="8386" priority="181" operator="lessThan">
      <formula>$C$4</formula>
    </cfRule>
  </conditionalFormatting>
  <conditionalFormatting sqref="X32">
    <cfRule type="cellIs" dxfId="8385" priority="182" operator="lessThan">
      <formula>$C$4</formula>
    </cfRule>
  </conditionalFormatting>
  <conditionalFormatting sqref="X33">
    <cfRule type="cellIs" dxfId="8384" priority="183" operator="lessThan">
      <formula>$C$4</formula>
    </cfRule>
  </conditionalFormatting>
  <conditionalFormatting sqref="X34">
    <cfRule type="cellIs" dxfId="8383" priority="184" operator="lessThan">
      <formula>$C$4</formula>
    </cfRule>
  </conditionalFormatting>
  <conditionalFormatting sqref="X35">
    <cfRule type="cellIs" dxfId="8382" priority="185" operator="lessThan">
      <formula>$C$4</formula>
    </cfRule>
  </conditionalFormatting>
  <conditionalFormatting sqref="X36">
    <cfRule type="cellIs" dxfId="8381" priority="186" operator="lessThan">
      <formula>$C$4</formula>
    </cfRule>
  </conditionalFormatting>
  <conditionalFormatting sqref="X37">
    <cfRule type="cellIs" dxfId="8380" priority="187" operator="lessThan">
      <formula>$C$4</formula>
    </cfRule>
  </conditionalFormatting>
  <conditionalFormatting sqref="X38">
    <cfRule type="cellIs" dxfId="8379" priority="188" operator="lessThan">
      <formula>$C$4</formula>
    </cfRule>
  </conditionalFormatting>
  <conditionalFormatting sqref="X39">
    <cfRule type="cellIs" dxfId="8378" priority="189" operator="lessThan">
      <formula>$C$4</formula>
    </cfRule>
  </conditionalFormatting>
  <conditionalFormatting sqref="X40">
    <cfRule type="cellIs" dxfId="8377" priority="190" operator="lessThan">
      <formula>$C$4</formula>
    </cfRule>
  </conditionalFormatting>
  <conditionalFormatting sqref="X41">
    <cfRule type="cellIs" dxfId="8376" priority="191" operator="lessThan">
      <formula>$C$4</formula>
    </cfRule>
  </conditionalFormatting>
  <conditionalFormatting sqref="X42">
    <cfRule type="cellIs" dxfId="8375" priority="192" operator="lessThan">
      <formula>$C$4</formula>
    </cfRule>
  </conditionalFormatting>
  <conditionalFormatting sqref="X43">
    <cfRule type="cellIs" dxfId="8374" priority="193" operator="lessThan">
      <formula>$C$4</formula>
    </cfRule>
  </conditionalFormatting>
  <conditionalFormatting sqref="X44">
    <cfRule type="cellIs" dxfId="8373" priority="194" operator="lessThan">
      <formula>$C$4</formula>
    </cfRule>
  </conditionalFormatting>
  <conditionalFormatting sqref="X45">
    <cfRule type="cellIs" dxfId="8372" priority="195" operator="lessThan">
      <formula>$C$4</formula>
    </cfRule>
  </conditionalFormatting>
  <conditionalFormatting sqref="X46">
    <cfRule type="cellIs" dxfId="8371" priority="196" operator="lessThan">
      <formula>$C$4</formula>
    </cfRule>
  </conditionalFormatting>
  <conditionalFormatting sqref="X47">
    <cfRule type="cellIs" dxfId="8370" priority="197" operator="lessThan">
      <formula>$C$4</formula>
    </cfRule>
  </conditionalFormatting>
  <conditionalFormatting sqref="X48">
    <cfRule type="cellIs" dxfId="8369" priority="198" operator="lessThan">
      <formula>$C$4</formula>
    </cfRule>
  </conditionalFormatting>
  <conditionalFormatting sqref="X49">
    <cfRule type="cellIs" dxfId="8368" priority="199" operator="lessThan">
      <formula>$C$4</formula>
    </cfRule>
  </conditionalFormatting>
  <conditionalFormatting sqref="X50">
    <cfRule type="cellIs" dxfId="8367" priority="200" operator="lessThan">
      <formula>$C$4</formula>
    </cfRule>
  </conditionalFormatting>
  <conditionalFormatting sqref="Y11">
    <cfRule type="cellIs" dxfId="8366" priority="201" operator="lessThan">
      <formula>$C$4</formula>
    </cfRule>
  </conditionalFormatting>
  <conditionalFormatting sqref="Y12">
    <cfRule type="cellIs" dxfId="8365" priority="202" operator="lessThan">
      <formula>$C$4</formula>
    </cfRule>
  </conditionalFormatting>
  <conditionalFormatting sqref="Y13">
    <cfRule type="cellIs" dxfId="8364" priority="203" operator="lessThan">
      <formula>$C$4</formula>
    </cfRule>
  </conditionalFormatting>
  <conditionalFormatting sqref="Y14">
    <cfRule type="cellIs" dxfId="8363" priority="204" operator="lessThan">
      <formula>$C$4</formula>
    </cfRule>
  </conditionalFormatting>
  <conditionalFormatting sqref="Y15">
    <cfRule type="cellIs" dxfId="8362" priority="205" operator="lessThan">
      <formula>$C$4</formula>
    </cfRule>
  </conditionalFormatting>
  <conditionalFormatting sqref="Y16">
    <cfRule type="cellIs" dxfId="8361" priority="206" operator="lessThan">
      <formula>$C$4</formula>
    </cfRule>
  </conditionalFormatting>
  <conditionalFormatting sqref="Y17">
    <cfRule type="cellIs" dxfId="8360" priority="207" operator="lessThan">
      <formula>$C$4</formula>
    </cfRule>
  </conditionalFormatting>
  <conditionalFormatting sqref="Y18">
    <cfRule type="cellIs" dxfId="8359" priority="208" operator="lessThan">
      <formula>$C$4</formula>
    </cfRule>
  </conditionalFormatting>
  <conditionalFormatting sqref="Y19">
    <cfRule type="cellIs" dxfId="8358" priority="209" operator="lessThan">
      <formula>$C$4</formula>
    </cfRule>
  </conditionalFormatting>
  <conditionalFormatting sqref="Y20">
    <cfRule type="cellIs" dxfId="8357" priority="210" operator="lessThan">
      <formula>$C$4</formula>
    </cfRule>
  </conditionalFormatting>
  <conditionalFormatting sqref="Y21">
    <cfRule type="cellIs" dxfId="8356" priority="211" operator="lessThan">
      <formula>$C$4</formula>
    </cfRule>
  </conditionalFormatting>
  <conditionalFormatting sqref="Y22">
    <cfRule type="cellIs" dxfId="8355" priority="212" operator="lessThan">
      <formula>$C$4</formula>
    </cfRule>
  </conditionalFormatting>
  <conditionalFormatting sqref="Y23">
    <cfRule type="cellIs" dxfId="8354" priority="213" operator="lessThan">
      <formula>$C$4</formula>
    </cfRule>
  </conditionalFormatting>
  <conditionalFormatting sqref="Y24">
    <cfRule type="cellIs" dxfId="8353" priority="214" operator="lessThan">
      <formula>$C$4</formula>
    </cfRule>
  </conditionalFormatting>
  <conditionalFormatting sqref="Y25">
    <cfRule type="cellIs" dxfId="8352" priority="215" operator="lessThan">
      <formula>$C$4</formula>
    </cfRule>
  </conditionalFormatting>
  <conditionalFormatting sqref="Y26">
    <cfRule type="cellIs" dxfId="8351" priority="216" operator="lessThan">
      <formula>$C$4</formula>
    </cfRule>
  </conditionalFormatting>
  <conditionalFormatting sqref="Y27">
    <cfRule type="cellIs" dxfId="8350" priority="217" operator="lessThan">
      <formula>$C$4</formula>
    </cfRule>
  </conditionalFormatting>
  <conditionalFormatting sqref="Y28">
    <cfRule type="cellIs" dxfId="8349" priority="218" operator="lessThan">
      <formula>$C$4</formula>
    </cfRule>
  </conditionalFormatting>
  <conditionalFormatting sqref="Y29">
    <cfRule type="cellIs" dxfId="8348" priority="219" operator="lessThan">
      <formula>$C$4</formula>
    </cfRule>
  </conditionalFormatting>
  <conditionalFormatting sqref="Y30">
    <cfRule type="cellIs" dxfId="8347" priority="220" operator="lessThan">
      <formula>$C$4</formula>
    </cfRule>
  </conditionalFormatting>
  <conditionalFormatting sqref="Y31">
    <cfRule type="cellIs" dxfId="8346" priority="221" operator="lessThan">
      <formula>$C$4</formula>
    </cfRule>
  </conditionalFormatting>
  <conditionalFormatting sqref="Y32">
    <cfRule type="cellIs" dxfId="8345" priority="222" operator="lessThan">
      <formula>$C$4</formula>
    </cfRule>
  </conditionalFormatting>
  <conditionalFormatting sqref="Y33">
    <cfRule type="cellIs" dxfId="8344" priority="223" operator="lessThan">
      <formula>$C$4</formula>
    </cfRule>
  </conditionalFormatting>
  <conditionalFormatting sqref="Y34">
    <cfRule type="cellIs" dxfId="8343" priority="224" operator="lessThan">
      <formula>$C$4</formula>
    </cfRule>
  </conditionalFormatting>
  <conditionalFormatting sqref="Y35">
    <cfRule type="cellIs" dxfId="8342" priority="225" operator="lessThan">
      <formula>$C$4</formula>
    </cfRule>
  </conditionalFormatting>
  <conditionalFormatting sqref="Y36">
    <cfRule type="cellIs" dxfId="8341" priority="226" operator="lessThan">
      <formula>$C$4</formula>
    </cfRule>
  </conditionalFormatting>
  <conditionalFormatting sqref="Y37">
    <cfRule type="cellIs" dxfId="8340" priority="227" operator="lessThan">
      <formula>$C$4</formula>
    </cfRule>
  </conditionalFormatting>
  <conditionalFormatting sqref="Y38">
    <cfRule type="cellIs" dxfId="8339" priority="228" operator="lessThan">
      <formula>$C$4</formula>
    </cfRule>
  </conditionalFormatting>
  <conditionalFormatting sqref="Y39">
    <cfRule type="cellIs" dxfId="8338" priority="229" operator="lessThan">
      <formula>$C$4</formula>
    </cfRule>
  </conditionalFormatting>
  <conditionalFormatting sqref="Y40">
    <cfRule type="cellIs" dxfId="8337" priority="230" operator="lessThan">
      <formula>$C$4</formula>
    </cfRule>
  </conditionalFormatting>
  <conditionalFormatting sqref="Y41">
    <cfRule type="cellIs" dxfId="8336" priority="231" operator="lessThan">
      <formula>$C$4</formula>
    </cfRule>
  </conditionalFormatting>
  <conditionalFormatting sqref="Y42">
    <cfRule type="cellIs" dxfId="8335" priority="232" operator="lessThan">
      <formula>$C$4</formula>
    </cfRule>
  </conditionalFormatting>
  <conditionalFormatting sqref="Y43">
    <cfRule type="cellIs" dxfId="8334" priority="233" operator="lessThan">
      <formula>$C$4</formula>
    </cfRule>
  </conditionalFormatting>
  <conditionalFormatting sqref="Y44">
    <cfRule type="cellIs" dxfId="8333" priority="234" operator="lessThan">
      <formula>$C$4</formula>
    </cfRule>
  </conditionalFormatting>
  <conditionalFormatting sqref="Y45">
    <cfRule type="cellIs" dxfId="8332" priority="235" operator="lessThan">
      <formula>$C$4</formula>
    </cfRule>
  </conditionalFormatting>
  <conditionalFormatting sqref="Y46">
    <cfRule type="cellIs" dxfId="8331" priority="236" operator="lessThan">
      <formula>$C$4</formula>
    </cfRule>
  </conditionalFormatting>
  <conditionalFormatting sqref="Y47">
    <cfRule type="cellIs" dxfId="8330" priority="237" operator="lessThan">
      <formula>$C$4</formula>
    </cfRule>
  </conditionalFormatting>
  <conditionalFormatting sqref="Y48">
    <cfRule type="cellIs" dxfId="8329" priority="238" operator="lessThan">
      <formula>$C$4</formula>
    </cfRule>
  </conditionalFormatting>
  <conditionalFormatting sqref="Y49">
    <cfRule type="cellIs" dxfId="8328" priority="239" operator="lessThan">
      <formula>$C$4</formula>
    </cfRule>
  </conditionalFormatting>
  <conditionalFormatting sqref="Y50">
    <cfRule type="cellIs" dxfId="8327" priority="240" operator="lessThan">
      <formula>$C$4</formula>
    </cfRule>
  </conditionalFormatting>
  <conditionalFormatting sqref="Z11">
    <cfRule type="cellIs" dxfId="8326" priority="241" operator="lessThan">
      <formula>$C$4</formula>
    </cfRule>
  </conditionalFormatting>
  <conditionalFormatting sqref="Z12">
    <cfRule type="cellIs" dxfId="8325" priority="242" operator="lessThan">
      <formula>$C$4</formula>
    </cfRule>
  </conditionalFormatting>
  <conditionalFormatting sqref="Z13">
    <cfRule type="cellIs" dxfId="8324" priority="243" operator="lessThan">
      <formula>$C$4</formula>
    </cfRule>
  </conditionalFormatting>
  <conditionalFormatting sqref="Z14">
    <cfRule type="cellIs" dxfId="8323" priority="244" operator="lessThan">
      <formula>$C$4</formula>
    </cfRule>
  </conditionalFormatting>
  <conditionalFormatting sqref="Z15">
    <cfRule type="cellIs" dxfId="8322" priority="245" operator="lessThan">
      <formula>$C$4</formula>
    </cfRule>
  </conditionalFormatting>
  <conditionalFormatting sqref="Z16">
    <cfRule type="cellIs" dxfId="8321" priority="246" operator="lessThan">
      <formula>$C$4</formula>
    </cfRule>
  </conditionalFormatting>
  <conditionalFormatting sqref="Z17">
    <cfRule type="cellIs" dxfId="8320" priority="247" operator="lessThan">
      <formula>$C$4</formula>
    </cfRule>
  </conditionalFormatting>
  <conditionalFormatting sqref="Z18">
    <cfRule type="cellIs" dxfId="8319" priority="248" operator="lessThan">
      <formula>$C$4</formula>
    </cfRule>
  </conditionalFormatting>
  <conditionalFormatting sqref="Z19">
    <cfRule type="cellIs" dxfId="8318" priority="249" operator="lessThan">
      <formula>$C$4</formula>
    </cfRule>
  </conditionalFormatting>
  <conditionalFormatting sqref="Z20">
    <cfRule type="cellIs" dxfId="8317" priority="250" operator="lessThan">
      <formula>$C$4</formula>
    </cfRule>
  </conditionalFormatting>
  <conditionalFormatting sqref="Z21">
    <cfRule type="cellIs" dxfId="8316" priority="251" operator="lessThan">
      <formula>$C$4</formula>
    </cfRule>
  </conditionalFormatting>
  <conditionalFormatting sqref="Z22">
    <cfRule type="cellIs" dxfId="8315" priority="252" operator="lessThan">
      <formula>$C$4</formula>
    </cfRule>
  </conditionalFormatting>
  <conditionalFormatting sqref="Z23">
    <cfRule type="cellIs" dxfId="8314" priority="253" operator="lessThan">
      <formula>$C$4</formula>
    </cfRule>
  </conditionalFormatting>
  <conditionalFormatting sqref="Z24">
    <cfRule type="cellIs" dxfId="8313" priority="254" operator="lessThan">
      <formula>$C$4</formula>
    </cfRule>
  </conditionalFormatting>
  <conditionalFormatting sqref="Z25">
    <cfRule type="cellIs" dxfId="8312" priority="255" operator="lessThan">
      <formula>$C$4</formula>
    </cfRule>
  </conditionalFormatting>
  <conditionalFormatting sqref="Z26">
    <cfRule type="cellIs" dxfId="8311" priority="256" operator="lessThan">
      <formula>$C$4</formula>
    </cfRule>
  </conditionalFormatting>
  <conditionalFormatting sqref="Z27">
    <cfRule type="cellIs" dxfId="8310" priority="257" operator="lessThan">
      <formula>$C$4</formula>
    </cfRule>
  </conditionalFormatting>
  <conditionalFormatting sqref="Z28">
    <cfRule type="cellIs" dxfId="8309" priority="258" operator="lessThan">
      <formula>$C$4</formula>
    </cfRule>
  </conditionalFormatting>
  <conditionalFormatting sqref="Z29">
    <cfRule type="cellIs" dxfId="8308" priority="259" operator="lessThan">
      <formula>$C$4</formula>
    </cfRule>
  </conditionalFormatting>
  <conditionalFormatting sqref="Z30">
    <cfRule type="cellIs" dxfId="8307" priority="260" operator="lessThan">
      <formula>$C$4</formula>
    </cfRule>
  </conditionalFormatting>
  <conditionalFormatting sqref="Z31">
    <cfRule type="cellIs" dxfId="8306" priority="261" operator="lessThan">
      <formula>$C$4</formula>
    </cfRule>
  </conditionalFormatting>
  <conditionalFormatting sqref="Z32">
    <cfRule type="cellIs" dxfId="8305" priority="262" operator="lessThan">
      <formula>$C$4</formula>
    </cfRule>
  </conditionalFormatting>
  <conditionalFormatting sqref="Z33">
    <cfRule type="cellIs" dxfId="8304" priority="263" operator="lessThan">
      <formula>$C$4</formula>
    </cfRule>
  </conditionalFormatting>
  <conditionalFormatting sqref="Z34">
    <cfRule type="cellIs" dxfId="8303" priority="264" operator="lessThan">
      <formula>$C$4</formula>
    </cfRule>
  </conditionalFormatting>
  <conditionalFormatting sqref="Z35">
    <cfRule type="cellIs" dxfId="8302" priority="265" operator="lessThan">
      <formula>$C$4</formula>
    </cfRule>
  </conditionalFormatting>
  <conditionalFormatting sqref="Z36">
    <cfRule type="cellIs" dxfId="8301" priority="266" operator="lessThan">
      <formula>$C$4</formula>
    </cfRule>
  </conditionalFormatting>
  <conditionalFormatting sqref="Z37">
    <cfRule type="cellIs" dxfId="8300" priority="267" operator="lessThan">
      <formula>$C$4</formula>
    </cfRule>
  </conditionalFormatting>
  <conditionalFormatting sqref="Z38">
    <cfRule type="cellIs" dxfId="8299" priority="268" operator="lessThan">
      <formula>$C$4</formula>
    </cfRule>
  </conditionalFormatting>
  <conditionalFormatting sqref="Z39">
    <cfRule type="cellIs" dxfId="8298" priority="269" operator="lessThan">
      <formula>$C$4</formula>
    </cfRule>
  </conditionalFormatting>
  <conditionalFormatting sqref="Z40">
    <cfRule type="cellIs" dxfId="8297" priority="270" operator="lessThan">
      <formula>$C$4</formula>
    </cfRule>
  </conditionalFormatting>
  <conditionalFormatting sqref="Z41">
    <cfRule type="cellIs" dxfId="8296" priority="271" operator="lessThan">
      <formula>$C$4</formula>
    </cfRule>
  </conditionalFormatting>
  <conditionalFormatting sqref="Z42">
    <cfRule type="cellIs" dxfId="8295" priority="272" operator="lessThan">
      <formula>$C$4</formula>
    </cfRule>
  </conditionalFormatting>
  <conditionalFormatting sqref="Z43">
    <cfRule type="cellIs" dxfId="8294" priority="273" operator="lessThan">
      <formula>$C$4</formula>
    </cfRule>
  </conditionalFormatting>
  <conditionalFormatting sqref="Z44">
    <cfRule type="cellIs" dxfId="8293" priority="274" operator="lessThan">
      <formula>$C$4</formula>
    </cfRule>
  </conditionalFormatting>
  <conditionalFormatting sqref="Z45">
    <cfRule type="cellIs" dxfId="8292" priority="275" operator="lessThan">
      <formula>$C$4</formula>
    </cfRule>
  </conditionalFormatting>
  <conditionalFormatting sqref="Z46">
    <cfRule type="cellIs" dxfId="8291" priority="276" operator="lessThan">
      <formula>$C$4</formula>
    </cfRule>
  </conditionalFormatting>
  <conditionalFormatting sqref="Z47">
    <cfRule type="cellIs" dxfId="8290" priority="277" operator="lessThan">
      <formula>$C$4</formula>
    </cfRule>
  </conditionalFormatting>
  <conditionalFormatting sqref="Z48">
    <cfRule type="cellIs" dxfId="8289" priority="278" operator="lessThan">
      <formula>$C$4</formula>
    </cfRule>
  </conditionalFormatting>
  <conditionalFormatting sqref="Z49">
    <cfRule type="cellIs" dxfId="8288" priority="279" operator="lessThan">
      <formula>$C$4</formula>
    </cfRule>
  </conditionalFormatting>
  <conditionalFormatting sqref="Z50">
    <cfRule type="cellIs" dxfId="8287" priority="280" operator="lessThan">
      <formula>$C$4</formula>
    </cfRule>
  </conditionalFormatting>
  <conditionalFormatting sqref="AA11">
    <cfRule type="cellIs" dxfId="8286" priority="281" operator="lessThan">
      <formula>$C$4</formula>
    </cfRule>
  </conditionalFormatting>
  <conditionalFormatting sqref="AA12">
    <cfRule type="cellIs" dxfId="8285" priority="282" operator="lessThan">
      <formula>$C$4</formula>
    </cfRule>
  </conditionalFormatting>
  <conditionalFormatting sqref="AA13">
    <cfRule type="cellIs" dxfId="8284" priority="283" operator="lessThan">
      <formula>$C$4</formula>
    </cfRule>
  </conditionalFormatting>
  <conditionalFormatting sqref="AA14">
    <cfRule type="cellIs" dxfId="8283" priority="284" operator="lessThan">
      <formula>$C$4</formula>
    </cfRule>
  </conditionalFormatting>
  <conditionalFormatting sqref="AA15">
    <cfRule type="cellIs" dxfId="8282" priority="285" operator="lessThan">
      <formula>$C$4</formula>
    </cfRule>
  </conditionalFormatting>
  <conditionalFormatting sqref="AA16">
    <cfRule type="cellIs" dxfId="8281" priority="286" operator="lessThan">
      <formula>$C$4</formula>
    </cfRule>
  </conditionalFormatting>
  <conditionalFormatting sqref="AA17">
    <cfRule type="cellIs" dxfId="8280" priority="287" operator="lessThan">
      <formula>$C$4</formula>
    </cfRule>
  </conditionalFormatting>
  <conditionalFormatting sqref="AA18">
    <cfRule type="cellIs" dxfId="8279" priority="288" operator="lessThan">
      <formula>$C$4</formula>
    </cfRule>
  </conditionalFormatting>
  <conditionalFormatting sqref="AA19">
    <cfRule type="cellIs" dxfId="8278" priority="289" operator="lessThan">
      <formula>$C$4</formula>
    </cfRule>
  </conditionalFormatting>
  <conditionalFormatting sqref="AA20">
    <cfRule type="cellIs" dxfId="8277" priority="290" operator="lessThan">
      <formula>$C$4</formula>
    </cfRule>
  </conditionalFormatting>
  <conditionalFormatting sqref="AA21">
    <cfRule type="cellIs" dxfId="8276" priority="291" operator="lessThan">
      <formula>$C$4</formula>
    </cfRule>
  </conditionalFormatting>
  <conditionalFormatting sqref="AA22">
    <cfRule type="cellIs" dxfId="8275" priority="292" operator="lessThan">
      <formula>$C$4</formula>
    </cfRule>
  </conditionalFormatting>
  <conditionalFormatting sqref="AA23">
    <cfRule type="cellIs" dxfId="8274" priority="293" operator="lessThan">
      <formula>$C$4</formula>
    </cfRule>
  </conditionalFormatting>
  <conditionalFormatting sqref="AA24">
    <cfRule type="cellIs" dxfId="8273" priority="294" operator="lessThan">
      <formula>$C$4</formula>
    </cfRule>
  </conditionalFormatting>
  <conditionalFormatting sqref="AA25">
    <cfRule type="cellIs" dxfId="8272" priority="295" operator="lessThan">
      <formula>$C$4</formula>
    </cfRule>
  </conditionalFormatting>
  <conditionalFormatting sqref="AA26">
    <cfRule type="cellIs" dxfId="8271" priority="296" operator="lessThan">
      <formula>$C$4</formula>
    </cfRule>
  </conditionalFormatting>
  <conditionalFormatting sqref="AA27">
    <cfRule type="cellIs" dxfId="8270" priority="297" operator="lessThan">
      <formula>$C$4</formula>
    </cfRule>
  </conditionalFormatting>
  <conditionalFormatting sqref="AA28">
    <cfRule type="cellIs" dxfId="8269" priority="298" operator="lessThan">
      <formula>$C$4</formula>
    </cfRule>
  </conditionalFormatting>
  <conditionalFormatting sqref="AA29">
    <cfRule type="cellIs" dxfId="8268" priority="299" operator="lessThan">
      <formula>$C$4</formula>
    </cfRule>
  </conditionalFormatting>
  <conditionalFormatting sqref="AA30">
    <cfRule type="cellIs" dxfId="8267" priority="300" operator="lessThan">
      <formula>$C$4</formula>
    </cfRule>
  </conditionalFormatting>
  <conditionalFormatting sqref="AA31">
    <cfRule type="cellIs" dxfId="8266" priority="301" operator="lessThan">
      <formula>$C$4</formula>
    </cfRule>
  </conditionalFormatting>
  <conditionalFormatting sqref="AA32">
    <cfRule type="cellIs" dxfId="8265" priority="302" operator="lessThan">
      <formula>$C$4</formula>
    </cfRule>
  </conditionalFormatting>
  <conditionalFormatting sqref="AA33">
    <cfRule type="cellIs" dxfId="8264" priority="303" operator="lessThan">
      <formula>$C$4</formula>
    </cfRule>
  </conditionalFormatting>
  <conditionalFormatting sqref="AA34">
    <cfRule type="cellIs" dxfId="8263" priority="304" operator="lessThan">
      <formula>$C$4</formula>
    </cfRule>
  </conditionalFormatting>
  <conditionalFormatting sqref="AA35">
    <cfRule type="cellIs" dxfId="8262" priority="305" operator="lessThan">
      <formula>$C$4</formula>
    </cfRule>
  </conditionalFormatting>
  <conditionalFormatting sqref="AA36">
    <cfRule type="cellIs" dxfId="8261" priority="306" operator="lessThan">
      <formula>$C$4</formula>
    </cfRule>
  </conditionalFormatting>
  <conditionalFormatting sqref="AA37">
    <cfRule type="cellIs" dxfId="8260" priority="307" operator="lessThan">
      <formula>$C$4</formula>
    </cfRule>
  </conditionalFormatting>
  <conditionalFormatting sqref="AA38">
    <cfRule type="cellIs" dxfId="8259" priority="308" operator="lessThan">
      <formula>$C$4</formula>
    </cfRule>
  </conditionalFormatting>
  <conditionalFormatting sqref="AA39">
    <cfRule type="cellIs" dxfId="8258" priority="309" operator="lessThan">
      <formula>$C$4</formula>
    </cfRule>
  </conditionalFormatting>
  <conditionalFormatting sqref="AA40">
    <cfRule type="cellIs" dxfId="8257" priority="310" operator="lessThan">
      <formula>$C$4</formula>
    </cfRule>
  </conditionalFormatting>
  <conditionalFormatting sqref="AA41">
    <cfRule type="cellIs" dxfId="8256" priority="311" operator="lessThan">
      <formula>$C$4</formula>
    </cfRule>
  </conditionalFormatting>
  <conditionalFormatting sqref="AA42">
    <cfRule type="cellIs" dxfId="8255" priority="312" operator="lessThan">
      <formula>$C$4</formula>
    </cfRule>
  </conditionalFormatting>
  <conditionalFormatting sqref="AA43">
    <cfRule type="cellIs" dxfId="8254" priority="313" operator="lessThan">
      <formula>$C$4</formula>
    </cfRule>
  </conditionalFormatting>
  <conditionalFormatting sqref="AA44">
    <cfRule type="cellIs" dxfId="8253" priority="314" operator="lessThan">
      <formula>$C$4</formula>
    </cfRule>
  </conditionalFormatting>
  <conditionalFormatting sqref="AA45">
    <cfRule type="cellIs" dxfId="8252" priority="315" operator="lessThan">
      <formula>$C$4</formula>
    </cfRule>
  </conditionalFormatting>
  <conditionalFormatting sqref="AA46">
    <cfRule type="cellIs" dxfId="8251" priority="316" operator="lessThan">
      <formula>$C$4</formula>
    </cfRule>
  </conditionalFormatting>
  <conditionalFormatting sqref="AA47">
    <cfRule type="cellIs" dxfId="8250" priority="317" operator="lessThan">
      <formula>$C$4</formula>
    </cfRule>
  </conditionalFormatting>
  <conditionalFormatting sqref="AA48">
    <cfRule type="cellIs" dxfId="8249" priority="318" operator="lessThan">
      <formula>$C$4</formula>
    </cfRule>
  </conditionalFormatting>
  <conditionalFormatting sqref="AA49">
    <cfRule type="cellIs" dxfId="8248" priority="319" operator="lessThan">
      <formula>$C$4</formula>
    </cfRule>
  </conditionalFormatting>
  <conditionalFormatting sqref="AA50">
    <cfRule type="cellIs" dxfId="8247" priority="320" operator="lessThan">
      <formula>$C$4</formula>
    </cfRule>
  </conditionalFormatting>
  <conditionalFormatting sqref="AB11">
    <cfRule type="cellIs" dxfId="8246" priority="321" operator="lessThan">
      <formula>$C$4</formula>
    </cfRule>
  </conditionalFormatting>
  <conditionalFormatting sqref="AB12">
    <cfRule type="cellIs" dxfId="8245" priority="322" operator="lessThan">
      <formula>$C$4</formula>
    </cfRule>
  </conditionalFormatting>
  <conditionalFormatting sqref="AB13">
    <cfRule type="cellIs" dxfId="8244" priority="323" operator="lessThan">
      <formula>$C$4</formula>
    </cfRule>
  </conditionalFormatting>
  <conditionalFormatting sqref="AB14">
    <cfRule type="cellIs" dxfId="8243" priority="324" operator="lessThan">
      <formula>$C$4</formula>
    </cfRule>
  </conditionalFormatting>
  <conditionalFormatting sqref="AB15">
    <cfRule type="cellIs" dxfId="8242" priority="325" operator="lessThan">
      <formula>$C$4</formula>
    </cfRule>
  </conditionalFormatting>
  <conditionalFormatting sqref="AB16">
    <cfRule type="cellIs" dxfId="8241" priority="326" operator="lessThan">
      <formula>$C$4</formula>
    </cfRule>
  </conditionalFormatting>
  <conditionalFormatting sqref="AB17">
    <cfRule type="cellIs" dxfId="8240" priority="327" operator="lessThan">
      <formula>$C$4</formula>
    </cfRule>
  </conditionalFormatting>
  <conditionalFormatting sqref="AB18">
    <cfRule type="cellIs" dxfId="8239" priority="328" operator="lessThan">
      <formula>$C$4</formula>
    </cfRule>
  </conditionalFormatting>
  <conditionalFormatting sqref="AB19">
    <cfRule type="cellIs" dxfId="8238" priority="329" operator="lessThan">
      <formula>$C$4</formula>
    </cfRule>
  </conditionalFormatting>
  <conditionalFormatting sqref="AB20">
    <cfRule type="cellIs" dxfId="8237" priority="330" operator="lessThan">
      <formula>$C$4</formula>
    </cfRule>
  </conditionalFormatting>
  <conditionalFormatting sqref="AB21">
    <cfRule type="cellIs" dxfId="8236" priority="331" operator="lessThan">
      <formula>$C$4</formula>
    </cfRule>
  </conditionalFormatting>
  <conditionalFormatting sqref="AB22">
    <cfRule type="cellIs" dxfId="8235" priority="332" operator="lessThan">
      <formula>$C$4</formula>
    </cfRule>
  </conditionalFormatting>
  <conditionalFormatting sqref="AB23">
    <cfRule type="cellIs" dxfId="8234" priority="333" operator="lessThan">
      <formula>$C$4</formula>
    </cfRule>
  </conditionalFormatting>
  <conditionalFormatting sqref="AB24">
    <cfRule type="cellIs" dxfId="8233" priority="334" operator="lessThan">
      <formula>$C$4</formula>
    </cfRule>
  </conditionalFormatting>
  <conditionalFormatting sqref="AB25">
    <cfRule type="cellIs" dxfId="8232" priority="335" operator="lessThan">
      <formula>$C$4</formula>
    </cfRule>
  </conditionalFormatting>
  <conditionalFormatting sqref="AB26">
    <cfRule type="cellIs" dxfId="8231" priority="336" operator="lessThan">
      <formula>$C$4</formula>
    </cfRule>
  </conditionalFormatting>
  <conditionalFormatting sqref="AB27">
    <cfRule type="cellIs" dxfId="8230" priority="337" operator="lessThan">
      <formula>$C$4</formula>
    </cfRule>
  </conditionalFormatting>
  <conditionalFormatting sqref="AB28">
    <cfRule type="cellIs" dxfId="8229" priority="338" operator="lessThan">
      <formula>$C$4</formula>
    </cfRule>
  </conditionalFormatting>
  <conditionalFormatting sqref="AB29">
    <cfRule type="cellIs" dxfId="8228" priority="339" operator="lessThan">
      <formula>$C$4</formula>
    </cfRule>
  </conditionalFormatting>
  <conditionalFormatting sqref="AB30">
    <cfRule type="cellIs" dxfId="8227" priority="340" operator="lessThan">
      <formula>$C$4</formula>
    </cfRule>
  </conditionalFormatting>
  <conditionalFormatting sqref="AB31">
    <cfRule type="cellIs" dxfId="8226" priority="341" operator="lessThan">
      <formula>$C$4</formula>
    </cfRule>
  </conditionalFormatting>
  <conditionalFormatting sqref="AB32">
    <cfRule type="cellIs" dxfId="8225" priority="342" operator="lessThan">
      <formula>$C$4</formula>
    </cfRule>
  </conditionalFormatting>
  <conditionalFormatting sqref="AB33">
    <cfRule type="cellIs" dxfId="8224" priority="343" operator="lessThan">
      <formula>$C$4</formula>
    </cfRule>
  </conditionalFormatting>
  <conditionalFormatting sqref="AB34">
    <cfRule type="cellIs" dxfId="8223" priority="344" operator="lessThan">
      <formula>$C$4</formula>
    </cfRule>
  </conditionalFormatting>
  <conditionalFormatting sqref="AB35">
    <cfRule type="cellIs" dxfId="8222" priority="345" operator="lessThan">
      <formula>$C$4</formula>
    </cfRule>
  </conditionalFormatting>
  <conditionalFormatting sqref="AB36">
    <cfRule type="cellIs" dxfId="8221" priority="346" operator="lessThan">
      <formula>$C$4</formula>
    </cfRule>
  </conditionalFormatting>
  <conditionalFormatting sqref="AB37">
    <cfRule type="cellIs" dxfId="8220" priority="347" operator="lessThan">
      <formula>$C$4</formula>
    </cfRule>
  </conditionalFormatting>
  <conditionalFormatting sqref="AB38">
    <cfRule type="cellIs" dxfId="8219" priority="348" operator="lessThan">
      <formula>$C$4</formula>
    </cfRule>
  </conditionalFormatting>
  <conditionalFormatting sqref="AB39">
    <cfRule type="cellIs" dxfId="8218" priority="349" operator="lessThan">
      <formula>$C$4</formula>
    </cfRule>
  </conditionalFormatting>
  <conditionalFormatting sqref="AB40">
    <cfRule type="cellIs" dxfId="8217" priority="350" operator="lessThan">
      <formula>$C$4</formula>
    </cfRule>
  </conditionalFormatting>
  <conditionalFormatting sqref="AB41">
    <cfRule type="cellIs" dxfId="8216" priority="351" operator="lessThan">
      <formula>$C$4</formula>
    </cfRule>
  </conditionalFormatting>
  <conditionalFormatting sqref="AB42">
    <cfRule type="cellIs" dxfId="8215" priority="352" operator="lessThan">
      <formula>$C$4</formula>
    </cfRule>
  </conditionalFormatting>
  <conditionalFormatting sqref="AB43">
    <cfRule type="cellIs" dxfId="8214" priority="353" operator="lessThan">
      <formula>$C$4</formula>
    </cfRule>
  </conditionalFormatting>
  <conditionalFormatting sqref="AB44">
    <cfRule type="cellIs" dxfId="8213" priority="354" operator="lessThan">
      <formula>$C$4</formula>
    </cfRule>
  </conditionalFormatting>
  <conditionalFormatting sqref="AB45">
    <cfRule type="cellIs" dxfId="8212" priority="355" operator="lessThan">
      <formula>$C$4</formula>
    </cfRule>
  </conditionalFormatting>
  <conditionalFormatting sqref="AB46">
    <cfRule type="cellIs" dxfId="8211" priority="356" operator="lessThan">
      <formula>$C$4</formula>
    </cfRule>
  </conditionalFormatting>
  <conditionalFormatting sqref="AB47">
    <cfRule type="cellIs" dxfId="8210" priority="357" operator="lessThan">
      <formula>$C$4</formula>
    </cfRule>
  </conditionalFormatting>
  <conditionalFormatting sqref="AB48">
    <cfRule type="cellIs" dxfId="8209" priority="358" operator="lessThan">
      <formula>$C$4</formula>
    </cfRule>
  </conditionalFormatting>
  <conditionalFormatting sqref="AB49">
    <cfRule type="cellIs" dxfId="8208" priority="359" operator="lessThan">
      <formula>$C$4</formula>
    </cfRule>
  </conditionalFormatting>
  <conditionalFormatting sqref="AB50">
    <cfRule type="cellIs" dxfId="8207" priority="360" operator="lessThan">
      <formula>$C$4</formula>
    </cfRule>
  </conditionalFormatting>
  <conditionalFormatting sqref="AC11">
    <cfRule type="cellIs" dxfId="8206" priority="361" operator="lessThan">
      <formula>$C$4</formula>
    </cfRule>
  </conditionalFormatting>
  <conditionalFormatting sqref="AC12">
    <cfRule type="cellIs" dxfId="8205" priority="362" operator="lessThan">
      <formula>$C$4</formula>
    </cfRule>
  </conditionalFormatting>
  <conditionalFormatting sqref="AC13">
    <cfRule type="cellIs" dxfId="8204" priority="363" operator="lessThan">
      <formula>$C$4</formula>
    </cfRule>
  </conditionalFormatting>
  <conditionalFormatting sqref="AC14">
    <cfRule type="cellIs" dxfId="8203" priority="364" operator="lessThan">
      <formula>$C$4</formula>
    </cfRule>
  </conditionalFormatting>
  <conditionalFormatting sqref="AC15">
    <cfRule type="cellIs" dxfId="8202" priority="365" operator="lessThan">
      <formula>$C$4</formula>
    </cfRule>
  </conditionalFormatting>
  <conditionalFormatting sqref="AC16">
    <cfRule type="cellIs" dxfId="8201" priority="366" operator="lessThan">
      <formula>$C$4</formula>
    </cfRule>
  </conditionalFormatting>
  <conditionalFormatting sqref="AC17">
    <cfRule type="cellIs" dxfId="8200" priority="367" operator="lessThan">
      <formula>$C$4</formula>
    </cfRule>
  </conditionalFormatting>
  <conditionalFormatting sqref="AC18">
    <cfRule type="cellIs" dxfId="8199" priority="368" operator="lessThan">
      <formula>$C$4</formula>
    </cfRule>
  </conditionalFormatting>
  <conditionalFormatting sqref="AC19">
    <cfRule type="cellIs" dxfId="8198" priority="369" operator="lessThan">
      <formula>$C$4</formula>
    </cfRule>
  </conditionalFormatting>
  <conditionalFormatting sqref="AC20">
    <cfRule type="cellIs" dxfId="8197" priority="370" operator="lessThan">
      <formula>$C$4</formula>
    </cfRule>
  </conditionalFormatting>
  <conditionalFormatting sqref="AC21">
    <cfRule type="cellIs" dxfId="8196" priority="371" operator="lessThan">
      <formula>$C$4</formula>
    </cfRule>
  </conditionalFormatting>
  <conditionalFormatting sqref="AC22">
    <cfRule type="cellIs" dxfId="8195" priority="372" operator="lessThan">
      <formula>$C$4</formula>
    </cfRule>
  </conditionalFormatting>
  <conditionalFormatting sqref="AC23">
    <cfRule type="cellIs" dxfId="8194" priority="373" operator="lessThan">
      <formula>$C$4</formula>
    </cfRule>
  </conditionalFormatting>
  <conditionalFormatting sqref="AC24">
    <cfRule type="cellIs" dxfId="8193" priority="374" operator="lessThan">
      <formula>$C$4</formula>
    </cfRule>
  </conditionalFormatting>
  <conditionalFormatting sqref="AC25">
    <cfRule type="cellIs" dxfId="8192" priority="375" operator="lessThan">
      <formula>$C$4</formula>
    </cfRule>
  </conditionalFormatting>
  <conditionalFormatting sqref="AC26">
    <cfRule type="cellIs" dxfId="8191" priority="376" operator="lessThan">
      <formula>$C$4</formula>
    </cfRule>
  </conditionalFormatting>
  <conditionalFormatting sqref="AC27">
    <cfRule type="cellIs" dxfId="8190" priority="377" operator="lessThan">
      <formula>$C$4</formula>
    </cfRule>
  </conditionalFormatting>
  <conditionalFormatting sqref="AC28">
    <cfRule type="cellIs" dxfId="8189" priority="378" operator="lessThan">
      <formula>$C$4</formula>
    </cfRule>
  </conditionalFormatting>
  <conditionalFormatting sqref="AC29">
    <cfRule type="cellIs" dxfId="8188" priority="379" operator="lessThan">
      <formula>$C$4</formula>
    </cfRule>
  </conditionalFormatting>
  <conditionalFormatting sqref="AC30">
    <cfRule type="cellIs" dxfId="8187" priority="380" operator="lessThan">
      <formula>$C$4</formula>
    </cfRule>
  </conditionalFormatting>
  <conditionalFormatting sqref="AC31">
    <cfRule type="cellIs" dxfId="8186" priority="381" operator="lessThan">
      <formula>$C$4</formula>
    </cfRule>
  </conditionalFormatting>
  <conditionalFormatting sqref="AC32">
    <cfRule type="cellIs" dxfId="8185" priority="382" operator="lessThan">
      <formula>$C$4</formula>
    </cfRule>
  </conditionalFormatting>
  <conditionalFormatting sqref="AC33">
    <cfRule type="cellIs" dxfId="8184" priority="383" operator="lessThan">
      <formula>$C$4</formula>
    </cfRule>
  </conditionalFormatting>
  <conditionalFormatting sqref="AC34">
    <cfRule type="cellIs" dxfId="8183" priority="384" operator="lessThan">
      <formula>$C$4</formula>
    </cfRule>
  </conditionalFormatting>
  <conditionalFormatting sqref="AC35">
    <cfRule type="cellIs" dxfId="8182" priority="385" operator="lessThan">
      <formula>$C$4</formula>
    </cfRule>
  </conditionalFormatting>
  <conditionalFormatting sqref="AC36">
    <cfRule type="cellIs" dxfId="8181" priority="386" operator="lessThan">
      <formula>$C$4</formula>
    </cfRule>
  </conditionalFormatting>
  <conditionalFormatting sqref="AC37">
    <cfRule type="cellIs" dxfId="8180" priority="387" operator="lessThan">
      <formula>$C$4</formula>
    </cfRule>
  </conditionalFormatting>
  <conditionalFormatting sqref="AC38">
    <cfRule type="cellIs" dxfId="8179" priority="388" operator="lessThan">
      <formula>$C$4</formula>
    </cfRule>
  </conditionalFormatting>
  <conditionalFormatting sqref="AC39">
    <cfRule type="cellIs" dxfId="8178" priority="389" operator="lessThan">
      <formula>$C$4</formula>
    </cfRule>
  </conditionalFormatting>
  <conditionalFormatting sqref="AC40">
    <cfRule type="cellIs" dxfId="8177" priority="390" operator="lessThan">
      <formula>$C$4</formula>
    </cfRule>
  </conditionalFormatting>
  <conditionalFormatting sqref="AC41">
    <cfRule type="cellIs" dxfId="8176" priority="391" operator="lessThan">
      <formula>$C$4</formula>
    </cfRule>
  </conditionalFormatting>
  <conditionalFormatting sqref="AC42">
    <cfRule type="cellIs" dxfId="8175" priority="392" operator="lessThan">
      <formula>$C$4</formula>
    </cfRule>
  </conditionalFormatting>
  <conditionalFormatting sqref="AC43">
    <cfRule type="cellIs" dxfId="8174" priority="393" operator="lessThan">
      <formula>$C$4</formula>
    </cfRule>
  </conditionalFormatting>
  <conditionalFormatting sqref="AC44">
    <cfRule type="cellIs" dxfId="8173" priority="394" operator="lessThan">
      <formula>$C$4</formula>
    </cfRule>
  </conditionalFormatting>
  <conditionalFormatting sqref="AC45">
    <cfRule type="cellIs" dxfId="8172" priority="395" operator="lessThan">
      <formula>$C$4</formula>
    </cfRule>
  </conditionalFormatting>
  <conditionalFormatting sqref="AC46">
    <cfRule type="cellIs" dxfId="8171" priority="396" operator="lessThan">
      <formula>$C$4</formula>
    </cfRule>
  </conditionalFormatting>
  <conditionalFormatting sqref="AC47">
    <cfRule type="cellIs" dxfId="8170" priority="397" operator="lessThan">
      <formula>$C$4</formula>
    </cfRule>
  </conditionalFormatting>
  <conditionalFormatting sqref="AC48">
    <cfRule type="cellIs" dxfId="8169" priority="398" operator="lessThan">
      <formula>$C$4</formula>
    </cfRule>
  </conditionalFormatting>
  <conditionalFormatting sqref="AC49">
    <cfRule type="cellIs" dxfId="8168" priority="399" operator="lessThan">
      <formula>$C$4</formula>
    </cfRule>
  </conditionalFormatting>
  <conditionalFormatting sqref="AC50">
    <cfRule type="cellIs" dxfId="8167" priority="400" operator="lessThan">
      <formula>$C$4</formula>
    </cfRule>
  </conditionalFormatting>
  <conditionalFormatting sqref="AD11">
    <cfRule type="cellIs" dxfId="8166" priority="401" operator="lessThan">
      <formula>$C$4</formula>
    </cfRule>
  </conditionalFormatting>
  <conditionalFormatting sqref="AD12">
    <cfRule type="cellIs" dxfId="8165" priority="402" operator="lessThan">
      <formula>$C$4</formula>
    </cfRule>
  </conditionalFormatting>
  <conditionalFormatting sqref="AD13">
    <cfRule type="cellIs" dxfId="8164" priority="403" operator="lessThan">
      <formula>$C$4</formula>
    </cfRule>
  </conditionalFormatting>
  <conditionalFormatting sqref="AD14">
    <cfRule type="cellIs" dxfId="8163" priority="404" operator="lessThan">
      <formula>$C$4</formula>
    </cfRule>
  </conditionalFormatting>
  <conditionalFormatting sqref="AD15">
    <cfRule type="cellIs" dxfId="8162" priority="405" operator="lessThan">
      <formula>$C$4</formula>
    </cfRule>
  </conditionalFormatting>
  <conditionalFormatting sqref="AD16">
    <cfRule type="cellIs" dxfId="8161" priority="406" operator="lessThan">
      <formula>$C$4</formula>
    </cfRule>
  </conditionalFormatting>
  <conditionalFormatting sqref="AD17">
    <cfRule type="cellIs" dxfId="8160" priority="407" operator="lessThan">
      <formula>$C$4</formula>
    </cfRule>
  </conditionalFormatting>
  <conditionalFormatting sqref="AD18">
    <cfRule type="cellIs" dxfId="8159" priority="408" operator="lessThan">
      <formula>$C$4</formula>
    </cfRule>
  </conditionalFormatting>
  <conditionalFormatting sqref="AD19">
    <cfRule type="cellIs" dxfId="8158" priority="409" operator="lessThan">
      <formula>$C$4</formula>
    </cfRule>
  </conditionalFormatting>
  <conditionalFormatting sqref="AD20">
    <cfRule type="cellIs" dxfId="8157" priority="410" operator="lessThan">
      <formula>$C$4</formula>
    </cfRule>
  </conditionalFormatting>
  <conditionalFormatting sqref="AD21">
    <cfRule type="cellIs" dxfId="8156" priority="411" operator="lessThan">
      <formula>$C$4</formula>
    </cfRule>
  </conditionalFormatting>
  <conditionalFormatting sqref="AD22">
    <cfRule type="cellIs" dxfId="8155" priority="412" operator="lessThan">
      <formula>$C$4</formula>
    </cfRule>
  </conditionalFormatting>
  <conditionalFormatting sqref="AD23">
    <cfRule type="cellIs" dxfId="8154" priority="413" operator="lessThan">
      <formula>$C$4</formula>
    </cfRule>
  </conditionalFormatting>
  <conditionalFormatting sqref="AD24">
    <cfRule type="cellIs" dxfId="8153" priority="414" operator="lessThan">
      <formula>$C$4</formula>
    </cfRule>
  </conditionalFormatting>
  <conditionalFormatting sqref="AD25">
    <cfRule type="cellIs" dxfId="8152" priority="415" operator="lessThan">
      <formula>$C$4</formula>
    </cfRule>
  </conditionalFormatting>
  <conditionalFormatting sqref="AD26">
    <cfRule type="cellIs" dxfId="8151" priority="416" operator="lessThan">
      <formula>$C$4</formula>
    </cfRule>
  </conditionalFormatting>
  <conditionalFormatting sqref="AD27">
    <cfRule type="cellIs" dxfId="8150" priority="417" operator="lessThan">
      <formula>$C$4</formula>
    </cfRule>
  </conditionalFormatting>
  <conditionalFormatting sqref="AD28">
    <cfRule type="cellIs" dxfId="8149" priority="418" operator="lessThan">
      <formula>$C$4</formula>
    </cfRule>
  </conditionalFormatting>
  <conditionalFormatting sqref="AD29">
    <cfRule type="cellIs" dxfId="8148" priority="419" operator="lessThan">
      <formula>$C$4</formula>
    </cfRule>
  </conditionalFormatting>
  <conditionalFormatting sqref="AD30">
    <cfRule type="cellIs" dxfId="8147" priority="420" operator="lessThan">
      <formula>$C$4</formula>
    </cfRule>
  </conditionalFormatting>
  <conditionalFormatting sqref="AD31">
    <cfRule type="cellIs" dxfId="8146" priority="421" operator="lessThan">
      <formula>$C$4</formula>
    </cfRule>
  </conditionalFormatting>
  <conditionalFormatting sqref="AD32">
    <cfRule type="cellIs" dxfId="8145" priority="422" operator="lessThan">
      <formula>$C$4</formula>
    </cfRule>
  </conditionalFormatting>
  <conditionalFormatting sqref="AD33">
    <cfRule type="cellIs" dxfId="8144" priority="423" operator="lessThan">
      <formula>$C$4</formula>
    </cfRule>
  </conditionalFormatting>
  <conditionalFormatting sqref="AD34">
    <cfRule type="cellIs" dxfId="8143" priority="424" operator="lessThan">
      <formula>$C$4</formula>
    </cfRule>
  </conditionalFormatting>
  <conditionalFormatting sqref="AD35">
    <cfRule type="cellIs" dxfId="8142" priority="425" operator="lessThan">
      <formula>$C$4</formula>
    </cfRule>
  </conditionalFormatting>
  <conditionalFormatting sqref="AD36">
    <cfRule type="cellIs" dxfId="8141" priority="426" operator="lessThan">
      <formula>$C$4</formula>
    </cfRule>
  </conditionalFormatting>
  <conditionalFormatting sqref="AD37">
    <cfRule type="cellIs" dxfId="8140" priority="427" operator="lessThan">
      <formula>$C$4</formula>
    </cfRule>
  </conditionalFormatting>
  <conditionalFormatting sqref="AD38">
    <cfRule type="cellIs" dxfId="8139" priority="428" operator="lessThan">
      <formula>$C$4</formula>
    </cfRule>
  </conditionalFormatting>
  <conditionalFormatting sqref="AD39">
    <cfRule type="cellIs" dxfId="8138" priority="429" operator="lessThan">
      <formula>$C$4</formula>
    </cfRule>
  </conditionalFormatting>
  <conditionalFormatting sqref="AD40">
    <cfRule type="cellIs" dxfId="8137" priority="430" operator="lessThan">
      <formula>$C$4</formula>
    </cfRule>
  </conditionalFormatting>
  <conditionalFormatting sqref="AD41">
    <cfRule type="cellIs" dxfId="8136" priority="431" operator="lessThan">
      <formula>$C$4</formula>
    </cfRule>
  </conditionalFormatting>
  <conditionalFormatting sqref="AD42">
    <cfRule type="cellIs" dxfId="8135" priority="432" operator="lessThan">
      <formula>$C$4</formula>
    </cfRule>
  </conditionalFormatting>
  <conditionalFormatting sqref="AD43">
    <cfRule type="cellIs" dxfId="8134" priority="433" operator="lessThan">
      <formula>$C$4</formula>
    </cfRule>
  </conditionalFormatting>
  <conditionalFormatting sqref="AD44">
    <cfRule type="cellIs" dxfId="8133" priority="434" operator="lessThan">
      <formula>$C$4</formula>
    </cfRule>
  </conditionalFormatting>
  <conditionalFormatting sqref="AD45">
    <cfRule type="cellIs" dxfId="8132" priority="435" operator="lessThan">
      <formula>$C$4</formula>
    </cfRule>
  </conditionalFormatting>
  <conditionalFormatting sqref="AD46">
    <cfRule type="cellIs" dxfId="8131" priority="436" operator="lessThan">
      <formula>$C$4</formula>
    </cfRule>
  </conditionalFormatting>
  <conditionalFormatting sqref="AD47">
    <cfRule type="cellIs" dxfId="8130" priority="437" operator="lessThan">
      <formula>$C$4</formula>
    </cfRule>
  </conditionalFormatting>
  <conditionalFormatting sqref="AD48">
    <cfRule type="cellIs" dxfId="8129" priority="438" operator="lessThan">
      <formula>$C$4</formula>
    </cfRule>
  </conditionalFormatting>
  <conditionalFormatting sqref="AD49">
    <cfRule type="cellIs" dxfId="8128" priority="439" operator="lessThan">
      <formula>$C$4</formula>
    </cfRule>
  </conditionalFormatting>
  <conditionalFormatting sqref="AD50">
    <cfRule type="cellIs" dxfId="8127" priority="440" operator="lessThan">
      <formula>$C$4</formula>
    </cfRule>
  </conditionalFormatting>
  <conditionalFormatting sqref="AE11">
    <cfRule type="cellIs" dxfId="8126" priority="441" operator="lessThan">
      <formula>$C$4</formula>
    </cfRule>
  </conditionalFormatting>
  <conditionalFormatting sqref="AE12">
    <cfRule type="cellIs" dxfId="8125" priority="442" operator="lessThan">
      <formula>$C$4</formula>
    </cfRule>
  </conditionalFormatting>
  <conditionalFormatting sqref="AE13">
    <cfRule type="cellIs" dxfId="8124" priority="443" operator="lessThan">
      <formula>$C$4</formula>
    </cfRule>
  </conditionalFormatting>
  <conditionalFormatting sqref="AE14">
    <cfRule type="cellIs" dxfId="8123" priority="444" operator="lessThan">
      <formula>$C$4</formula>
    </cfRule>
  </conditionalFormatting>
  <conditionalFormatting sqref="AE15">
    <cfRule type="cellIs" dxfId="8122" priority="445" operator="lessThan">
      <formula>$C$4</formula>
    </cfRule>
  </conditionalFormatting>
  <conditionalFormatting sqref="AE16">
    <cfRule type="cellIs" dxfId="8121" priority="446" operator="lessThan">
      <formula>$C$4</formula>
    </cfRule>
  </conditionalFormatting>
  <conditionalFormatting sqref="AE17">
    <cfRule type="cellIs" dxfId="8120" priority="447" operator="lessThan">
      <formula>$C$4</formula>
    </cfRule>
  </conditionalFormatting>
  <conditionalFormatting sqref="AE18">
    <cfRule type="cellIs" dxfId="8119" priority="448" operator="lessThan">
      <formula>$C$4</formula>
    </cfRule>
  </conditionalFormatting>
  <conditionalFormatting sqref="AE19">
    <cfRule type="cellIs" dxfId="8118" priority="449" operator="lessThan">
      <formula>$C$4</formula>
    </cfRule>
  </conditionalFormatting>
  <conditionalFormatting sqref="AE20">
    <cfRule type="cellIs" dxfId="8117" priority="450" operator="lessThan">
      <formula>$C$4</formula>
    </cfRule>
  </conditionalFormatting>
  <conditionalFormatting sqref="AE21">
    <cfRule type="cellIs" dxfId="8116" priority="451" operator="lessThan">
      <formula>$C$4</formula>
    </cfRule>
  </conditionalFormatting>
  <conditionalFormatting sqref="AE22">
    <cfRule type="cellIs" dxfId="8115" priority="452" operator="lessThan">
      <formula>$C$4</formula>
    </cfRule>
  </conditionalFormatting>
  <conditionalFormatting sqref="AE23">
    <cfRule type="cellIs" dxfId="8114" priority="453" operator="lessThan">
      <formula>$C$4</formula>
    </cfRule>
  </conditionalFormatting>
  <conditionalFormatting sqref="AE24">
    <cfRule type="cellIs" dxfId="8113" priority="454" operator="lessThan">
      <formula>$C$4</formula>
    </cfRule>
  </conditionalFormatting>
  <conditionalFormatting sqref="AE25">
    <cfRule type="cellIs" dxfId="8112" priority="455" operator="lessThan">
      <formula>$C$4</formula>
    </cfRule>
  </conditionalFormatting>
  <conditionalFormatting sqref="AE26">
    <cfRule type="cellIs" dxfId="8111" priority="456" operator="lessThan">
      <formula>$C$4</formula>
    </cfRule>
  </conditionalFormatting>
  <conditionalFormatting sqref="AE27">
    <cfRule type="cellIs" dxfId="8110" priority="457" operator="lessThan">
      <formula>$C$4</formula>
    </cfRule>
  </conditionalFormatting>
  <conditionalFormatting sqref="AE28">
    <cfRule type="cellIs" dxfId="8109" priority="458" operator="lessThan">
      <formula>$C$4</formula>
    </cfRule>
  </conditionalFormatting>
  <conditionalFormatting sqref="AE29">
    <cfRule type="cellIs" dxfId="8108" priority="459" operator="lessThan">
      <formula>$C$4</formula>
    </cfRule>
  </conditionalFormatting>
  <conditionalFormatting sqref="AE30">
    <cfRule type="cellIs" dxfId="8107" priority="460" operator="lessThan">
      <formula>$C$4</formula>
    </cfRule>
  </conditionalFormatting>
  <conditionalFormatting sqref="AE31">
    <cfRule type="cellIs" dxfId="8106" priority="461" operator="lessThan">
      <formula>$C$4</formula>
    </cfRule>
  </conditionalFormatting>
  <conditionalFormatting sqref="AE32">
    <cfRule type="cellIs" dxfId="8105" priority="462" operator="lessThan">
      <formula>$C$4</formula>
    </cfRule>
  </conditionalFormatting>
  <conditionalFormatting sqref="AE33">
    <cfRule type="cellIs" dxfId="8104" priority="463" operator="lessThan">
      <formula>$C$4</formula>
    </cfRule>
  </conditionalFormatting>
  <conditionalFormatting sqref="AE34">
    <cfRule type="cellIs" dxfId="8103" priority="464" operator="lessThan">
      <formula>$C$4</formula>
    </cfRule>
  </conditionalFormatting>
  <conditionalFormatting sqref="AE35">
    <cfRule type="cellIs" dxfId="8102" priority="465" operator="lessThan">
      <formula>$C$4</formula>
    </cfRule>
  </conditionalFormatting>
  <conditionalFormatting sqref="AE36">
    <cfRule type="cellIs" dxfId="8101" priority="466" operator="lessThan">
      <formula>$C$4</formula>
    </cfRule>
  </conditionalFormatting>
  <conditionalFormatting sqref="AE37">
    <cfRule type="cellIs" dxfId="8100" priority="467" operator="lessThan">
      <formula>$C$4</formula>
    </cfRule>
  </conditionalFormatting>
  <conditionalFormatting sqref="AE38">
    <cfRule type="cellIs" dxfId="8099" priority="468" operator="lessThan">
      <formula>$C$4</formula>
    </cfRule>
  </conditionalFormatting>
  <conditionalFormatting sqref="AE39">
    <cfRule type="cellIs" dxfId="8098" priority="469" operator="lessThan">
      <formula>$C$4</formula>
    </cfRule>
  </conditionalFormatting>
  <conditionalFormatting sqref="AE40">
    <cfRule type="cellIs" dxfId="8097" priority="470" operator="lessThan">
      <formula>$C$4</formula>
    </cfRule>
  </conditionalFormatting>
  <conditionalFormatting sqref="AE41">
    <cfRule type="cellIs" dxfId="8096" priority="471" operator="lessThan">
      <formula>$C$4</formula>
    </cfRule>
  </conditionalFormatting>
  <conditionalFormatting sqref="AE42">
    <cfRule type="cellIs" dxfId="8095" priority="472" operator="lessThan">
      <formula>$C$4</formula>
    </cfRule>
  </conditionalFormatting>
  <conditionalFormatting sqref="AE43">
    <cfRule type="cellIs" dxfId="8094" priority="473" operator="lessThan">
      <formula>$C$4</formula>
    </cfRule>
  </conditionalFormatting>
  <conditionalFormatting sqref="AE44">
    <cfRule type="cellIs" dxfId="8093" priority="474" operator="lessThan">
      <formula>$C$4</formula>
    </cfRule>
  </conditionalFormatting>
  <conditionalFormatting sqref="AE45">
    <cfRule type="cellIs" dxfId="8092" priority="475" operator="lessThan">
      <formula>$C$4</formula>
    </cfRule>
  </conditionalFormatting>
  <conditionalFormatting sqref="AE46">
    <cfRule type="cellIs" dxfId="8091" priority="476" operator="lessThan">
      <formula>$C$4</formula>
    </cfRule>
  </conditionalFormatting>
  <conditionalFormatting sqref="AE47">
    <cfRule type="cellIs" dxfId="8090" priority="477" operator="lessThan">
      <formula>$C$4</formula>
    </cfRule>
  </conditionalFormatting>
  <conditionalFormatting sqref="AE48">
    <cfRule type="cellIs" dxfId="8089" priority="478" operator="lessThan">
      <formula>$C$4</formula>
    </cfRule>
  </conditionalFormatting>
  <conditionalFormatting sqref="AE49">
    <cfRule type="cellIs" dxfId="8088" priority="479" operator="lessThan">
      <formula>$C$4</formula>
    </cfRule>
  </conditionalFormatting>
  <conditionalFormatting sqref="AE50">
    <cfRule type="cellIs" dxfId="8087" priority="480" operator="lessThan">
      <formula>$C$4</formula>
    </cfRule>
  </conditionalFormatting>
  <conditionalFormatting sqref="AF11">
    <cfRule type="cellIs" dxfId="8086" priority="481" operator="lessThan">
      <formula>$C$4</formula>
    </cfRule>
  </conditionalFormatting>
  <conditionalFormatting sqref="AF12">
    <cfRule type="cellIs" dxfId="8085" priority="482" operator="lessThan">
      <formula>$C$4</formula>
    </cfRule>
  </conditionalFormatting>
  <conditionalFormatting sqref="AF13">
    <cfRule type="cellIs" dxfId="8084" priority="483" operator="lessThan">
      <formula>$C$4</formula>
    </cfRule>
  </conditionalFormatting>
  <conditionalFormatting sqref="AF14">
    <cfRule type="cellIs" dxfId="8083" priority="484" operator="lessThan">
      <formula>$C$4</formula>
    </cfRule>
  </conditionalFormatting>
  <conditionalFormatting sqref="AF15">
    <cfRule type="cellIs" dxfId="8082" priority="485" operator="lessThan">
      <formula>$C$4</formula>
    </cfRule>
  </conditionalFormatting>
  <conditionalFormatting sqref="AF16">
    <cfRule type="cellIs" dxfId="8081" priority="486" operator="lessThan">
      <formula>$C$4</formula>
    </cfRule>
  </conditionalFormatting>
  <conditionalFormatting sqref="AF17">
    <cfRule type="cellIs" dxfId="8080" priority="487" operator="lessThan">
      <formula>$C$4</formula>
    </cfRule>
  </conditionalFormatting>
  <conditionalFormatting sqref="AF18">
    <cfRule type="cellIs" dxfId="8079" priority="488" operator="lessThan">
      <formula>$C$4</formula>
    </cfRule>
  </conditionalFormatting>
  <conditionalFormatting sqref="AF19">
    <cfRule type="cellIs" dxfId="8078" priority="489" operator="lessThan">
      <formula>$C$4</formula>
    </cfRule>
  </conditionalFormatting>
  <conditionalFormatting sqref="AF20">
    <cfRule type="cellIs" dxfId="8077" priority="490" operator="lessThan">
      <formula>$C$4</formula>
    </cfRule>
  </conditionalFormatting>
  <conditionalFormatting sqref="AF21">
    <cfRule type="cellIs" dxfId="8076" priority="491" operator="lessThan">
      <formula>$C$4</formula>
    </cfRule>
  </conditionalFormatting>
  <conditionalFormatting sqref="AF22">
    <cfRule type="cellIs" dxfId="8075" priority="492" operator="lessThan">
      <formula>$C$4</formula>
    </cfRule>
  </conditionalFormatting>
  <conditionalFormatting sqref="AF23">
    <cfRule type="cellIs" dxfId="8074" priority="493" operator="lessThan">
      <formula>$C$4</formula>
    </cfRule>
  </conditionalFormatting>
  <conditionalFormatting sqref="AF24">
    <cfRule type="cellIs" dxfId="8073" priority="494" operator="lessThan">
      <formula>$C$4</formula>
    </cfRule>
  </conditionalFormatting>
  <conditionalFormatting sqref="AF25">
    <cfRule type="cellIs" dxfId="8072" priority="495" operator="lessThan">
      <formula>$C$4</formula>
    </cfRule>
  </conditionalFormatting>
  <conditionalFormatting sqref="AF26">
    <cfRule type="cellIs" dxfId="8071" priority="496" operator="lessThan">
      <formula>$C$4</formula>
    </cfRule>
  </conditionalFormatting>
  <conditionalFormatting sqref="AF27">
    <cfRule type="cellIs" dxfId="8070" priority="497" operator="lessThan">
      <formula>$C$4</formula>
    </cfRule>
  </conditionalFormatting>
  <conditionalFormatting sqref="AF28">
    <cfRule type="cellIs" dxfId="8069" priority="498" operator="lessThan">
      <formula>$C$4</formula>
    </cfRule>
  </conditionalFormatting>
  <conditionalFormatting sqref="AF29">
    <cfRule type="cellIs" dxfId="8068" priority="499" operator="lessThan">
      <formula>$C$4</formula>
    </cfRule>
  </conditionalFormatting>
  <conditionalFormatting sqref="AF30">
    <cfRule type="cellIs" dxfId="8067" priority="500" operator="lessThan">
      <formula>$C$4</formula>
    </cfRule>
  </conditionalFormatting>
  <conditionalFormatting sqref="AF31">
    <cfRule type="cellIs" dxfId="8066" priority="501" operator="lessThan">
      <formula>$C$4</formula>
    </cfRule>
  </conditionalFormatting>
  <conditionalFormatting sqref="AF32">
    <cfRule type="cellIs" dxfId="8065" priority="502" operator="lessThan">
      <formula>$C$4</formula>
    </cfRule>
  </conditionalFormatting>
  <conditionalFormatting sqref="AF33">
    <cfRule type="cellIs" dxfId="8064" priority="503" operator="lessThan">
      <formula>$C$4</formula>
    </cfRule>
  </conditionalFormatting>
  <conditionalFormatting sqref="AF34">
    <cfRule type="cellIs" dxfId="8063" priority="504" operator="lessThan">
      <formula>$C$4</formula>
    </cfRule>
  </conditionalFormatting>
  <conditionalFormatting sqref="AF35">
    <cfRule type="cellIs" dxfId="8062" priority="505" operator="lessThan">
      <formula>$C$4</formula>
    </cfRule>
  </conditionalFormatting>
  <conditionalFormatting sqref="AF36">
    <cfRule type="cellIs" dxfId="8061" priority="506" operator="lessThan">
      <formula>$C$4</formula>
    </cfRule>
  </conditionalFormatting>
  <conditionalFormatting sqref="AF37">
    <cfRule type="cellIs" dxfId="8060" priority="507" operator="lessThan">
      <formula>$C$4</formula>
    </cfRule>
  </conditionalFormatting>
  <conditionalFormatting sqref="AF38">
    <cfRule type="cellIs" dxfId="8059" priority="508" operator="lessThan">
      <formula>$C$4</formula>
    </cfRule>
  </conditionalFormatting>
  <conditionalFormatting sqref="AF39">
    <cfRule type="cellIs" dxfId="8058" priority="509" operator="lessThan">
      <formula>$C$4</formula>
    </cfRule>
  </conditionalFormatting>
  <conditionalFormatting sqref="AF40">
    <cfRule type="cellIs" dxfId="8057" priority="510" operator="lessThan">
      <formula>$C$4</formula>
    </cfRule>
  </conditionalFormatting>
  <conditionalFormatting sqref="AF41">
    <cfRule type="cellIs" dxfId="8056" priority="511" operator="lessThan">
      <formula>$C$4</formula>
    </cfRule>
  </conditionalFormatting>
  <conditionalFormatting sqref="AF42">
    <cfRule type="cellIs" dxfId="8055" priority="512" operator="lessThan">
      <formula>$C$4</formula>
    </cfRule>
  </conditionalFormatting>
  <conditionalFormatting sqref="AF43">
    <cfRule type="cellIs" dxfId="8054" priority="513" operator="lessThan">
      <formula>$C$4</formula>
    </cfRule>
  </conditionalFormatting>
  <conditionalFormatting sqref="AF44">
    <cfRule type="cellIs" dxfId="8053" priority="514" operator="lessThan">
      <formula>$C$4</formula>
    </cfRule>
  </conditionalFormatting>
  <conditionalFormatting sqref="AF45">
    <cfRule type="cellIs" dxfId="8052" priority="515" operator="lessThan">
      <formula>$C$4</formula>
    </cfRule>
  </conditionalFormatting>
  <conditionalFormatting sqref="AF46">
    <cfRule type="cellIs" dxfId="8051" priority="516" operator="lessThan">
      <formula>$C$4</formula>
    </cfRule>
  </conditionalFormatting>
  <conditionalFormatting sqref="AF47">
    <cfRule type="cellIs" dxfId="8050" priority="517" operator="lessThan">
      <formula>$C$4</formula>
    </cfRule>
  </conditionalFormatting>
  <conditionalFormatting sqref="AF48">
    <cfRule type="cellIs" dxfId="8049" priority="518" operator="lessThan">
      <formula>$C$4</formula>
    </cfRule>
  </conditionalFormatting>
  <conditionalFormatting sqref="AF49">
    <cfRule type="cellIs" dxfId="8048" priority="519" operator="lessThan">
      <formula>$C$4</formula>
    </cfRule>
  </conditionalFormatting>
  <conditionalFormatting sqref="AF50">
    <cfRule type="cellIs" dxfId="8047" priority="520" operator="lessThan">
      <formula>$C$4</formula>
    </cfRule>
  </conditionalFormatting>
  <conditionalFormatting sqref="AG11">
    <cfRule type="cellIs" dxfId="8046" priority="521" operator="lessThan">
      <formula>$C$4</formula>
    </cfRule>
  </conditionalFormatting>
  <conditionalFormatting sqref="AG12">
    <cfRule type="cellIs" dxfId="8045" priority="522" operator="lessThan">
      <formula>$C$4</formula>
    </cfRule>
  </conditionalFormatting>
  <conditionalFormatting sqref="AG13">
    <cfRule type="cellIs" dxfId="8044" priority="523" operator="lessThan">
      <formula>$C$4</formula>
    </cfRule>
  </conditionalFormatting>
  <conditionalFormatting sqref="AG14">
    <cfRule type="cellIs" dxfId="8043" priority="524" operator="lessThan">
      <formula>$C$4</formula>
    </cfRule>
  </conditionalFormatting>
  <conditionalFormatting sqref="AG15">
    <cfRule type="cellIs" dxfId="8042" priority="525" operator="lessThan">
      <formula>$C$4</formula>
    </cfRule>
  </conditionalFormatting>
  <conditionalFormatting sqref="AG16">
    <cfRule type="cellIs" dxfId="8041" priority="526" operator="lessThan">
      <formula>$C$4</formula>
    </cfRule>
  </conditionalFormatting>
  <conditionalFormatting sqref="AG17">
    <cfRule type="cellIs" dxfId="8040" priority="527" operator="lessThan">
      <formula>$C$4</formula>
    </cfRule>
  </conditionalFormatting>
  <conditionalFormatting sqref="AG18">
    <cfRule type="cellIs" dxfId="8039" priority="528" operator="lessThan">
      <formula>$C$4</formula>
    </cfRule>
  </conditionalFormatting>
  <conditionalFormatting sqref="AG19">
    <cfRule type="cellIs" dxfId="8038" priority="529" operator="lessThan">
      <formula>$C$4</formula>
    </cfRule>
  </conditionalFormatting>
  <conditionalFormatting sqref="AG20">
    <cfRule type="cellIs" dxfId="8037" priority="530" operator="lessThan">
      <formula>$C$4</formula>
    </cfRule>
  </conditionalFormatting>
  <conditionalFormatting sqref="AG21">
    <cfRule type="cellIs" dxfId="8036" priority="531" operator="lessThan">
      <formula>$C$4</formula>
    </cfRule>
  </conditionalFormatting>
  <conditionalFormatting sqref="AG22">
    <cfRule type="cellIs" dxfId="8035" priority="532" operator="lessThan">
      <formula>$C$4</formula>
    </cfRule>
  </conditionalFormatting>
  <conditionalFormatting sqref="AG23">
    <cfRule type="cellIs" dxfId="8034" priority="533" operator="lessThan">
      <formula>$C$4</formula>
    </cfRule>
  </conditionalFormatting>
  <conditionalFormatting sqref="AG24">
    <cfRule type="cellIs" dxfId="8033" priority="534" operator="lessThan">
      <formula>$C$4</formula>
    </cfRule>
  </conditionalFormatting>
  <conditionalFormatting sqref="AG25">
    <cfRule type="cellIs" dxfId="8032" priority="535" operator="lessThan">
      <formula>$C$4</formula>
    </cfRule>
  </conditionalFormatting>
  <conditionalFormatting sqref="AG26">
    <cfRule type="cellIs" dxfId="8031" priority="536" operator="lessThan">
      <formula>$C$4</formula>
    </cfRule>
  </conditionalFormatting>
  <conditionalFormatting sqref="AG27">
    <cfRule type="cellIs" dxfId="8030" priority="537" operator="lessThan">
      <formula>$C$4</formula>
    </cfRule>
  </conditionalFormatting>
  <conditionalFormatting sqref="AG28">
    <cfRule type="cellIs" dxfId="8029" priority="538" operator="lessThan">
      <formula>$C$4</formula>
    </cfRule>
  </conditionalFormatting>
  <conditionalFormatting sqref="AG29">
    <cfRule type="cellIs" dxfId="8028" priority="539" operator="lessThan">
      <formula>$C$4</formula>
    </cfRule>
  </conditionalFormatting>
  <conditionalFormatting sqref="AG30">
    <cfRule type="cellIs" dxfId="8027" priority="540" operator="lessThan">
      <formula>$C$4</formula>
    </cfRule>
  </conditionalFormatting>
  <conditionalFormatting sqref="AG31">
    <cfRule type="cellIs" dxfId="8026" priority="541" operator="lessThan">
      <formula>$C$4</formula>
    </cfRule>
  </conditionalFormatting>
  <conditionalFormatting sqref="AG32">
    <cfRule type="cellIs" dxfId="8025" priority="542" operator="lessThan">
      <formula>$C$4</formula>
    </cfRule>
  </conditionalFormatting>
  <conditionalFormatting sqref="AG33">
    <cfRule type="cellIs" dxfId="8024" priority="543" operator="lessThan">
      <formula>$C$4</formula>
    </cfRule>
  </conditionalFormatting>
  <conditionalFormatting sqref="AG34">
    <cfRule type="cellIs" dxfId="8023" priority="544" operator="lessThan">
      <formula>$C$4</formula>
    </cfRule>
  </conditionalFormatting>
  <conditionalFormatting sqref="AG35">
    <cfRule type="cellIs" dxfId="8022" priority="545" operator="lessThan">
      <formula>$C$4</formula>
    </cfRule>
  </conditionalFormatting>
  <conditionalFormatting sqref="AG36">
    <cfRule type="cellIs" dxfId="8021" priority="546" operator="lessThan">
      <formula>$C$4</formula>
    </cfRule>
  </conditionalFormatting>
  <conditionalFormatting sqref="AG37">
    <cfRule type="cellIs" dxfId="8020" priority="547" operator="lessThan">
      <formula>$C$4</formula>
    </cfRule>
  </conditionalFormatting>
  <conditionalFormatting sqref="AG38">
    <cfRule type="cellIs" dxfId="8019" priority="548" operator="lessThan">
      <formula>$C$4</formula>
    </cfRule>
  </conditionalFormatting>
  <conditionalFormatting sqref="AG39">
    <cfRule type="cellIs" dxfId="8018" priority="549" operator="lessThan">
      <formula>$C$4</formula>
    </cfRule>
  </conditionalFormatting>
  <conditionalFormatting sqref="AG40">
    <cfRule type="cellIs" dxfId="8017" priority="550" operator="lessThan">
      <formula>$C$4</formula>
    </cfRule>
  </conditionalFormatting>
  <conditionalFormatting sqref="AG41">
    <cfRule type="cellIs" dxfId="8016" priority="551" operator="lessThan">
      <formula>$C$4</formula>
    </cfRule>
  </conditionalFormatting>
  <conditionalFormatting sqref="AG42">
    <cfRule type="cellIs" dxfId="8015" priority="552" operator="lessThan">
      <formula>$C$4</formula>
    </cfRule>
  </conditionalFormatting>
  <conditionalFormatting sqref="AG43">
    <cfRule type="cellIs" dxfId="8014" priority="553" operator="lessThan">
      <formula>$C$4</formula>
    </cfRule>
  </conditionalFormatting>
  <conditionalFormatting sqref="AG44">
    <cfRule type="cellIs" dxfId="8013" priority="554" operator="lessThan">
      <formula>$C$4</formula>
    </cfRule>
  </conditionalFormatting>
  <conditionalFormatting sqref="AG45">
    <cfRule type="cellIs" dxfId="8012" priority="555" operator="lessThan">
      <formula>$C$4</formula>
    </cfRule>
  </conditionalFormatting>
  <conditionalFormatting sqref="AG46">
    <cfRule type="cellIs" dxfId="8011" priority="556" operator="lessThan">
      <formula>$C$4</formula>
    </cfRule>
  </conditionalFormatting>
  <conditionalFormatting sqref="AG47">
    <cfRule type="cellIs" dxfId="8010" priority="557" operator="lessThan">
      <formula>$C$4</formula>
    </cfRule>
  </conditionalFormatting>
  <conditionalFormatting sqref="AG48">
    <cfRule type="cellIs" dxfId="8009" priority="558" operator="lessThan">
      <formula>$C$4</formula>
    </cfRule>
  </conditionalFormatting>
  <conditionalFormatting sqref="AG49">
    <cfRule type="cellIs" dxfId="8008" priority="559" operator="lessThan">
      <formula>$C$4</formula>
    </cfRule>
  </conditionalFormatting>
  <conditionalFormatting sqref="AG50">
    <cfRule type="cellIs" dxfId="8007" priority="560" operator="lessThan">
      <formula>$C$4</formula>
    </cfRule>
  </conditionalFormatting>
  <conditionalFormatting sqref="AH11">
    <cfRule type="cellIs" dxfId="8006" priority="561" operator="lessThan">
      <formula>$C$4</formula>
    </cfRule>
  </conditionalFormatting>
  <conditionalFormatting sqref="AH12">
    <cfRule type="cellIs" dxfId="8005" priority="562" operator="lessThan">
      <formula>$C$4</formula>
    </cfRule>
  </conditionalFormatting>
  <conditionalFormatting sqref="AH13">
    <cfRule type="cellIs" dxfId="8004" priority="563" operator="lessThan">
      <formula>$C$4</formula>
    </cfRule>
  </conditionalFormatting>
  <conditionalFormatting sqref="AH14">
    <cfRule type="cellIs" dxfId="8003" priority="564" operator="lessThan">
      <formula>$C$4</formula>
    </cfRule>
  </conditionalFormatting>
  <conditionalFormatting sqref="AH15">
    <cfRule type="cellIs" dxfId="8002" priority="565" operator="lessThan">
      <formula>$C$4</formula>
    </cfRule>
  </conditionalFormatting>
  <conditionalFormatting sqref="AH16">
    <cfRule type="cellIs" dxfId="8001" priority="566" operator="lessThan">
      <formula>$C$4</formula>
    </cfRule>
  </conditionalFormatting>
  <conditionalFormatting sqref="AH17">
    <cfRule type="cellIs" dxfId="8000" priority="567" operator="lessThan">
      <formula>$C$4</formula>
    </cfRule>
  </conditionalFormatting>
  <conditionalFormatting sqref="AH18">
    <cfRule type="cellIs" dxfId="7999" priority="568" operator="lessThan">
      <formula>$C$4</formula>
    </cfRule>
  </conditionalFormatting>
  <conditionalFormatting sqref="AH19">
    <cfRule type="cellIs" dxfId="7998" priority="569" operator="lessThan">
      <formula>$C$4</formula>
    </cfRule>
  </conditionalFormatting>
  <conditionalFormatting sqref="AH20">
    <cfRule type="cellIs" dxfId="7997" priority="570" operator="lessThan">
      <formula>$C$4</formula>
    </cfRule>
  </conditionalFormatting>
  <conditionalFormatting sqref="AH21">
    <cfRule type="cellIs" dxfId="7996" priority="571" operator="lessThan">
      <formula>$C$4</formula>
    </cfRule>
  </conditionalFormatting>
  <conditionalFormatting sqref="AH22">
    <cfRule type="cellIs" dxfId="7995" priority="572" operator="lessThan">
      <formula>$C$4</formula>
    </cfRule>
  </conditionalFormatting>
  <conditionalFormatting sqref="AH23">
    <cfRule type="cellIs" dxfId="7994" priority="573" operator="lessThan">
      <formula>$C$4</formula>
    </cfRule>
  </conditionalFormatting>
  <conditionalFormatting sqref="AH24">
    <cfRule type="cellIs" dxfId="7993" priority="574" operator="lessThan">
      <formula>$C$4</formula>
    </cfRule>
  </conditionalFormatting>
  <conditionalFormatting sqref="AH25">
    <cfRule type="cellIs" dxfId="7992" priority="575" operator="lessThan">
      <formula>$C$4</formula>
    </cfRule>
  </conditionalFormatting>
  <conditionalFormatting sqref="AH26">
    <cfRule type="cellIs" dxfId="7991" priority="576" operator="lessThan">
      <formula>$C$4</formula>
    </cfRule>
  </conditionalFormatting>
  <conditionalFormatting sqref="AH27">
    <cfRule type="cellIs" dxfId="7990" priority="577" operator="lessThan">
      <formula>$C$4</formula>
    </cfRule>
  </conditionalFormatting>
  <conditionalFormatting sqref="AH28">
    <cfRule type="cellIs" dxfId="7989" priority="578" operator="lessThan">
      <formula>$C$4</formula>
    </cfRule>
  </conditionalFormatting>
  <conditionalFormatting sqref="AH29">
    <cfRule type="cellIs" dxfId="7988" priority="579" operator="lessThan">
      <formula>$C$4</formula>
    </cfRule>
  </conditionalFormatting>
  <conditionalFormatting sqref="AH30">
    <cfRule type="cellIs" dxfId="7987" priority="580" operator="lessThan">
      <formula>$C$4</formula>
    </cfRule>
  </conditionalFormatting>
  <conditionalFormatting sqref="AH31">
    <cfRule type="cellIs" dxfId="7986" priority="581" operator="lessThan">
      <formula>$C$4</formula>
    </cfRule>
  </conditionalFormatting>
  <conditionalFormatting sqref="AH32">
    <cfRule type="cellIs" dxfId="7985" priority="582" operator="lessThan">
      <formula>$C$4</formula>
    </cfRule>
  </conditionalFormatting>
  <conditionalFormatting sqref="AH33">
    <cfRule type="cellIs" dxfId="7984" priority="583" operator="lessThan">
      <formula>$C$4</formula>
    </cfRule>
  </conditionalFormatting>
  <conditionalFormatting sqref="AH34">
    <cfRule type="cellIs" dxfId="7983" priority="584" operator="lessThan">
      <formula>$C$4</formula>
    </cfRule>
  </conditionalFormatting>
  <conditionalFormatting sqref="AH35">
    <cfRule type="cellIs" dxfId="7982" priority="585" operator="lessThan">
      <formula>$C$4</formula>
    </cfRule>
  </conditionalFormatting>
  <conditionalFormatting sqref="AH36">
    <cfRule type="cellIs" dxfId="7981" priority="586" operator="lessThan">
      <formula>$C$4</formula>
    </cfRule>
  </conditionalFormatting>
  <conditionalFormatting sqref="AH37">
    <cfRule type="cellIs" dxfId="7980" priority="587" operator="lessThan">
      <formula>$C$4</formula>
    </cfRule>
  </conditionalFormatting>
  <conditionalFormatting sqref="AH38">
    <cfRule type="cellIs" dxfId="7979" priority="588" operator="lessThan">
      <formula>$C$4</formula>
    </cfRule>
  </conditionalFormatting>
  <conditionalFormatting sqref="AH39">
    <cfRule type="cellIs" dxfId="7978" priority="589" operator="lessThan">
      <formula>$C$4</formula>
    </cfRule>
  </conditionalFormatting>
  <conditionalFormatting sqref="AH40">
    <cfRule type="cellIs" dxfId="7977" priority="590" operator="lessThan">
      <formula>$C$4</formula>
    </cfRule>
  </conditionalFormatting>
  <conditionalFormatting sqref="AH41">
    <cfRule type="cellIs" dxfId="7976" priority="591" operator="lessThan">
      <formula>$C$4</formula>
    </cfRule>
  </conditionalFormatting>
  <conditionalFormatting sqref="AH42">
    <cfRule type="cellIs" dxfId="7975" priority="592" operator="lessThan">
      <formula>$C$4</formula>
    </cfRule>
  </conditionalFormatting>
  <conditionalFormatting sqref="AH43">
    <cfRule type="cellIs" dxfId="7974" priority="593" operator="lessThan">
      <formula>$C$4</formula>
    </cfRule>
  </conditionalFormatting>
  <conditionalFormatting sqref="AH44">
    <cfRule type="cellIs" dxfId="7973" priority="594" operator="lessThan">
      <formula>$C$4</formula>
    </cfRule>
  </conditionalFormatting>
  <conditionalFormatting sqref="AH45">
    <cfRule type="cellIs" dxfId="7972" priority="595" operator="lessThan">
      <formula>$C$4</formula>
    </cfRule>
  </conditionalFormatting>
  <conditionalFormatting sqref="AH46">
    <cfRule type="cellIs" dxfId="7971" priority="596" operator="lessThan">
      <formula>$C$4</formula>
    </cfRule>
  </conditionalFormatting>
  <conditionalFormatting sqref="AH47">
    <cfRule type="cellIs" dxfId="7970" priority="597" operator="lessThan">
      <formula>$C$4</formula>
    </cfRule>
  </conditionalFormatting>
  <conditionalFormatting sqref="AH48">
    <cfRule type="cellIs" dxfId="7969" priority="598" operator="lessThan">
      <formula>$C$4</formula>
    </cfRule>
  </conditionalFormatting>
  <conditionalFormatting sqref="AH49">
    <cfRule type="cellIs" dxfId="7968" priority="599" operator="lessThan">
      <formula>$C$4</formula>
    </cfRule>
  </conditionalFormatting>
  <conditionalFormatting sqref="AH50">
    <cfRule type="cellIs" dxfId="7967" priority="600" operator="lessThan">
      <formula>$C$4</formula>
    </cfRule>
  </conditionalFormatting>
  <conditionalFormatting sqref="AI11">
    <cfRule type="cellIs" dxfId="7966" priority="601" operator="lessThan">
      <formula>$C$4</formula>
    </cfRule>
  </conditionalFormatting>
  <conditionalFormatting sqref="AI12">
    <cfRule type="cellIs" dxfId="7965" priority="602" operator="lessThan">
      <formula>$C$4</formula>
    </cfRule>
  </conditionalFormatting>
  <conditionalFormatting sqref="AI13">
    <cfRule type="cellIs" dxfId="7964" priority="603" operator="lessThan">
      <formula>$C$4</formula>
    </cfRule>
  </conditionalFormatting>
  <conditionalFormatting sqref="AI14">
    <cfRule type="cellIs" dxfId="7963" priority="604" operator="lessThan">
      <formula>$C$4</formula>
    </cfRule>
  </conditionalFormatting>
  <conditionalFormatting sqref="AI15">
    <cfRule type="cellIs" dxfId="7962" priority="605" operator="lessThan">
      <formula>$C$4</formula>
    </cfRule>
  </conditionalFormatting>
  <conditionalFormatting sqref="AI16">
    <cfRule type="cellIs" dxfId="7961" priority="606" operator="lessThan">
      <formula>$C$4</formula>
    </cfRule>
  </conditionalFormatting>
  <conditionalFormatting sqref="AI17">
    <cfRule type="cellIs" dxfId="7960" priority="607" operator="lessThan">
      <formula>$C$4</formula>
    </cfRule>
  </conditionalFormatting>
  <conditionalFormatting sqref="AI18">
    <cfRule type="cellIs" dxfId="7959" priority="608" operator="lessThan">
      <formula>$C$4</formula>
    </cfRule>
  </conditionalFormatting>
  <conditionalFormatting sqref="AI19">
    <cfRule type="cellIs" dxfId="7958" priority="609" operator="lessThan">
      <formula>$C$4</formula>
    </cfRule>
  </conditionalFormatting>
  <conditionalFormatting sqref="AI20">
    <cfRule type="cellIs" dxfId="7957" priority="610" operator="lessThan">
      <formula>$C$4</formula>
    </cfRule>
  </conditionalFormatting>
  <conditionalFormatting sqref="AI21">
    <cfRule type="cellIs" dxfId="7956" priority="611" operator="lessThan">
      <formula>$C$4</formula>
    </cfRule>
  </conditionalFormatting>
  <conditionalFormatting sqref="AI22">
    <cfRule type="cellIs" dxfId="7955" priority="612" operator="lessThan">
      <formula>$C$4</formula>
    </cfRule>
  </conditionalFormatting>
  <conditionalFormatting sqref="AI23">
    <cfRule type="cellIs" dxfId="7954" priority="613" operator="lessThan">
      <formula>$C$4</formula>
    </cfRule>
  </conditionalFormatting>
  <conditionalFormatting sqref="AI24">
    <cfRule type="cellIs" dxfId="7953" priority="614" operator="lessThan">
      <formula>$C$4</formula>
    </cfRule>
  </conditionalFormatting>
  <conditionalFormatting sqref="AI25">
    <cfRule type="cellIs" dxfId="7952" priority="615" operator="lessThan">
      <formula>$C$4</formula>
    </cfRule>
  </conditionalFormatting>
  <conditionalFormatting sqref="AI26">
    <cfRule type="cellIs" dxfId="7951" priority="616" operator="lessThan">
      <formula>$C$4</formula>
    </cfRule>
  </conditionalFormatting>
  <conditionalFormatting sqref="AI27">
    <cfRule type="cellIs" dxfId="7950" priority="617" operator="lessThan">
      <formula>$C$4</formula>
    </cfRule>
  </conditionalFormatting>
  <conditionalFormatting sqref="AI28">
    <cfRule type="cellIs" dxfId="7949" priority="618" operator="lessThan">
      <formula>$C$4</formula>
    </cfRule>
  </conditionalFormatting>
  <conditionalFormatting sqref="AI29">
    <cfRule type="cellIs" dxfId="7948" priority="619" operator="lessThan">
      <formula>$C$4</formula>
    </cfRule>
  </conditionalFormatting>
  <conditionalFormatting sqref="AI30">
    <cfRule type="cellIs" dxfId="7947" priority="620" operator="lessThan">
      <formula>$C$4</formula>
    </cfRule>
  </conditionalFormatting>
  <conditionalFormatting sqref="AI31">
    <cfRule type="cellIs" dxfId="7946" priority="621" operator="lessThan">
      <formula>$C$4</formula>
    </cfRule>
  </conditionalFormatting>
  <conditionalFormatting sqref="AI32">
    <cfRule type="cellIs" dxfId="7945" priority="622" operator="lessThan">
      <formula>$C$4</formula>
    </cfRule>
  </conditionalFormatting>
  <conditionalFormatting sqref="AI33">
    <cfRule type="cellIs" dxfId="7944" priority="623" operator="lessThan">
      <formula>$C$4</formula>
    </cfRule>
  </conditionalFormatting>
  <conditionalFormatting sqref="AI34">
    <cfRule type="cellIs" dxfId="7943" priority="624" operator="lessThan">
      <formula>$C$4</formula>
    </cfRule>
  </conditionalFormatting>
  <conditionalFormatting sqref="AI35">
    <cfRule type="cellIs" dxfId="7942" priority="625" operator="lessThan">
      <formula>$C$4</formula>
    </cfRule>
  </conditionalFormatting>
  <conditionalFormatting sqref="AI36">
    <cfRule type="cellIs" dxfId="7941" priority="626" operator="lessThan">
      <formula>$C$4</formula>
    </cfRule>
  </conditionalFormatting>
  <conditionalFormatting sqref="AI37">
    <cfRule type="cellIs" dxfId="7940" priority="627" operator="lessThan">
      <formula>$C$4</formula>
    </cfRule>
  </conditionalFormatting>
  <conditionalFormatting sqref="AI38">
    <cfRule type="cellIs" dxfId="7939" priority="628" operator="lessThan">
      <formula>$C$4</formula>
    </cfRule>
  </conditionalFormatting>
  <conditionalFormatting sqref="AI39">
    <cfRule type="cellIs" dxfId="7938" priority="629" operator="lessThan">
      <formula>$C$4</formula>
    </cfRule>
  </conditionalFormatting>
  <conditionalFormatting sqref="AI40">
    <cfRule type="cellIs" dxfId="7937" priority="630" operator="lessThan">
      <formula>$C$4</formula>
    </cfRule>
  </conditionalFormatting>
  <conditionalFormatting sqref="AI41">
    <cfRule type="cellIs" dxfId="7936" priority="631" operator="lessThan">
      <formula>$C$4</formula>
    </cfRule>
  </conditionalFormatting>
  <conditionalFormatting sqref="AI42">
    <cfRule type="cellIs" dxfId="7935" priority="632" operator="lessThan">
      <formula>$C$4</formula>
    </cfRule>
  </conditionalFormatting>
  <conditionalFormatting sqref="AI43">
    <cfRule type="cellIs" dxfId="7934" priority="633" operator="lessThan">
      <formula>$C$4</formula>
    </cfRule>
  </conditionalFormatting>
  <conditionalFormatting sqref="AI44">
    <cfRule type="cellIs" dxfId="7933" priority="634" operator="lessThan">
      <formula>$C$4</formula>
    </cfRule>
  </conditionalFormatting>
  <conditionalFormatting sqref="AI45">
    <cfRule type="cellIs" dxfId="7932" priority="635" operator="lessThan">
      <formula>$C$4</formula>
    </cfRule>
  </conditionalFormatting>
  <conditionalFormatting sqref="AI46">
    <cfRule type="cellIs" dxfId="7931" priority="636" operator="lessThan">
      <formula>$C$4</formula>
    </cfRule>
  </conditionalFormatting>
  <conditionalFormatting sqref="AI47">
    <cfRule type="cellIs" dxfId="7930" priority="637" operator="lessThan">
      <formula>$C$4</formula>
    </cfRule>
  </conditionalFormatting>
  <conditionalFormatting sqref="AI48">
    <cfRule type="cellIs" dxfId="7929" priority="638" operator="lessThan">
      <formula>$C$4</formula>
    </cfRule>
  </conditionalFormatting>
  <conditionalFormatting sqref="AI49">
    <cfRule type="cellIs" dxfId="7928" priority="639" operator="lessThan">
      <formula>$C$4</formula>
    </cfRule>
  </conditionalFormatting>
  <conditionalFormatting sqref="AI50">
    <cfRule type="cellIs" dxfId="7927" priority="640" operator="lessThan">
      <formula>$C$4</formula>
    </cfRule>
  </conditionalFormatting>
  <conditionalFormatting sqref="AJ11">
    <cfRule type="cellIs" dxfId="7926" priority="641" operator="lessThan">
      <formula>$C$4</formula>
    </cfRule>
  </conditionalFormatting>
  <conditionalFormatting sqref="AJ12">
    <cfRule type="cellIs" dxfId="7925" priority="642" operator="lessThan">
      <formula>$C$4</formula>
    </cfRule>
  </conditionalFormatting>
  <conditionalFormatting sqref="AJ13">
    <cfRule type="cellIs" dxfId="7924" priority="643" operator="lessThan">
      <formula>$C$4</formula>
    </cfRule>
  </conditionalFormatting>
  <conditionalFormatting sqref="AJ14">
    <cfRule type="cellIs" dxfId="7923" priority="644" operator="lessThan">
      <formula>$C$4</formula>
    </cfRule>
  </conditionalFormatting>
  <conditionalFormatting sqref="AJ15">
    <cfRule type="cellIs" dxfId="7922" priority="645" operator="lessThan">
      <formula>$C$4</formula>
    </cfRule>
  </conditionalFormatting>
  <conditionalFormatting sqref="AJ16">
    <cfRule type="cellIs" dxfId="7921" priority="646" operator="lessThan">
      <formula>$C$4</formula>
    </cfRule>
  </conditionalFormatting>
  <conditionalFormatting sqref="AJ17">
    <cfRule type="cellIs" dxfId="7920" priority="647" operator="lessThan">
      <formula>$C$4</formula>
    </cfRule>
  </conditionalFormatting>
  <conditionalFormatting sqref="AJ18">
    <cfRule type="cellIs" dxfId="7919" priority="648" operator="lessThan">
      <formula>$C$4</formula>
    </cfRule>
  </conditionalFormatting>
  <conditionalFormatting sqref="AJ19">
    <cfRule type="cellIs" dxfId="7918" priority="649" operator="lessThan">
      <formula>$C$4</formula>
    </cfRule>
  </conditionalFormatting>
  <conditionalFormatting sqref="AJ20">
    <cfRule type="cellIs" dxfId="7917" priority="650" operator="lessThan">
      <formula>$C$4</formula>
    </cfRule>
  </conditionalFormatting>
  <conditionalFormatting sqref="AJ21">
    <cfRule type="cellIs" dxfId="7916" priority="651" operator="lessThan">
      <formula>$C$4</formula>
    </cfRule>
  </conditionalFormatting>
  <conditionalFormatting sqref="AJ22">
    <cfRule type="cellIs" dxfId="7915" priority="652" operator="lessThan">
      <formula>$C$4</formula>
    </cfRule>
  </conditionalFormatting>
  <conditionalFormatting sqref="AJ23">
    <cfRule type="cellIs" dxfId="7914" priority="653" operator="lessThan">
      <formula>$C$4</formula>
    </cfRule>
  </conditionalFormatting>
  <conditionalFormatting sqref="AJ24">
    <cfRule type="cellIs" dxfId="7913" priority="654" operator="lessThan">
      <formula>$C$4</formula>
    </cfRule>
  </conditionalFormatting>
  <conditionalFormatting sqref="AJ25">
    <cfRule type="cellIs" dxfId="7912" priority="655" operator="lessThan">
      <formula>$C$4</formula>
    </cfRule>
  </conditionalFormatting>
  <conditionalFormatting sqref="AJ26">
    <cfRule type="cellIs" dxfId="7911" priority="656" operator="lessThan">
      <formula>$C$4</formula>
    </cfRule>
  </conditionalFormatting>
  <conditionalFormatting sqref="AJ27">
    <cfRule type="cellIs" dxfId="7910" priority="657" operator="lessThan">
      <formula>$C$4</formula>
    </cfRule>
  </conditionalFormatting>
  <conditionalFormatting sqref="AJ28">
    <cfRule type="cellIs" dxfId="7909" priority="658" operator="lessThan">
      <formula>$C$4</formula>
    </cfRule>
  </conditionalFormatting>
  <conditionalFormatting sqref="AJ29">
    <cfRule type="cellIs" dxfId="7908" priority="659" operator="lessThan">
      <formula>$C$4</formula>
    </cfRule>
  </conditionalFormatting>
  <conditionalFormatting sqref="AJ30">
    <cfRule type="cellIs" dxfId="7907" priority="660" operator="lessThan">
      <formula>$C$4</formula>
    </cfRule>
  </conditionalFormatting>
  <conditionalFormatting sqref="AJ31">
    <cfRule type="cellIs" dxfId="7906" priority="661" operator="lessThan">
      <formula>$C$4</formula>
    </cfRule>
  </conditionalFormatting>
  <conditionalFormatting sqref="AJ32">
    <cfRule type="cellIs" dxfId="7905" priority="662" operator="lessThan">
      <formula>$C$4</formula>
    </cfRule>
  </conditionalFormatting>
  <conditionalFormatting sqref="AJ33">
    <cfRule type="cellIs" dxfId="7904" priority="663" operator="lessThan">
      <formula>$C$4</formula>
    </cfRule>
  </conditionalFormatting>
  <conditionalFormatting sqref="AJ34">
    <cfRule type="cellIs" dxfId="7903" priority="664" operator="lessThan">
      <formula>$C$4</formula>
    </cfRule>
  </conditionalFormatting>
  <conditionalFormatting sqref="AJ35">
    <cfRule type="cellIs" dxfId="7902" priority="665" operator="lessThan">
      <formula>$C$4</formula>
    </cfRule>
  </conditionalFormatting>
  <conditionalFormatting sqref="AJ36">
    <cfRule type="cellIs" dxfId="7901" priority="666" operator="lessThan">
      <formula>$C$4</formula>
    </cfRule>
  </conditionalFormatting>
  <conditionalFormatting sqref="AJ37">
    <cfRule type="cellIs" dxfId="7900" priority="667" operator="lessThan">
      <formula>$C$4</formula>
    </cfRule>
  </conditionalFormatting>
  <conditionalFormatting sqref="AJ38">
    <cfRule type="cellIs" dxfId="7899" priority="668" operator="lessThan">
      <formula>$C$4</formula>
    </cfRule>
  </conditionalFormatting>
  <conditionalFormatting sqref="AJ39">
    <cfRule type="cellIs" dxfId="7898" priority="669" operator="lessThan">
      <formula>$C$4</formula>
    </cfRule>
  </conditionalFormatting>
  <conditionalFormatting sqref="AJ40">
    <cfRule type="cellIs" dxfId="7897" priority="670" operator="lessThan">
      <formula>$C$4</formula>
    </cfRule>
  </conditionalFormatting>
  <conditionalFormatting sqref="AJ41">
    <cfRule type="cellIs" dxfId="7896" priority="671" operator="lessThan">
      <formula>$C$4</formula>
    </cfRule>
  </conditionalFormatting>
  <conditionalFormatting sqref="AJ42">
    <cfRule type="cellIs" dxfId="7895" priority="672" operator="lessThan">
      <formula>$C$4</formula>
    </cfRule>
  </conditionalFormatting>
  <conditionalFormatting sqref="AJ43">
    <cfRule type="cellIs" dxfId="7894" priority="673" operator="lessThan">
      <formula>$C$4</formula>
    </cfRule>
  </conditionalFormatting>
  <conditionalFormatting sqref="AJ44">
    <cfRule type="cellIs" dxfId="7893" priority="674" operator="lessThan">
      <formula>$C$4</formula>
    </cfRule>
  </conditionalFormatting>
  <conditionalFormatting sqref="AJ45">
    <cfRule type="cellIs" dxfId="7892" priority="675" operator="lessThan">
      <formula>$C$4</formula>
    </cfRule>
  </conditionalFormatting>
  <conditionalFormatting sqref="AJ46">
    <cfRule type="cellIs" dxfId="7891" priority="676" operator="lessThan">
      <formula>$C$4</formula>
    </cfRule>
  </conditionalFormatting>
  <conditionalFormatting sqref="AJ47">
    <cfRule type="cellIs" dxfId="7890" priority="677" operator="lessThan">
      <formula>$C$4</formula>
    </cfRule>
  </conditionalFormatting>
  <conditionalFormatting sqref="AJ48">
    <cfRule type="cellIs" dxfId="7889" priority="678" operator="lessThan">
      <formula>$C$4</formula>
    </cfRule>
  </conditionalFormatting>
  <conditionalFormatting sqref="AJ49">
    <cfRule type="cellIs" dxfId="7888" priority="679" operator="lessThan">
      <formula>$C$4</formula>
    </cfRule>
  </conditionalFormatting>
  <conditionalFormatting sqref="AJ50">
    <cfRule type="cellIs" dxfId="7887" priority="680" operator="lessThan">
      <formula>$C$4</formula>
    </cfRule>
  </conditionalFormatting>
  <conditionalFormatting sqref="AK11">
    <cfRule type="cellIs" dxfId="7886" priority="681" operator="lessThan">
      <formula>$C$4</formula>
    </cfRule>
  </conditionalFormatting>
  <conditionalFormatting sqref="AK12">
    <cfRule type="cellIs" dxfId="7885" priority="682" operator="lessThan">
      <formula>$C$4</formula>
    </cfRule>
  </conditionalFormatting>
  <conditionalFormatting sqref="AK13">
    <cfRule type="cellIs" dxfId="7884" priority="683" operator="lessThan">
      <formula>$C$4</formula>
    </cfRule>
  </conditionalFormatting>
  <conditionalFormatting sqref="AK14">
    <cfRule type="cellIs" dxfId="7883" priority="684" operator="lessThan">
      <formula>$C$4</formula>
    </cfRule>
  </conditionalFormatting>
  <conditionalFormatting sqref="AK15">
    <cfRule type="cellIs" dxfId="7882" priority="685" operator="lessThan">
      <formula>$C$4</formula>
    </cfRule>
  </conditionalFormatting>
  <conditionalFormatting sqref="AK16">
    <cfRule type="cellIs" dxfId="7881" priority="686" operator="lessThan">
      <formula>$C$4</formula>
    </cfRule>
  </conditionalFormatting>
  <conditionalFormatting sqref="AK17">
    <cfRule type="cellIs" dxfId="7880" priority="687" operator="lessThan">
      <formula>$C$4</formula>
    </cfRule>
  </conditionalFormatting>
  <conditionalFormatting sqref="AK18">
    <cfRule type="cellIs" dxfId="7879" priority="688" operator="lessThan">
      <formula>$C$4</formula>
    </cfRule>
  </conditionalFormatting>
  <conditionalFormatting sqref="AK19">
    <cfRule type="cellIs" dxfId="7878" priority="689" operator="lessThan">
      <formula>$C$4</formula>
    </cfRule>
  </conditionalFormatting>
  <conditionalFormatting sqref="AK20">
    <cfRule type="cellIs" dxfId="7877" priority="690" operator="lessThan">
      <formula>$C$4</formula>
    </cfRule>
  </conditionalFormatting>
  <conditionalFormatting sqref="AK21">
    <cfRule type="cellIs" dxfId="7876" priority="691" operator="lessThan">
      <formula>$C$4</formula>
    </cfRule>
  </conditionalFormatting>
  <conditionalFormatting sqref="AK22">
    <cfRule type="cellIs" dxfId="7875" priority="692" operator="lessThan">
      <formula>$C$4</formula>
    </cfRule>
  </conditionalFormatting>
  <conditionalFormatting sqref="AK23">
    <cfRule type="cellIs" dxfId="7874" priority="693" operator="lessThan">
      <formula>$C$4</formula>
    </cfRule>
  </conditionalFormatting>
  <conditionalFormatting sqref="AK24">
    <cfRule type="cellIs" dxfId="7873" priority="694" operator="lessThan">
      <formula>$C$4</formula>
    </cfRule>
  </conditionalFormatting>
  <conditionalFormatting sqref="AK25">
    <cfRule type="cellIs" dxfId="7872" priority="695" operator="lessThan">
      <formula>$C$4</formula>
    </cfRule>
  </conditionalFormatting>
  <conditionalFormatting sqref="AK26">
    <cfRule type="cellIs" dxfId="7871" priority="696" operator="lessThan">
      <formula>$C$4</formula>
    </cfRule>
  </conditionalFormatting>
  <conditionalFormatting sqref="AK27">
    <cfRule type="cellIs" dxfId="7870" priority="697" operator="lessThan">
      <formula>$C$4</formula>
    </cfRule>
  </conditionalFormatting>
  <conditionalFormatting sqref="AK28">
    <cfRule type="cellIs" dxfId="7869" priority="698" operator="lessThan">
      <formula>$C$4</formula>
    </cfRule>
  </conditionalFormatting>
  <conditionalFormatting sqref="AK29">
    <cfRule type="cellIs" dxfId="7868" priority="699" operator="lessThan">
      <formula>$C$4</formula>
    </cfRule>
  </conditionalFormatting>
  <conditionalFormatting sqref="AK30">
    <cfRule type="cellIs" dxfId="7867" priority="700" operator="lessThan">
      <formula>$C$4</formula>
    </cfRule>
  </conditionalFormatting>
  <conditionalFormatting sqref="AK31">
    <cfRule type="cellIs" dxfId="7866" priority="701" operator="lessThan">
      <formula>$C$4</formula>
    </cfRule>
  </conditionalFormatting>
  <conditionalFormatting sqref="AK32">
    <cfRule type="cellIs" dxfId="7865" priority="702" operator="lessThan">
      <formula>$C$4</formula>
    </cfRule>
  </conditionalFormatting>
  <conditionalFormatting sqref="AK33">
    <cfRule type="cellIs" dxfId="7864" priority="703" operator="lessThan">
      <formula>$C$4</formula>
    </cfRule>
  </conditionalFormatting>
  <conditionalFormatting sqref="AK34">
    <cfRule type="cellIs" dxfId="7863" priority="704" operator="lessThan">
      <formula>$C$4</formula>
    </cfRule>
  </conditionalFormatting>
  <conditionalFormatting sqref="AK35">
    <cfRule type="cellIs" dxfId="7862" priority="705" operator="lessThan">
      <formula>$C$4</formula>
    </cfRule>
  </conditionalFormatting>
  <conditionalFormatting sqref="AK36">
    <cfRule type="cellIs" dxfId="7861" priority="706" operator="lessThan">
      <formula>$C$4</formula>
    </cfRule>
  </conditionalFormatting>
  <conditionalFormatting sqref="AK37">
    <cfRule type="cellIs" dxfId="7860" priority="707" operator="lessThan">
      <formula>$C$4</formula>
    </cfRule>
  </conditionalFormatting>
  <conditionalFormatting sqref="AK38">
    <cfRule type="cellIs" dxfId="7859" priority="708" operator="lessThan">
      <formula>$C$4</formula>
    </cfRule>
  </conditionalFormatting>
  <conditionalFormatting sqref="AK39">
    <cfRule type="cellIs" dxfId="7858" priority="709" operator="lessThan">
      <formula>$C$4</formula>
    </cfRule>
  </conditionalFormatting>
  <conditionalFormatting sqref="AK40">
    <cfRule type="cellIs" dxfId="7857" priority="710" operator="lessThan">
      <formula>$C$4</formula>
    </cfRule>
  </conditionalFormatting>
  <conditionalFormatting sqref="AK41">
    <cfRule type="cellIs" dxfId="7856" priority="711" operator="lessThan">
      <formula>$C$4</formula>
    </cfRule>
  </conditionalFormatting>
  <conditionalFormatting sqref="AK42">
    <cfRule type="cellIs" dxfId="7855" priority="712" operator="lessThan">
      <formula>$C$4</formula>
    </cfRule>
  </conditionalFormatting>
  <conditionalFormatting sqref="AK43">
    <cfRule type="cellIs" dxfId="7854" priority="713" operator="lessThan">
      <formula>$C$4</formula>
    </cfRule>
  </conditionalFormatting>
  <conditionalFormatting sqref="AK44">
    <cfRule type="cellIs" dxfId="7853" priority="714" operator="lessThan">
      <formula>$C$4</formula>
    </cfRule>
  </conditionalFormatting>
  <conditionalFormatting sqref="AK45">
    <cfRule type="cellIs" dxfId="7852" priority="715" operator="lessThan">
      <formula>$C$4</formula>
    </cfRule>
  </conditionalFormatting>
  <conditionalFormatting sqref="AK46">
    <cfRule type="cellIs" dxfId="7851" priority="716" operator="lessThan">
      <formula>$C$4</formula>
    </cfRule>
  </conditionalFormatting>
  <conditionalFormatting sqref="AK47">
    <cfRule type="cellIs" dxfId="7850" priority="717" operator="lessThan">
      <formula>$C$4</formula>
    </cfRule>
  </conditionalFormatting>
  <conditionalFormatting sqref="AK48">
    <cfRule type="cellIs" dxfId="7849" priority="718" operator="lessThan">
      <formula>$C$4</formula>
    </cfRule>
  </conditionalFormatting>
  <conditionalFormatting sqref="AK49">
    <cfRule type="cellIs" dxfId="7848" priority="719" operator="lessThan">
      <formula>$C$4</formula>
    </cfRule>
  </conditionalFormatting>
  <conditionalFormatting sqref="AK50">
    <cfRule type="cellIs" dxfId="7847" priority="720" operator="lessThan">
      <formula>$C$4</formula>
    </cfRule>
  </conditionalFormatting>
  <conditionalFormatting sqref="AL11">
    <cfRule type="cellIs" dxfId="7846" priority="721" operator="lessThan">
      <formula>$C$4</formula>
    </cfRule>
  </conditionalFormatting>
  <conditionalFormatting sqref="AL12">
    <cfRule type="cellIs" dxfId="7845" priority="722" operator="lessThan">
      <formula>$C$4</formula>
    </cfRule>
  </conditionalFormatting>
  <conditionalFormatting sqref="AL13">
    <cfRule type="cellIs" dxfId="7844" priority="723" operator="lessThan">
      <formula>$C$4</formula>
    </cfRule>
  </conditionalFormatting>
  <conditionalFormatting sqref="AL14">
    <cfRule type="cellIs" dxfId="7843" priority="724" operator="lessThan">
      <formula>$C$4</formula>
    </cfRule>
  </conditionalFormatting>
  <conditionalFormatting sqref="AL15">
    <cfRule type="cellIs" dxfId="7842" priority="725" operator="lessThan">
      <formula>$C$4</formula>
    </cfRule>
  </conditionalFormatting>
  <conditionalFormatting sqref="AL16">
    <cfRule type="cellIs" dxfId="7841" priority="726" operator="lessThan">
      <formula>$C$4</formula>
    </cfRule>
  </conditionalFormatting>
  <conditionalFormatting sqref="AL17">
    <cfRule type="cellIs" dxfId="7840" priority="727" operator="lessThan">
      <formula>$C$4</formula>
    </cfRule>
  </conditionalFormatting>
  <conditionalFormatting sqref="AL18">
    <cfRule type="cellIs" dxfId="7839" priority="728" operator="lessThan">
      <formula>$C$4</formula>
    </cfRule>
  </conditionalFormatting>
  <conditionalFormatting sqref="AL19">
    <cfRule type="cellIs" dxfId="7838" priority="729" operator="lessThan">
      <formula>$C$4</formula>
    </cfRule>
  </conditionalFormatting>
  <conditionalFormatting sqref="AL20">
    <cfRule type="cellIs" dxfId="7837" priority="730" operator="lessThan">
      <formula>$C$4</formula>
    </cfRule>
  </conditionalFormatting>
  <conditionalFormatting sqref="AL21">
    <cfRule type="cellIs" dxfId="7836" priority="731" operator="lessThan">
      <formula>$C$4</formula>
    </cfRule>
  </conditionalFormatting>
  <conditionalFormatting sqref="AL22">
    <cfRule type="cellIs" dxfId="7835" priority="732" operator="lessThan">
      <formula>$C$4</formula>
    </cfRule>
  </conditionalFormatting>
  <conditionalFormatting sqref="AL23">
    <cfRule type="cellIs" dxfId="7834" priority="733" operator="lessThan">
      <formula>$C$4</formula>
    </cfRule>
  </conditionalFormatting>
  <conditionalFormatting sqref="AL24">
    <cfRule type="cellIs" dxfId="7833" priority="734" operator="lessThan">
      <formula>$C$4</formula>
    </cfRule>
  </conditionalFormatting>
  <conditionalFormatting sqref="AL25">
    <cfRule type="cellIs" dxfId="7832" priority="735" operator="lessThan">
      <formula>$C$4</formula>
    </cfRule>
  </conditionalFormatting>
  <conditionalFormatting sqref="AL26">
    <cfRule type="cellIs" dxfId="7831" priority="736" operator="lessThan">
      <formula>$C$4</formula>
    </cfRule>
  </conditionalFormatting>
  <conditionalFormatting sqref="AL27">
    <cfRule type="cellIs" dxfId="7830" priority="737" operator="lessThan">
      <formula>$C$4</formula>
    </cfRule>
  </conditionalFormatting>
  <conditionalFormatting sqref="AL28">
    <cfRule type="cellIs" dxfId="7829" priority="738" operator="lessThan">
      <formula>$C$4</formula>
    </cfRule>
  </conditionalFormatting>
  <conditionalFormatting sqref="AL29">
    <cfRule type="cellIs" dxfId="7828" priority="739" operator="lessThan">
      <formula>$C$4</formula>
    </cfRule>
  </conditionalFormatting>
  <conditionalFormatting sqref="AL30">
    <cfRule type="cellIs" dxfId="7827" priority="740" operator="lessThan">
      <formula>$C$4</formula>
    </cfRule>
  </conditionalFormatting>
  <conditionalFormatting sqref="AL31">
    <cfRule type="cellIs" dxfId="7826" priority="741" operator="lessThan">
      <formula>$C$4</formula>
    </cfRule>
  </conditionalFormatting>
  <conditionalFormatting sqref="AL32">
    <cfRule type="cellIs" dxfId="7825" priority="742" operator="lessThan">
      <formula>$C$4</formula>
    </cfRule>
  </conditionalFormatting>
  <conditionalFormatting sqref="AL33">
    <cfRule type="cellIs" dxfId="7824" priority="743" operator="lessThan">
      <formula>$C$4</formula>
    </cfRule>
  </conditionalFormatting>
  <conditionalFormatting sqref="AL34">
    <cfRule type="cellIs" dxfId="7823" priority="744" operator="lessThan">
      <formula>$C$4</formula>
    </cfRule>
  </conditionalFormatting>
  <conditionalFormatting sqref="AL35">
    <cfRule type="cellIs" dxfId="7822" priority="745" operator="lessThan">
      <formula>$C$4</formula>
    </cfRule>
  </conditionalFormatting>
  <conditionalFormatting sqref="AL36">
    <cfRule type="cellIs" dxfId="7821" priority="746" operator="lessThan">
      <formula>$C$4</formula>
    </cfRule>
  </conditionalFormatting>
  <conditionalFormatting sqref="AL37">
    <cfRule type="cellIs" dxfId="7820" priority="747" operator="lessThan">
      <formula>$C$4</formula>
    </cfRule>
  </conditionalFormatting>
  <conditionalFormatting sqref="AL38">
    <cfRule type="cellIs" dxfId="7819" priority="748" operator="lessThan">
      <formula>$C$4</formula>
    </cfRule>
  </conditionalFormatting>
  <conditionalFormatting sqref="AL39">
    <cfRule type="cellIs" dxfId="7818" priority="749" operator="lessThan">
      <formula>$C$4</formula>
    </cfRule>
  </conditionalFormatting>
  <conditionalFormatting sqref="AL40">
    <cfRule type="cellIs" dxfId="7817" priority="750" operator="lessThan">
      <formula>$C$4</formula>
    </cfRule>
  </conditionalFormatting>
  <conditionalFormatting sqref="AL41">
    <cfRule type="cellIs" dxfId="7816" priority="751" operator="lessThan">
      <formula>$C$4</formula>
    </cfRule>
  </conditionalFormatting>
  <conditionalFormatting sqref="AL42">
    <cfRule type="cellIs" dxfId="7815" priority="752" operator="lessThan">
      <formula>$C$4</formula>
    </cfRule>
  </conditionalFormatting>
  <conditionalFormatting sqref="AL43">
    <cfRule type="cellIs" dxfId="7814" priority="753" operator="lessThan">
      <formula>$C$4</formula>
    </cfRule>
  </conditionalFormatting>
  <conditionalFormatting sqref="AL44">
    <cfRule type="cellIs" dxfId="7813" priority="754" operator="lessThan">
      <formula>$C$4</formula>
    </cfRule>
  </conditionalFormatting>
  <conditionalFormatting sqref="AL45">
    <cfRule type="cellIs" dxfId="7812" priority="755" operator="lessThan">
      <formula>$C$4</formula>
    </cfRule>
  </conditionalFormatting>
  <conditionalFormatting sqref="AL46">
    <cfRule type="cellIs" dxfId="7811" priority="756" operator="lessThan">
      <formula>$C$4</formula>
    </cfRule>
  </conditionalFormatting>
  <conditionalFormatting sqref="AL47">
    <cfRule type="cellIs" dxfId="7810" priority="757" operator="lessThan">
      <formula>$C$4</formula>
    </cfRule>
  </conditionalFormatting>
  <conditionalFormatting sqref="AL48">
    <cfRule type="cellIs" dxfId="7809" priority="758" operator="lessThan">
      <formula>$C$4</formula>
    </cfRule>
  </conditionalFormatting>
  <conditionalFormatting sqref="AL49">
    <cfRule type="cellIs" dxfId="7808" priority="759" operator="lessThan">
      <formula>$C$4</formula>
    </cfRule>
  </conditionalFormatting>
  <conditionalFormatting sqref="AL50">
    <cfRule type="cellIs" dxfId="7807" priority="760" operator="lessThan">
      <formula>$C$4</formula>
    </cfRule>
  </conditionalFormatting>
  <conditionalFormatting sqref="AM11">
    <cfRule type="cellIs" dxfId="7806" priority="761" operator="lessThan">
      <formula>$C$4</formula>
    </cfRule>
  </conditionalFormatting>
  <conditionalFormatting sqref="AM12">
    <cfRule type="cellIs" dxfId="7805" priority="762" operator="lessThan">
      <formula>$C$4</formula>
    </cfRule>
  </conditionalFormatting>
  <conditionalFormatting sqref="AM13">
    <cfRule type="cellIs" dxfId="7804" priority="763" operator="lessThan">
      <formula>$C$4</formula>
    </cfRule>
  </conditionalFormatting>
  <conditionalFormatting sqref="AM14">
    <cfRule type="cellIs" dxfId="7803" priority="764" operator="lessThan">
      <formula>$C$4</formula>
    </cfRule>
  </conditionalFormatting>
  <conditionalFormatting sqref="AM15">
    <cfRule type="cellIs" dxfId="7802" priority="765" operator="lessThan">
      <formula>$C$4</formula>
    </cfRule>
  </conditionalFormatting>
  <conditionalFormatting sqref="AM16">
    <cfRule type="cellIs" dxfId="7801" priority="766" operator="lessThan">
      <formula>$C$4</formula>
    </cfRule>
  </conditionalFormatting>
  <conditionalFormatting sqref="AM17">
    <cfRule type="cellIs" dxfId="7800" priority="767" operator="lessThan">
      <formula>$C$4</formula>
    </cfRule>
  </conditionalFormatting>
  <conditionalFormatting sqref="AM18">
    <cfRule type="cellIs" dxfId="7799" priority="768" operator="lessThan">
      <formula>$C$4</formula>
    </cfRule>
  </conditionalFormatting>
  <conditionalFormatting sqref="AM19">
    <cfRule type="cellIs" dxfId="7798" priority="769" operator="lessThan">
      <formula>$C$4</formula>
    </cfRule>
  </conditionalFormatting>
  <conditionalFormatting sqref="AM20">
    <cfRule type="cellIs" dxfId="7797" priority="770" operator="lessThan">
      <formula>$C$4</formula>
    </cfRule>
  </conditionalFormatting>
  <conditionalFormatting sqref="AM21">
    <cfRule type="cellIs" dxfId="7796" priority="771" operator="lessThan">
      <formula>$C$4</formula>
    </cfRule>
  </conditionalFormatting>
  <conditionalFormatting sqref="AM22">
    <cfRule type="cellIs" dxfId="7795" priority="772" operator="lessThan">
      <formula>$C$4</formula>
    </cfRule>
  </conditionalFormatting>
  <conditionalFormatting sqref="AM23">
    <cfRule type="cellIs" dxfId="7794" priority="773" operator="lessThan">
      <formula>$C$4</formula>
    </cfRule>
  </conditionalFormatting>
  <conditionalFormatting sqref="AM24">
    <cfRule type="cellIs" dxfId="7793" priority="774" operator="lessThan">
      <formula>$C$4</formula>
    </cfRule>
  </conditionalFormatting>
  <conditionalFormatting sqref="AM25">
    <cfRule type="cellIs" dxfId="7792" priority="775" operator="lessThan">
      <formula>$C$4</formula>
    </cfRule>
  </conditionalFormatting>
  <conditionalFormatting sqref="AM26">
    <cfRule type="cellIs" dxfId="7791" priority="776" operator="lessThan">
      <formula>$C$4</formula>
    </cfRule>
  </conditionalFormatting>
  <conditionalFormatting sqref="AM27">
    <cfRule type="cellIs" dxfId="7790" priority="777" operator="lessThan">
      <formula>$C$4</formula>
    </cfRule>
  </conditionalFormatting>
  <conditionalFormatting sqref="AM28">
    <cfRule type="cellIs" dxfId="7789" priority="778" operator="lessThan">
      <formula>$C$4</formula>
    </cfRule>
  </conditionalFormatting>
  <conditionalFormatting sqref="AM29">
    <cfRule type="cellIs" dxfId="7788" priority="779" operator="lessThan">
      <formula>$C$4</formula>
    </cfRule>
  </conditionalFormatting>
  <conditionalFormatting sqref="AM30">
    <cfRule type="cellIs" dxfId="7787" priority="780" operator="lessThan">
      <formula>$C$4</formula>
    </cfRule>
  </conditionalFormatting>
  <conditionalFormatting sqref="AM31">
    <cfRule type="cellIs" dxfId="7786" priority="781" operator="lessThan">
      <formula>$C$4</formula>
    </cfRule>
  </conditionalFormatting>
  <conditionalFormatting sqref="AM32">
    <cfRule type="cellIs" dxfId="7785" priority="782" operator="lessThan">
      <formula>$C$4</formula>
    </cfRule>
  </conditionalFormatting>
  <conditionalFormatting sqref="AM33">
    <cfRule type="cellIs" dxfId="7784" priority="783" operator="lessThan">
      <formula>$C$4</formula>
    </cfRule>
  </conditionalFormatting>
  <conditionalFormatting sqref="AM34">
    <cfRule type="cellIs" dxfId="7783" priority="784" operator="lessThan">
      <formula>$C$4</formula>
    </cfRule>
  </conditionalFormatting>
  <conditionalFormatting sqref="AM35">
    <cfRule type="cellIs" dxfId="7782" priority="785" operator="lessThan">
      <formula>$C$4</formula>
    </cfRule>
  </conditionalFormatting>
  <conditionalFormatting sqref="AM36">
    <cfRule type="cellIs" dxfId="7781" priority="786" operator="lessThan">
      <formula>$C$4</formula>
    </cfRule>
  </conditionalFormatting>
  <conditionalFormatting sqref="AM37">
    <cfRule type="cellIs" dxfId="7780" priority="787" operator="lessThan">
      <formula>$C$4</formula>
    </cfRule>
  </conditionalFormatting>
  <conditionalFormatting sqref="AM38">
    <cfRule type="cellIs" dxfId="7779" priority="788" operator="lessThan">
      <formula>$C$4</formula>
    </cfRule>
  </conditionalFormatting>
  <conditionalFormatting sqref="AM39">
    <cfRule type="cellIs" dxfId="7778" priority="789" operator="lessThan">
      <formula>$C$4</formula>
    </cfRule>
  </conditionalFormatting>
  <conditionalFormatting sqref="AM40">
    <cfRule type="cellIs" dxfId="7777" priority="790" operator="lessThan">
      <formula>$C$4</formula>
    </cfRule>
  </conditionalFormatting>
  <conditionalFormatting sqref="AM41">
    <cfRule type="cellIs" dxfId="7776" priority="791" operator="lessThan">
      <formula>$C$4</formula>
    </cfRule>
  </conditionalFormatting>
  <conditionalFormatting sqref="AM42">
    <cfRule type="cellIs" dxfId="7775" priority="792" operator="lessThan">
      <formula>$C$4</formula>
    </cfRule>
  </conditionalFormatting>
  <conditionalFormatting sqref="AM43">
    <cfRule type="cellIs" dxfId="7774" priority="793" operator="lessThan">
      <formula>$C$4</formula>
    </cfRule>
  </conditionalFormatting>
  <conditionalFormatting sqref="AM44">
    <cfRule type="cellIs" dxfId="7773" priority="794" operator="lessThan">
      <formula>$C$4</formula>
    </cfRule>
  </conditionalFormatting>
  <conditionalFormatting sqref="AM45">
    <cfRule type="cellIs" dxfId="7772" priority="795" operator="lessThan">
      <formula>$C$4</formula>
    </cfRule>
  </conditionalFormatting>
  <conditionalFormatting sqref="AM46">
    <cfRule type="cellIs" dxfId="7771" priority="796" operator="lessThan">
      <formula>$C$4</formula>
    </cfRule>
  </conditionalFormatting>
  <conditionalFormatting sqref="AM47">
    <cfRule type="cellIs" dxfId="7770" priority="797" operator="lessThan">
      <formula>$C$4</formula>
    </cfRule>
  </conditionalFormatting>
  <conditionalFormatting sqref="AM48">
    <cfRule type="cellIs" dxfId="7769" priority="798" operator="lessThan">
      <formula>$C$4</formula>
    </cfRule>
  </conditionalFormatting>
  <conditionalFormatting sqref="AM49">
    <cfRule type="cellIs" dxfId="7768" priority="799" operator="lessThan">
      <formula>$C$4</formula>
    </cfRule>
  </conditionalFormatting>
  <conditionalFormatting sqref="AM50">
    <cfRule type="cellIs" dxfId="7767" priority="800" operator="lessThan">
      <formula>$C$4</formula>
    </cfRule>
  </conditionalFormatting>
  <conditionalFormatting sqref="AN11">
    <cfRule type="cellIs" dxfId="7766" priority="801" operator="lessThan">
      <formula>$C$4</formula>
    </cfRule>
  </conditionalFormatting>
  <conditionalFormatting sqref="AN12">
    <cfRule type="cellIs" dxfId="7765" priority="802" operator="lessThan">
      <formula>$C$4</formula>
    </cfRule>
  </conditionalFormatting>
  <conditionalFormatting sqref="AN13">
    <cfRule type="cellIs" dxfId="7764" priority="803" operator="lessThan">
      <formula>$C$4</formula>
    </cfRule>
  </conditionalFormatting>
  <conditionalFormatting sqref="AN14">
    <cfRule type="cellIs" dxfId="7763" priority="804" operator="lessThan">
      <formula>$C$4</formula>
    </cfRule>
  </conditionalFormatting>
  <conditionalFormatting sqref="AN15">
    <cfRule type="cellIs" dxfId="7762" priority="805" operator="lessThan">
      <formula>$C$4</formula>
    </cfRule>
  </conditionalFormatting>
  <conditionalFormatting sqref="AN16">
    <cfRule type="cellIs" dxfId="7761" priority="806" operator="lessThan">
      <formula>$C$4</formula>
    </cfRule>
  </conditionalFormatting>
  <conditionalFormatting sqref="AN17">
    <cfRule type="cellIs" dxfId="7760" priority="807" operator="lessThan">
      <formula>$C$4</formula>
    </cfRule>
  </conditionalFormatting>
  <conditionalFormatting sqref="AN18">
    <cfRule type="cellIs" dxfId="7759" priority="808" operator="lessThan">
      <formula>$C$4</formula>
    </cfRule>
  </conditionalFormatting>
  <conditionalFormatting sqref="AN19">
    <cfRule type="cellIs" dxfId="7758" priority="809" operator="lessThan">
      <formula>$C$4</formula>
    </cfRule>
  </conditionalFormatting>
  <conditionalFormatting sqref="AN20">
    <cfRule type="cellIs" dxfId="7757" priority="810" operator="lessThan">
      <formula>$C$4</formula>
    </cfRule>
  </conditionalFormatting>
  <conditionalFormatting sqref="AN21">
    <cfRule type="cellIs" dxfId="7756" priority="811" operator="lessThan">
      <formula>$C$4</formula>
    </cfRule>
  </conditionalFormatting>
  <conditionalFormatting sqref="AN22">
    <cfRule type="cellIs" dxfId="7755" priority="812" operator="lessThan">
      <formula>$C$4</formula>
    </cfRule>
  </conditionalFormatting>
  <conditionalFormatting sqref="AN23">
    <cfRule type="cellIs" dxfId="7754" priority="813" operator="lessThan">
      <formula>$C$4</formula>
    </cfRule>
  </conditionalFormatting>
  <conditionalFormatting sqref="AN24">
    <cfRule type="cellIs" dxfId="7753" priority="814" operator="lessThan">
      <formula>$C$4</formula>
    </cfRule>
  </conditionalFormatting>
  <conditionalFormatting sqref="AN25">
    <cfRule type="cellIs" dxfId="7752" priority="815" operator="lessThan">
      <formula>$C$4</formula>
    </cfRule>
  </conditionalFormatting>
  <conditionalFormatting sqref="AN26">
    <cfRule type="cellIs" dxfId="7751" priority="816" operator="lessThan">
      <formula>$C$4</formula>
    </cfRule>
  </conditionalFormatting>
  <conditionalFormatting sqref="AN27">
    <cfRule type="cellIs" dxfId="7750" priority="817" operator="lessThan">
      <formula>$C$4</formula>
    </cfRule>
  </conditionalFormatting>
  <conditionalFormatting sqref="AN28">
    <cfRule type="cellIs" dxfId="7749" priority="818" operator="lessThan">
      <formula>$C$4</formula>
    </cfRule>
  </conditionalFormatting>
  <conditionalFormatting sqref="AN29">
    <cfRule type="cellIs" dxfId="7748" priority="819" operator="lessThan">
      <formula>$C$4</formula>
    </cfRule>
  </conditionalFormatting>
  <conditionalFormatting sqref="AN30">
    <cfRule type="cellIs" dxfId="7747" priority="820" operator="lessThan">
      <formula>$C$4</formula>
    </cfRule>
  </conditionalFormatting>
  <conditionalFormatting sqref="AN31">
    <cfRule type="cellIs" dxfId="7746" priority="821" operator="lessThan">
      <formula>$C$4</formula>
    </cfRule>
  </conditionalFormatting>
  <conditionalFormatting sqref="AN32">
    <cfRule type="cellIs" dxfId="7745" priority="822" operator="lessThan">
      <formula>$C$4</formula>
    </cfRule>
  </conditionalFormatting>
  <conditionalFormatting sqref="AN33">
    <cfRule type="cellIs" dxfId="7744" priority="823" operator="lessThan">
      <formula>$C$4</formula>
    </cfRule>
  </conditionalFormatting>
  <conditionalFormatting sqref="AN34">
    <cfRule type="cellIs" dxfId="7743" priority="824" operator="lessThan">
      <formula>$C$4</formula>
    </cfRule>
  </conditionalFormatting>
  <conditionalFormatting sqref="AN35">
    <cfRule type="cellIs" dxfId="7742" priority="825" operator="lessThan">
      <formula>$C$4</formula>
    </cfRule>
  </conditionalFormatting>
  <conditionalFormatting sqref="AN36">
    <cfRule type="cellIs" dxfId="7741" priority="826" operator="lessThan">
      <formula>$C$4</formula>
    </cfRule>
  </conditionalFormatting>
  <conditionalFormatting sqref="AN37">
    <cfRule type="cellIs" dxfId="7740" priority="827" operator="lessThan">
      <formula>$C$4</formula>
    </cfRule>
  </conditionalFormatting>
  <conditionalFormatting sqref="AN38">
    <cfRule type="cellIs" dxfId="7739" priority="828" operator="lessThan">
      <formula>$C$4</formula>
    </cfRule>
  </conditionalFormatting>
  <conditionalFormatting sqref="AN39">
    <cfRule type="cellIs" dxfId="7738" priority="829" operator="lessThan">
      <formula>$C$4</formula>
    </cfRule>
  </conditionalFormatting>
  <conditionalFormatting sqref="AN40">
    <cfRule type="cellIs" dxfId="7737" priority="830" operator="lessThan">
      <formula>$C$4</formula>
    </cfRule>
  </conditionalFormatting>
  <conditionalFormatting sqref="AN41">
    <cfRule type="cellIs" dxfId="7736" priority="831" operator="lessThan">
      <formula>$C$4</formula>
    </cfRule>
  </conditionalFormatting>
  <conditionalFormatting sqref="AN42">
    <cfRule type="cellIs" dxfId="7735" priority="832" operator="lessThan">
      <formula>$C$4</formula>
    </cfRule>
  </conditionalFormatting>
  <conditionalFormatting sqref="AN43">
    <cfRule type="cellIs" dxfId="7734" priority="833" operator="lessThan">
      <formula>$C$4</formula>
    </cfRule>
  </conditionalFormatting>
  <conditionalFormatting sqref="AN44">
    <cfRule type="cellIs" dxfId="7733" priority="834" operator="lessThan">
      <formula>$C$4</formula>
    </cfRule>
  </conditionalFormatting>
  <conditionalFormatting sqref="AN45">
    <cfRule type="cellIs" dxfId="7732" priority="835" operator="lessThan">
      <formula>$C$4</formula>
    </cfRule>
  </conditionalFormatting>
  <conditionalFormatting sqref="AN46">
    <cfRule type="cellIs" dxfId="7731" priority="836" operator="lessThan">
      <formula>$C$4</formula>
    </cfRule>
  </conditionalFormatting>
  <conditionalFormatting sqref="AN47">
    <cfRule type="cellIs" dxfId="7730" priority="837" operator="lessThan">
      <formula>$C$4</formula>
    </cfRule>
  </conditionalFormatting>
  <conditionalFormatting sqref="AN48">
    <cfRule type="cellIs" dxfId="7729" priority="838" operator="lessThan">
      <formula>$C$4</formula>
    </cfRule>
  </conditionalFormatting>
  <conditionalFormatting sqref="AN49">
    <cfRule type="cellIs" dxfId="7728" priority="839" operator="lessThan">
      <formula>$C$4</formula>
    </cfRule>
  </conditionalFormatting>
  <conditionalFormatting sqref="AN50">
    <cfRule type="cellIs" dxfId="7727" priority="840" operator="lessThan">
      <formula>$C$4</formula>
    </cfRule>
  </conditionalFormatting>
  <conditionalFormatting sqref="AO11">
    <cfRule type="cellIs" dxfId="7726" priority="841" operator="lessThan">
      <formula>$C$4</formula>
    </cfRule>
  </conditionalFormatting>
  <conditionalFormatting sqref="AO12">
    <cfRule type="cellIs" dxfId="7725" priority="842" operator="lessThan">
      <formula>$C$4</formula>
    </cfRule>
  </conditionalFormatting>
  <conditionalFormatting sqref="AO13">
    <cfRule type="cellIs" dxfId="7724" priority="843" operator="lessThan">
      <formula>$C$4</formula>
    </cfRule>
  </conditionalFormatting>
  <conditionalFormatting sqref="AO14">
    <cfRule type="cellIs" dxfId="7723" priority="844" operator="lessThan">
      <formula>$C$4</formula>
    </cfRule>
  </conditionalFormatting>
  <conditionalFormatting sqref="AO15">
    <cfRule type="cellIs" dxfId="7722" priority="845" operator="lessThan">
      <formula>$C$4</formula>
    </cfRule>
  </conditionalFormatting>
  <conditionalFormatting sqref="AO16">
    <cfRule type="cellIs" dxfId="7721" priority="846" operator="lessThan">
      <formula>$C$4</formula>
    </cfRule>
  </conditionalFormatting>
  <conditionalFormatting sqref="AO17">
    <cfRule type="cellIs" dxfId="7720" priority="847" operator="lessThan">
      <formula>$C$4</formula>
    </cfRule>
  </conditionalFormatting>
  <conditionalFormatting sqref="AO18">
    <cfRule type="cellIs" dxfId="7719" priority="848" operator="lessThan">
      <formula>$C$4</formula>
    </cfRule>
  </conditionalFormatting>
  <conditionalFormatting sqref="AO19">
    <cfRule type="cellIs" dxfId="7718" priority="849" operator="lessThan">
      <formula>$C$4</formula>
    </cfRule>
  </conditionalFormatting>
  <conditionalFormatting sqref="AO20">
    <cfRule type="cellIs" dxfId="7717" priority="850" operator="lessThan">
      <formula>$C$4</formula>
    </cfRule>
  </conditionalFormatting>
  <conditionalFormatting sqref="AO21">
    <cfRule type="cellIs" dxfId="7716" priority="851" operator="lessThan">
      <formula>$C$4</formula>
    </cfRule>
  </conditionalFormatting>
  <conditionalFormatting sqref="AO22">
    <cfRule type="cellIs" dxfId="7715" priority="852" operator="lessThan">
      <formula>$C$4</formula>
    </cfRule>
  </conditionalFormatting>
  <conditionalFormatting sqref="AO23">
    <cfRule type="cellIs" dxfId="7714" priority="853" operator="lessThan">
      <formula>$C$4</formula>
    </cfRule>
  </conditionalFormatting>
  <conditionalFormatting sqref="AO24">
    <cfRule type="cellIs" dxfId="7713" priority="854" operator="lessThan">
      <formula>$C$4</formula>
    </cfRule>
  </conditionalFormatting>
  <conditionalFormatting sqref="AO25">
    <cfRule type="cellIs" dxfId="7712" priority="855" operator="lessThan">
      <formula>$C$4</formula>
    </cfRule>
  </conditionalFormatting>
  <conditionalFormatting sqref="AO26">
    <cfRule type="cellIs" dxfId="7711" priority="856" operator="lessThan">
      <formula>$C$4</formula>
    </cfRule>
  </conditionalFormatting>
  <conditionalFormatting sqref="AO27">
    <cfRule type="cellIs" dxfId="7710" priority="857" operator="lessThan">
      <formula>$C$4</formula>
    </cfRule>
  </conditionalFormatting>
  <conditionalFormatting sqref="AO28">
    <cfRule type="cellIs" dxfId="7709" priority="858" operator="lessThan">
      <formula>$C$4</formula>
    </cfRule>
  </conditionalFormatting>
  <conditionalFormatting sqref="AO29">
    <cfRule type="cellIs" dxfId="7708" priority="859" operator="lessThan">
      <formula>$C$4</formula>
    </cfRule>
  </conditionalFormatting>
  <conditionalFormatting sqref="AO30">
    <cfRule type="cellIs" dxfId="7707" priority="860" operator="lessThan">
      <formula>$C$4</formula>
    </cfRule>
  </conditionalFormatting>
  <conditionalFormatting sqref="AO31">
    <cfRule type="cellIs" dxfId="7706" priority="861" operator="lessThan">
      <formula>$C$4</formula>
    </cfRule>
  </conditionalFormatting>
  <conditionalFormatting sqref="AO32">
    <cfRule type="cellIs" dxfId="7705" priority="862" operator="lessThan">
      <formula>$C$4</formula>
    </cfRule>
  </conditionalFormatting>
  <conditionalFormatting sqref="AO33">
    <cfRule type="cellIs" dxfId="7704" priority="863" operator="lessThan">
      <formula>$C$4</formula>
    </cfRule>
  </conditionalFormatting>
  <conditionalFormatting sqref="AO34">
    <cfRule type="cellIs" dxfId="7703" priority="864" operator="lessThan">
      <formula>$C$4</formula>
    </cfRule>
  </conditionalFormatting>
  <conditionalFormatting sqref="AO35">
    <cfRule type="cellIs" dxfId="7702" priority="865" operator="lessThan">
      <formula>$C$4</formula>
    </cfRule>
  </conditionalFormatting>
  <conditionalFormatting sqref="AO36">
    <cfRule type="cellIs" dxfId="7701" priority="866" operator="lessThan">
      <formula>$C$4</formula>
    </cfRule>
  </conditionalFormatting>
  <conditionalFormatting sqref="AO37">
    <cfRule type="cellIs" dxfId="7700" priority="867" operator="lessThan">
      <formula>$C$4</formula>
    </cfRule>
  </conditionalFormatting>
  <conditionalFormatting sqref="AO38">
    <cfRule type="cellIs" dxfId="7699" priority="868" operator="lessThan">
      <formula>$C$4</formula>
    </cfRule>
  </conditionalFormatting>
  <conditionalFormatting sqref="AO39">
    <cfRule type="cellIs" dxfId="7698" priority="869" operator="lessThan">
      <formula>$C$4</formula>
    </cfRule>
  </conditionalFormatting>
  <conditionalFormatting sqref="AO40">
    <cfRule type="cellIs" dxfId="7697" priority="870" operator="lessThan">
      <formula>$C$4</formula>
    </cfRule>
  </conditionalFormatting>
  <conditionalFormatting sqref="AO41">
    <cfRule type="cellIs" dxfId="7696" priority="871" operator="lessThan">
      <formula>$C$4</formula>
    </cfRule>
  </conditionalFormatting>
  <conditionalFormatting sqref="AO42">
    <cfRule type="cellIs" dxfId="7695" priority="872" operator="lessThan">
      <formula>$C$4</formula>
    </cfRule>
  </conditionalFormatting>
  <conditionalFormatting sqref="AO43">
    <cfRule type="cellIs" dxfId="7694" priority="873" operator="lessThan">
      <formula>$C$4</formula>
    </cfRule>
  </conditionalFormatting>
  <conditionalFormatting sqref="AO44">
    <cfRule type="cellIs" dxfId="7693" priority="874" operator="lessThan">
      <formula>$C$4</formula>
    </cfRule>
  </conditionalFormatting>
  <conditionalFormatting sqref="AO45">
    <cfRule type="cellIs" dxfId="7692" priority="875" operator="lessThan">
      <formula>$C$4</formula>
    </cfRule>
  </conditionalFormatting>
  <conditionalFormatting sqref="AO46">
    <cfRule type="cellIs" dxfId="7691" priority="876" operator="lessThan">
      <formula>$C$4</formula>
    </cfRule>
  </conditionalFormatting>
  <conditionalFormatting sqref="AO47">
    <cfRule type="cellIs" dxfId="7690" priority="877" operator="lessThan">
      <formula>$C$4</formula>
    </cfRule>
  </conditionalFormatting>
  <conditionalFormatting sqref="AO48">
    <cfRule type="cellIs" dxfId="7689" priority="878" operator="lessThan">
      <formula>$C$4</formula>
    </cfRule>
  </conditionalFormatting>
  <conditionalFormatting sqref="AO49">
    <cfRule type="cellIs" dxfId="7688" priority="879" operator="lessThan">
      <formula>$C$4</formula>
    </cfRule>
  </conditionalFormatting>
  <conditionalFormatting sqref="AO50">
    <cfRule type="cellIs" dxfId="7687" priority="880" operator="lessThan">
      <formula>$C$4</formula>
    </cfRule>
  </conditionalFormatting>
  <conditionalFormatting sqref="AP11">
    <cfRule type="cellIs" dxfId="7686" priority="881" operator="lessThan">
      <formula>$C$4</formula>
    </cfRule>
  </conditionalFormatting>
  <conditionalFormatting sqref="AP12">
    <cfRule type="cellIs" dxfId="7685" priority="882" operator="lessThan">
      <formula>$C$4</formula>
    </cfRule>
  </conditionalFormatting>
  <conditionalFormatting sqref="AP13">
    <cfRule type="cellIs" dxfId="7684" priority="883" operator="lessThan">
      <formula>$C$4</formula>
    </cfRule>
  </conditionalFormatting>
  <conditionalFormatting sqref="AP14">
    <cfRule type="cellIs" dxfId="7683" priority="884" operator="lessThan">
      <formula>$C$4</formula>
    </cfRule>
  </conditionalFormatting>
  <conditionalFormatting sqref="AP15">
    <cfRule type="cellIs" dxfId="7682" priority="885" operator="lessThan">
      <formula>$C$4</formula>
    </cfRule>
  </conditionalFormatting>
  <conditionalFormatting sqref="AP16">
    <cfRule type="cellIs" dxfId="7681" priority="886" operator="lessThan">
      <formula>$C$4</formula>
    </cfRule>
  </conditionalFormatting>
  <conditionalFormatting sqref="AP17">
    <cfRule type="cellIs" dxfId="7680" priority="887" operator="lessThan">
      <formula>$C$4</formula>
    </cfRule>
  </conditionalFormatting>
  <conditionalFormatting sqref="AP18">
    <cfRule type="cellIs" dxfId="7679" priority="888" operator="lessThan">
      <formula>$C$4</formula>
    </cfRule>
  </conditionalFormatting>
  <conditionalFormatting sqref="AP19">
    <cfRule type="cellIs" dxfId="7678" priority="889" operator="lessThan">
      <formula>$C$4</formula>
    </cfRule>
  </conditionalFormatting>
  <conditionalFormatting sqref="AP20">
    <cfRule type="cellIs" dxfId="7677" priority="890" operator="lessThan">
      <formula>$C$4</formula>
    </cfRule>
  </conditionalFormatting>
  <conditionalFormatting sqref="AP21">
    <cfRule type="cellIs" dxfId="7676" priority="891" operator="lessThan">
      <formula>$C$4</formula>
    </cfRule>
  </conditionalFormatting>
  <conditionalFormatting sqref="AP22">
    <cfRule type="cellIs" dxfId="7675" priority="892" operator="lessThan">
      <formula>$C$4</formula>
    </cfRule>
  </conditionalFormatting>
  <conditionalFormatting sqref="AP23">
    <cfRule type="cellIs" dxfId="7674" priority="893" operator="lessThan">
      <formula>$C$4</formula>
    </cfRule>
  </conditionalFormatting>
  <conditionalFormatting sqref="AP24">
    <cfRule type="cellIs" dxfId="7673" priority="894" operator="lessThan">
      <formula>$C$4</formula>
    </cfRule>
  </conditionalFormatting>
  <conditionalFormatting sqref="AP25">
    <cfRule type="cellIs" dxfId="7672" priority="895" operator="lessThan">
      <formula>$C$4</formula>
    </cfRule>
  </conditionalFormatting>
  <conditionalFormatting sqref="AP26">
    <cfRule type="cellIs" dxfId="7671" priority="896" operator="lessThan">
      <formula>$C$4</formula>
    </cfRule>
  </conditionalFormatting>
  <conditionalFormatting sqref="AP27">
    <cfRule type="cellIs" dxfId="7670" priority="897" operator="lessThan">
      <formula>$C$4</formula>
    </cfRule>
  </conditionalFormatting>
  <conditionalFormatting sqref="AP28">
    <cfRule type="cellIs" dxfId="7669" priority="898" operator="lessThan">
      <formula>$C$4</formula>
    </cfRule>
  </conditionalFormatting>
  <conditionalFormatting sqref="AP29">
    <cfRule type="cellIs" dxfId="7668" priority="899" operator="lessThan">
      <formula>$C$4</formula>
    </cfRule>
  </conditionalFormatting>
  <conditionalFormatting sqref="AP30">
    <cfRule type="cellIs" dxfId="7667" priority="900" operator="lessThan">
      <formula>$C$4</formula>
    </cfRule>
  </conditionalFormatting>
  <conditionalFormatting sqref="AP31">
    <cfRule type="cellIs" dxfId="7666" priority="901" operator="lessThan">
      <formula>$C$4</formula>
    </cfRule>
  </conditionalFormatting>
  <conditionalFormatting sqref="AP32">
    <cfRule type="cellIs" dxfId="7665" priority="902" operator="lessThan">
      <formula>$C$4</formula>
    </cfRule>
  </conditionalFormatting>
  <conditionalFormatting sqref="AP33">
    <cfRule type="cellIs" dxfId="7664" priority="903" operator="lessThan">
      <formula>$C$4</formula>
    </cfRule>
  </conditionalFormatting>
  <conditionalFormatting sqref="AP34">
    <cfRule type="cellIs" dxfId="7663" priority="904" operator="lessThan">
      <formula>$C$4</formula>
    </cfRule>
  </conditionalFormatting>
  <conditionalFormatting sqref="AP35">
    <cfRule type="cellIs" dxfId="7662" priority="905" operator="lessThan">
      <formula>$C$4</formula>
    </cfRule>
  </conditionalFormatting>
  <conditionalFormatting sqref="AP36">
    <cfRule type="cellIs" dxfId="7661" priority="906" operator="lessThan">
      <formula>$C$4</formula>
    </cfRule>
  </conditionalFormatting>
  <conditionalFormatting sqref="AP37">
    <cfRule type="cellIs" dxfId="7660" priority="907" operator="lessThan">
      <formula>$C$4</formula>
    </cfRule>
  </conditionalFormatting>
  <conditionalFormatting sqref="AP38">
    <cfRule type="cellIs" dxfId="7659" priority="908" operator="lessThan">
      <formula>$C$4</formula>
    </cfRule>
  </conditionalFormatting>
  <conditionalFormatting sqref="AP39">
    <cfRule type="cellIs" dxfId="7658" priority="909" operator="lessThan">
      <formula>$C$4</formula>
    </cfRule>
  </conditionalFormatting>
  <conditionalFormatting sqref="AP40">
    <cfRule type="cellIs" dxfId="7657" priority="910" operator="lessThan">
      <formula>$C$4</formula>
    </cfRule>
  </conditionalFormatting>
  <conditionalFormatting sqref="AP41">
    <cfRule type="cellIs" dxfId="7656" priority="911" operator="lessThan">
      <formula>$C$4</formula>
    </cfRule>
  </conditionalFormatting>
  <conditionalFormatting sqref="AP42">
    <cfRule type="cellIs" dxfId="7655" priority="912" operator="lessThan">
      <formula>$C$4</formula>
    </cfRule>
  </conditionalFormatting>
  <conditionalFormatting sqref="AP43">
    <cfRule type="cellIs" dxfId="7654" priority="913" operator="lessThan">
      <formula>$C$4</formula>
    </cfRule>
  </conditionalFormatting>
  <conditionalFormatting sqref="AP44">
    <cfRule type="cellIs" dxfId="7653" priority="914" operator="lessThan">
      <formula>$C$4</formula>
    </cfRule>
  </conditionalFormatting>
  <conditionalFormatting sqref="AP45">
    <cfRule type="cellIs" dxfId="7652" priority="915" operator="lessThan">
      <formula>$C$4</formula>
    </cfRule>
  </conditionalFormatting>
  <conditionalFormatting sqref="AP46">
    <cfRule type="cellIs" dxfId="7651" priority="916" operator="lessThan">
      <formula>$C$4</formula>
    </cfRule>
  </conditionalFormatting>
  <conditionalFormatting sqref="AP47">
    <cfRule type="cellIs" dxfId="7650" priority="917" operator="lessThan">
      <formula>$C$4</formula>
    </cfRule>
  </conditionalFormatting>
  <conditionalFormatting sqref="AP48">
    <cfRule type="cellIs" dxfId="7649" priority="918" operator="lessThan">
      <formula>$C$4</formula>
    </cfRule>
  </conditionalFormatting>
  <conditionalFormatting sqref="AP49">
    <cfRule type="cellIs" dxfId="7648" priority="919" operator="lessThan">
      <formula>$C$4</formula>
    </cfRule>
  </conditionalFormatting>
  <conditionalFormatting sqref="AP50">
    <cfRule type="cellIs" dxfId="7647" priority="920" operator="lessThan">
      <formula>$C$4</formula>
    </cfRule>
  </conditionalFormatting>
  <conditionalFormatting sqref="AQ11">
    <cfRule type="cellIs" dxfId="7646" priority="921" operator="lessThan">
      <formula>$C$4</formula>
    </cfRule>
  </conditionalFormatting>
  <conditionalFormatting sqref="AQ12">
    <cfRule type="cellIs" dxfId="7645" priority="922" operator="lessThan">
      <formula>$C$4</formula>
    </cfRule>
  </conditionalFormatting>
  <conditionalFormatting sqref="AQ13">
    <cfRule type="cellIs" dxfId="7644" priority="923" operator="lessThan">
      <formula>$C$4</formula>
    </cfRule>
  </conditionalFormatting>
  <conditionalFormatting sqref="AQ14">
    <cfRule type="cellIs" dxfId="7643" priority="924" operator="lessThan">
      <formula>$C$4</formula>
    </cfRule>
  </conditionalFormatting>
  <conditionalFormatting sqref="AQ15">
    <cfRule type="cellIs" dxfId="7642" priority="925" operator="lessThan">
      <formula>$C$4</formula>
    </cfRule>
  </conditionalFormatting>
  <conditionalFormatting sqref="AQ16">
    <cfRule type="cellIs" dxfId="7641" priority="926" operator="lessThan">
      <formula>$C$4</formula>
    </cfRule>
  </conditionalFormatting>
  <conditionalFormatting sqref="AQ17">
    <cfRule type="cellIs" dxfId="7640" priority="927" operator="lessThan">
      <formula>$C$4</formula>
    </cfRule>
  </conditionalFormatting>
  <conditionalFormatting sqref="AQ18">
    <cfRule type="cellIs" dxfId="7639" priority="928" operator="lessThan">
      <formula>$C$4</formula>
    </cfRule>
  </conditionalFormatting>
  <conditionalFormatting sqref="AQ19">
    <cfRule type="cellIs" dxfId="7638" priority="929" operator="lessThan">
      <formula>$C$4</formula>
    </cfRule>
  </conditionalFormatting>
  <conditionalFormatting sqref="AQ20">
    <cfRule type="cellIs" dxfId="7637" priority="930" operator="lessThan">
      <formula>$C$4</formula>
    </cfRule>
  </conditionalFormatting>
  <conditionalFormatting sqref="AQ21">
    <cfRule type="cellIs" dxfId="7636" priority="931" operator="lessThan">
      <formula>$C$4</formula>
    </cfRule>
  </conditionalFormatting>
  <conditionalFormatting sqref="AQ22">
    <cfRule type="cellIs" dxfId="7635" priority="932" operator="lessThan">
      <formula>$C$4</formula>
    </cfRule>
  </conditionalFormatting>
  <conditionalFormatting sqref="AQ23">
    <cfRule type="cellIs" dxfId="7634" priority="933" operator="lessThan">
      <formula>$C$4</formula>
    </cfRule>
  </conditionalFormatting>
  <conditionalFormatting sqref="AQ24">
    <cfRule type="cellIs" dxfId="7633" priority="934" operator="lessThan">
      <formula>$C$4</formula>
    </cfRule>
  </conditionalFormatting>
  <conditionalFormatting sqref="AQ25">
    <cfRule type="cellIs" dxfId="7632" priority="935" operator="lessThan">
      <formula>$C$4</formula>
    </cfRule>
  </conditionalFormatting>
  <conditionalFormatting sqref="AQ26">
    <cfRule type="cellIs" dxfId="7631" priority="936" operator="lessThan">
      <formula>$C$4</formula>
    </cfRule>
  </conditionalFormatting>
  <conditionalFormatting sqref="AQ27">
    <cfRule type="cellIs" dxfId="7630" priority="937" operator="lessThan">
      <formula>$C$4</formula>
    </cfRule>
  </conditionalFormatting>
  <conditionalFormatting sqref="AQ28">
    <cfRule type="cellIs" dxfId="7629" priority="938" operator="lessThan">
      <formula>$C$4</formula>
    </cfRule>
  </conditionalFormatting>
  <conditionalFormatting sqref="AQ29">
    <cfRule type="cellIs" dxfId="7628" priority="939" operator="lessThan">
      <formula>$C$4</formula>
    </cfRule>
  </conditionalFormatting>
  <conditionalFormatting sqref="AQ30">
    <cfRule type="cellIs" dxfId="7627" priority="940" operator="lessThan">
      <formula>$C$4</formula>
    </cfRule>
  </conditionalFormatting>
  <conditionalFormatting sqref="AQ31">
    <cfRule type="cellIs" dxfId="7626" priority="941" operator="lessThan">
      <formula>$C$4</formula>
    </cfRule>
  </conditionalFormatting>
  <conditionalFormatting sqref="AQ32">
    <cfRule type="cellIs" dxfId="7625" priority="942" operator="lessThan">
      <formula>$C$4</formula>
    </cfRule>
  </conditionalFormatting>
  <conditionalFormatting sqref="AQ33">
    <cfRule type="cellIs" dxfId="7624" priority="943" operator="lessThan">
      <formula>$C$4</formula>
    </cfRule>
  </conditionalFormatting>
  <conditionalFormatting sqref="AQ34">
    <cfRule type="cellIs" dxfId="7623" priority="944" operator="lessThan">
      <formula>$C$4</formula>
    </cfRule>
  </conditionalFormatting>
  <conditionalFormatting sqref="AQ35">
    <cfRule type="cellIs" dxfId="7622" priority="945" operator="lessThan">
      <formula>$C$4</formula>
    </cfRule>
  </conditionalFormatting>
  <conditionalFormatting sqref="AQ36">
    <cfRule type="cellIs" dxfId="7621" priority="946" operator="lessThan">
      <formula>$C$4</formula>
    </cfRule>
  </conditionalFormatting>
  <conditionalFormatting sqref="AQ37">
    <cfRule type="cellIs" dxfId="7620" priority="947" operator="lessThan">
      <formula>$C$4</formula>
    </cfRule>
  </conditionalFormatting>
  <conditionalFormatting sqref="AQ38">
    <cfRule type="cellIs" dxfId="7619" priority="948" operator="lessThan">
      <formula>$C$4</formula>
    </cfRule>
  </conditionalFormatting>
  <conditionalFormatting sqref="AQ39">
    <cfRule type="cellIs" dxfId="7618" priority="949" operator="lessThan">
      <formula>$C$4</formula>
    </cfRule>
  </conditionalFormatting>
  <conditionalFormatting sqref="AQ40">
    <cfRule type="cellIs" dxfId="7617" priority="950" operator="lessThan">
      <formula>$C$4</formula>
    </cfRule>
  </conditionalFormatting>
  <conditionalFormatting sqref="AQ41">
    <cfRule type="cellIs" dxfId="7616" priority="951" operator="lessThan">
      <formula>$C$4</formula>
    </cfRule>
  </conditionalFormatting>
  <conditionalFormatting sqref="AQ42">
    <cfRule type="cellIs" dxfId="7615" priority="952" operator="lessThan">
      <formula>$C$4</formula>
    </cfRule>
  </conditionalFormatting>
  <conditionalFormatting sqref="AQ43">
    <cfRule type="cellIs" dxfId="7614" priority="953" operator="lessThan">
      <formula>$C$4</formula>
    </cfRule>
  </conditionalFormatting>
  <conditionalFormatting sqref="AQ44">
    <cfRule type="cellIs" dxfId="7613" priority="954" operator="lessThan">
      <formula>$C$4</formula>
    </cfRule>
  </conditionalFormatting>
  <conditionalFormatting sqref="AQ45">
    <cfRule type="cellIs" dxfId="7612" priority="955" operator="lessThan">
      <formula>$C$4</formula>
    </cfRule>
  </conditionalFormatting>
  <conditionalFormatting sqref="AQ46">
    <cfRule type="cellIs" dxfId="7611" priority="956" operator="lessThan">
      <formula>$C$4</formula>
    </cfRule>
  </conditionalFormatting>
  <conditionalFormatting sqref="AQ47">
    <cfRule type="cellIs" dxfId="7610" priority="957" operator="lessThan">
      <formula>$C$4</formula>
    </cfRule>
  </conditionalFormatting>
  <conditionalFormatting sqref="AQ48">
    <cfRule type="cellIs" dxfId="7609" priority="958" operator="lessThan">
      <formula>$C$4</formula>
    </cfRule>
  </conditionalFormatting>
  <conditionalFormatting sqref="AQ49">
    <cfRule type="cellIs" dxfId="7608" priority="959" operator="lessThan">
      <formula>$C$4</formula>
    </cfRule>
  </conditionalFormatting>
  <conditionalFormatting sqref="AQ50">
    <cfRule type="cellIs" dxfId="7607" priority="960" operator="lessThan">
      <formula>$C$4</formula>
    </cfRule>
  </conditionalFormatting>
  <conditionalFormatting sqref="AR11">
    <cfRule type="cellIs" dxfId="7606" priority="961" operator="lessThan">
      <formula>$C$4</formula>
    </cfRule>
  </conditionalFormatting>
  <conditionalFormatting sqref="AR12">
    <cfRule type="cellIs" dxfId="7605" priority="962" operator="lessThan">
      <formula>$C$4</formula>
    </cfRule>
  </conditionalFormatting>
  <conditionalFormatting sqref="AR13">
    <cfRule type="cellIs" dxfId="7604" priority="963" operator="lessThan">
      <formula>$C$4</formula>
    </cfRule>
  </conditionalFormatting>
  <conditionalFormatting sqref="AR14">
    <cfRule type="cellIs" dxfId="7603" priority="964" operator="lessThan">
      <formula>$C$4</formula>
    </cfRule>
  </conditionalFormatting>
  <conditionalFormatting sqref="AR15">
    <cfRule type="cellIs" dxfId="7602" priority="965" operator="lessThan">
      <formula>$C$4</formula>
    </cfRule>
  </conditionalFormatting>
  <conditionalFormatting sqref="AR16">
    <cfRule type="cellIs" dxfId="7601" priority="966" operator="lessThan">
      <formula>$C$4</formula>
    </cfRule>
  </conditionalFormatting>
  <conditionalFormatting sqref="AR17">
    <cfRule type="cellIs" dxfId="7600" priority="967" operator="lessThan">
      <formula>$C$4</formula>
    </cfRule>
  </conditionalFormatting>
  <conditionalFormatting sqref="AR18">
    <cfRule type="cellIs" dxfId="7599" priority="968" operator="lessThan">
      <formula>$C$4</formula>
    </cfRule>
  </conditionalFormatting>
  <conditionalFormatting sqref="AR19">
    <cfRule type="cellIs" dxfId="7598" priority="969" operator="lessThan">
      <formula>$C$4</formula>
    </cfRule>
  </conditionalFormatting>
  <conditionalFormatting sqref="AR20">
    <cfRule type="cellIs" dxfId="7597" priority="970" operator="lessThan">
      <formula>$C$4</formula>
    </cfRule>
  </conditionalFormatting>
  <conditionalFormatting sqref="AR21">
    <cfRule type="cellIs" dxfId="7596" priority="971" operator="lessThan">
      <formula>$C$4</formula>
    </cfRule>
  </conditionalFormatting>
  <conditionalFormatting sqref="AR22">
    <cfRule type="cellIs" dxfId="7595" priority="972" operator="lessThan">
      <formula>$C$4</formula>
    </cfRule>
  </conditionalFormatting>
  <conditionalFormatting sqref="AR23">
    <cfRule type="cellIs" dxfId="7594" priority="973" operator="lessThan">
      <formula>$C$4</formula>
    </cfRule>
  </conditionalFormatting>
  <conditionalFormatting sqref="AR24">
    <cfRule type="cellIs" dxfId="7593" priority="974" operator="lessThan">
      <formula>$C$4</formula>
    </cfRule>
  </conditionalFormatting>
  <conditionalFormatting sqref="AR25">
    <cfRule type="cellIs" dxfId="7592" priority="975" operator="lessThan">
      <formula>$C$4</formula>
    </cfRule>
  </conditionalFormatting>
  <conditionalFormatting sqref="AR26">
    <cfRule type="cellIs" dxfId="7591" priority="976" operator="lessThan">
      <formula>$C$4</formula>
    </cfRule>
  </conditionalFormatting>
  <conditionalFormatting sqref="AR27">
    <cfRule type="cellIs" dxfId="7590" priority="977" operator="lessThan">
      <formula>$C$4</formula>
    </cfRule>
  </conditionalFormatting>
  <conditionalFormatting sqref="AR28">
    <cfRule type="cellIs" dxfId="7589" priority="978" operator="lessThan">
      <formula>$C$4</formula>
    </cfRule>
  </conditionalFormatting>
  <conditionalFormatting sqref="AR29">
    <cfRule type="cellIs" dxfId="7588" priority="979" operator="lessThan">
      <formula>$C$4</formula>
    </cfRule>
  </conditionalFormatting>
  <conditionalFormatting sqref="AR30">
    <cfRule type="cellIs" dxfId="7587" priority="980" operator="lessThan">
      <formula>$C$4</formula>
    </cfRule>
  </conditionalFormatting>
  <conditionalFormatting sqref="AR31">
    <cfRule type="cellIs" dxfId="7586" priority="981" operator="lessThan">
      <formula>$C$4</formula>
    </cfRule>
  </conditionalFormatting>
  <conditionalFormatting sqref="AR32">
    <cfRule type="cellIs" dxfId="7585" priority="982" operator="lessThan">
      <formula>$C$4</formula>
    </cfRule>
  </conditionalFormatting>
  <conditionalFormatting sqref="AR33">
    <cfRule type="cellIs" dxfId="7584" priority="983" operator="lessThan">
      <formula>$C$4</formula>
    </cfRule>
  </conditionalFormatting>
  <conditionalFormatting sqref="AR34">
    <cfRule type="cellIs" dxfId="7583" priority="984" operator="lessThan">
      <formula>$C$4</formula>
    </cfRule>
  </conditionalFormatting>
  <conditionalFormatting sqref="AR35">
    <cfRule type="cellIs" dxfId="7582" priority="985" operator="lessThan">
      <formula>$C$4</formula>
    </cfRule>
  </conditionalFormatting>
  <conditionalFormatting sqref="AR36">
    <cfRule type="cellIs" dxfId="7581" priority="986" operator="lessThan">
      <formula>$C$4</formula>
    </cfRule>
  </conditionalFormatting>
  <conditionalFormatting sqref="AR37">
    <cfRule type="cellIs" dxfId="7580" priority="987" operator="lessThan">
      <formula>$C$4</formula>
    </cfRule>
  </conditionalFormatting>
  <conditionalFormatting sqref="AR38">
    <cfRule type="cellIs" dxfId="7579" priority="988" operator="lessThan">
      <formula>$C$4</formula>
    </cfRule>
  </conditionalFormatting>
  <conditionalFormatting sqref="AR39">
    <cfRule type="cellIs" dxfId="7578" priority="989" operator="lessThan">
      <formula>$C$4</formula>
    </cfRule>
  </conditionalFormatting>
  <conditionalFormatting sqref="AR40">
    <cfRule type="cellIs" dxfId="7577" priority="990" operator="lessThan">
      <formula>$C$4</formula>
    </cfRule>
  </conditionalFormatting>
  <conditionalFormatting sqref="AR41">
    <cfRule type="cellIs" dxfId="7576" priority="991" operator="lessThan">
      <formula>$C$4</formula>
    </cfRule>
  </conditionalFormatting>
  <conditionalFormatting sqref="AR42">
    <cfRule type="cellIs" dxfId="7575" priority="992" operator="lessThan">
      <formula>$C$4</formula>
    </cfRule>
  </conditionalFormatting>
  <conditionalFormatting sqref="AR43">
    <cfRule type="cellIs" dxfId="7574" priority="993" operator="lessThan">
      <formula>$C$4</formula>
    </cfRule>
  </conditionalFormatting>
  <conditionalFormatting sqref="AR44">
    <cfRule type="cellIs" dxfId="7573" priority="994" operator="lessThan">
      <formula>$C$4</formula>
    </cfRule>
  </conditionalFormatting>
  <conditionalFormatting sqref="AR45">
    <cfRule type="cellIs" dxfId="7572" priority="995" operator="lessThan">
      <formula>$C$4</formula>
    </cfRule>
  </conditionalFormatting>
  <conditionalFormatting sqref="AR46">
    <cfRule type="cellIs" dxfId="7571" priority="996" operator="lessThan">
      <formula>$C$4</formula>
    </cfRule>
  </conditionalFormatting>
  <conditionalFormatting sqref="AR47">
    <cfRule type="cellIs" dxfId="7570" priority="997" operator="lessThan">
      <formula>$C$4</formula>
    </cfRule>
  </conditionalFormatting>
  <conditionalFormatting sqref="AR48">
    <cfRule type="cellIs" dxfId="7569" priority="998" operator="lessThan">
      <formula>$C$4</formula>
    </cfRule>
  </conditionalFormatting>
  <conditionalFormatting sqref="AR49">
    <cfRule type="cellIs" dxfId="7568" priority="999" operator="lessThan">
      <formula>$C$4</formula>
    </cfRule>
  </conditionalFormatting>
  <conditionalFormatting sqref="AR50">
    <cfRule type="cellIs" dxfId="7567" priority="1000" operator="lessThan">
      <formula>$C$4</formula>
    </cfRule>
  </conditionalFormatting>
  <conditionalFormatting sqref="AS11">
    <cfRule type="cellIs" dxfId="7566" priority="1001" operator="lessThan">
      <formula>$C$4</formula>
    </cfRule>
  </conditionalFormatting>
  <conditionalFormatting sqref="AS12">
    <cfRule type="cellIs" dxfId="7565" priority="1002" operator="lessThan">
      <formula>$C$4</formula>
    </cfRule>
  </conditionalFormatting>
  <conditionalFormatting sqref="AS13">
    <cfRule type="cellIs" dxfId="7564" priority="1003" operator="lessThan">
      <formula>$C$4</formula>
    </cfRule>
  </conditionalFormatting>
  <conditionalFormatting sqref="AS14">
    <cfRule type="cellIs" dxfId="7563" priority="1004" operator="lessThan">
      <formula>$C$4</formula>
    </cfRule>
  </conditionalFormatting>
  <conditionalFormatting sqref="AS15">
    <cfRule type="cellIs" dxfId="7562" priority="1005" operator="lessThan">
      <formula>$C$4</formula>
    </cfRule>
  </conditionalFormatting>
  <conditionalFormatting sqref="AS16">
    <cfRule type="cellIs" dxfId="7561" priority="1006" operator="lessThan">
      <formula>$C$4</formula>
    </cfRule>
  </conditionalFormatting>
  <conditionalFormatting sqref="AS17">
    <cfRule type="cellIs" dxfId="7560" priority="1007" operator="lessThan">
      <formula>$C$4</formula>
    </cfRule>
  </conditionalFormatting>
  <conditionalFormatting sqref="AS18">
    <cfRule type="cellIs" dxfId="7559" priority="1008" operator="lessThan">
      <formula>$C$4</formula>
    </cfRule>
  </conditionalFormatting>
  <conditionalFormatting sqref="AS19">
    <cfRule type="cellIs" dxfId="7558" priority="1009" operator="lessThan">
      <formula>$C$4</formula>
    </cfRule>
  </conditionalFormatting>
  <conditionalFormatting sqref="AS20">
    <cfRule type="cellIs" dxfId="7557" priority="1010" operator="lessThan">
      <formula>$C$4</formula>
    </cfRule>
  </conditionalFormatting>
  <conditionalFormatting sqref="AS21">
    <cfRule type="cellIs" dxfId="7556" priority="1011" operator="lessThan">
      <formula>$C$4</formula>
    </cfRule>
  </conditionalFormatting>
  <conditionalFormatting sqref="AS22">
    <cfRule type="cellIs" dxfId="7555" priority="1012" operator="lessThan">
      <formula>$C$4</formula>
    </cfRule>
  </conditionalFormatting>
  <conditionalFormatting sqref="AS23">
    <cfRule type="cellIs" dxfId="7554" priority="1013" operator="lessThan">
      <formula>$C$4</formula>
    </cfRule>
  </conditionalFormatting>
  <conditionalFormatting sqref="AS24">
    <cfRule type="cellIs" dxfId="7553" priority="1014" operator="lessThan">
      <formula>$C$4</formula>
    </cfRule>
  </conditionalFormatting>
  <conditionalFormatting sqref="AS25">
    <cfRule type="cellIs" dxfId="7552" priority="1015" operator="lessThan">
      <formula>$C$4</formula>
    </cfRule>
  </conditionalFormatting>
  <conditionalFormatting sqref="AS26">
    <cfRule type="cellIs" dxfId="7551" priority="1016" operator="lessThan">
      <formula>$C$4</formula>
    </cfRule>
  </conditionalFormatting>
  <conditionalFormatting sqref="AS27">
    <cfRule type="cellIs" dxfId="7550" priority="1017" operator="lessThan">
      <formula>$C$4</formula>
    </cfRule>
  </conditionalFormatting>
  <conditionalFormatting sqref="AS28">
    <cfRule type="cellIs" dxfId="7549" priority="1018" operator="lessThan">
      <formula>$C$4</formula>
    </cfRule>
  </conditionalFormatting>
  <conditionalFormatting sqref="AS29">
    <cfRule type="cellIs" dxfId="7548" priority="1019" operator="lessThan">
      <formula>$C$4</formula>
    </cfRule>
  </conditionalFormatting>
  <conditionalFormatting sqref="AS30">
    <cfRule type="cellIs" dxfId="7547" priority="1020" operator="lessThan">
      <formula>$C$4</formula>
    </cfRule>
  </conditionalFormatting>
  <conditionalFormatting sqref="AS31">
    <cfRule type="cellIs" dxfId="7546" priority="1021" operator="lessThan">
      <formula>$C$4</formula>
    </cfRule>
  </conditionalFormatting>
  <conditionalFormatting sqref="AS32">
    <cfRule type="cellIs" dxfId="7545" priority="1022" operator="lessThan">
      <formula>$C$4</formula>
    </cfRule>
  </conditionalFormatting>
  <conditionalFormatting sqref="AS33">
    <cfRule type="cellIs" dxfId="7544" priority="1023" operator="lessThan">
      <formula>$C$4</formula>
    </cfRule>
  </conditionalFormatting>
  <conditionalFormatting sqref="AS34">
    <cfRule type="cellIs" dxfId="7543" priority="1024" operator="lessThan">
      <formula>$C$4</formula>
    </cfRule>
  </conditionalFormatting>
  <conditionalFormatting sqref="AS35">
    <cfRule type="cellIs" dxfId="7542" priority="1025" operator="lessThan">
      <formula>$C$4</formula>
    </cfRule>
  </conditionalFormatting>
  <conditionalFormatting sqref="AS36">
    <cfRule type="cellIs" dxfId="7541" priority="1026" operator="lessThan">
      <formula>$C$4</formula>
    </cfRule>
  </conditionalFormatting>
  <conditionalFormatting sqref="AS37">
    <cfRule type="cellIs" dxfId="7540" priority="1027" operator="lessThan">
      <formula>$C$4</formula>
    </cfRule>
  </conditionalFormatting>
  <conditionalFormatting sqref="AS38">
    <cfRule type="cellIs" dxfId="7539" priority="1028" operator="lessThan">
      <formula>$C$4</formula>
    </cfRule>
  </conditionalFormatting>
  <conditionalFormatting sqref="AS39">
    <cfRule type="cellIs" dxfId="7538" priority="1029" operator="lessThan">
      <formula>$C$4</formula>
    </cfRule>
  </conditionalFormatting>
  <conditionalFormatting sqref="AS40">
    <cfRule type="cellIs" dxfId="7537" priority="1030" operator="lessThan">
      <formula>$C$4</formula>
    </cfRule>
  </conditionalFormatting>
  <conditionalFormatting sqref="AS41">
    <cfRule type="cellIs" dxfId="7536" priority="1031" operator="lessThan">
      <formula>$C$4</formula>
    </cfRule>
  </conditionalFormatting>
  <conditionalFormatting sqref="AS42">
    <cfRule type="cellIs" dxfId="7535" priority="1032" operator="lessThan">
      <formula>$C$4</formula>
    </cfRule>
  </conditionalFormatting>
  <conditionalFormatting sqref="AS43">
    <cfRule type="cellIs" dxfId="7534" priority="1033" operator="lessThan">
      <formula>$C$4</formula>
    </cfRule>
  </conditionalFormatting>
  <conditionalFormatting sqref="AS44">
    <cfRule type="cellIs" dxfId="7533" priority="1034" operator="lessThan">
      <formula>$C$4</formula>
    </cfRule>
  </conditionalFormatting>
  <conditionalFormatting sqref="AS45">
    <cfRule type="cellIs" dxfId="7532" priority="1035" operator="lessThan">
      <formula>$C$4</formula>
    </cfRule>
  </conditionalFormatting>
  <conditionalFormatting sqref="AS46">
    <cfRule type="cellIs" dxfId="7531" priority="1036" operator="lessThan">
      <formula>$C$4</formula>
    </cfRule>
  </conditionalFormatting>
  <conditionalFormatting sqref="AS47">
    <cfRule type="cellIs" dxfId="7530" priority="1037" operator="lessThan">
      <formula>$C$4</formula>
    </cfRule>
  </conditionalFormatting>
  <conditionalFormatting sqref="AS48">
    <cfRule type="cellIs" dxfId="7529" priority="1038" operator="lessThan">
      <formula>$C$4</formula>
    </cfRule>
  </conditionalFormatting>
  <conditionalFormatting sqref="AS49">
    <cfRule type="cellIs" dxfId="7528" priority="1039" operator="lessThan">
      <formula>$C$4</formula>
    </cfRule>
  </conditionalFormatting>
  <conditionalFormatting sqref="AS50">
    <cfRule type="cellIs" dxfId="7527" priority="1040" operator="lessThan">
      <formula>$C$4</formula>
    </cfRule>
  </conditionalFormatting>
  <conditionalFormatting sqref="AT11">
    <cfRule type="cellIs" dxfId="7526" priority="1041" operator="lessThan">
      <formula>$C$4</formula>
    </cfRule>
  </conditionalFormatting>
  <conditionalFormatting sqref="AT12">
    <cfRule type="cellIs" dxfId="7525" priority="1042" operator="lessThan">
      <formula>$C$4</formula>
    </cfRule>
  </conditionalFormatting>
  <conditionalFormatting sqref="AT13">
    <cfRule type="cellIs" dxfId="7524" priority="1043" operator="lessThan">
      <formula>$C$4</formula>
    </cfRule>
  </conditionalFormatting>
  <conditionalFormatting sqref="AT14">
    <cfRule type="cellIs" dxfId="7523" priority="1044" operator="lessThan">
      <formula>$C$4</formula>
    </cfRule>
  </conditionalFormatting>
  <conditionalFormatting sqref="AT15">
    <cfRule type="cellIs" dxfId="7522" priority="1045" operator="lessThan">
      <formula>$C$4</formula>
    </cfRule>
  </conditionalFormatting>
  <conditionalFormatting sqref="AT16">
    <cfRule type="cellIs" dxfId="7521" priority="1046" operator="lessThan">
      <formula>$C$4</formula>
    </cfRule>
  </conditionalFormatting>
  <conditionalFormatting sqref="AT17">
    <cfRule type="cellIs" dxfId="7520" priority="1047" operator="lessThan">
      <formula>$C$4</formula>
    </cfRule>
  </conditionalFormatting>
  <conditionalFormatting sqref="AT18">
    <cfRule type="cellIs" dxfId="7519" priority="1048" operator="lessThan">
      <formula>$C$4</formula>
    </cfRule>
  </conditionalFormatting>
  <conditionalFormatting sqref="AT19">
    <cfRule type="cellIs" dxfId="7518" priority="1049" operator="lessThan">
      <formula>$C$4</formula>
    </cfRule>
  </conditionalFormatting>
  <conditionalFormatting sqref="AT20">
    <cfRule type="cellIs" dxfId="7517" priority="1050" operator="lessThan">
      <formula>$C$4</formula>
    </cfRule>
  </conditionalFormatting>
  <conditionalFormatting sqref="AT21">
    <cfRule type="cellIs" dxfId="7516" priority="1051" operator="lessThan">
      <formula>$C$4</formula>
    </cfRule>
  </conditionalFormatting>
  <conditionalFormatting sqref="AT22">
    <cfRule type="cellIs" dxfId="7515" priority="1052" operator="lessThan">
      <formula>$C$4</formula>
    </cfRule>
  </conditionalFormatting>
  <conditionalFormatting sqref="AT23">
    <cfRule type="cellIs" dxfId="7514" priority="1053" operator="lessThan">
      <formula>$C$4</formula>
    </cfRule>
  </conditionalFormatting>
  <conditionalFormatting sqref="AT24">
    <cfRule type="cellIs" dxfId="7513" priority="1054" operator="lessThan">
      <formula>$C$4</formula>
    </cfRule>
  </conditionalFormatting>
  <conditionalFormatting sqref="AT25">
    <cfRule type="cellIs" dxfId="7512" priority="1055" operator="lessThan">
      <formula>$C$4</formula>
    </cfRule>
  </conditionalFormatting>
  <conditionalFormatting sqref="AT26">
    <cfRule type="cellIs" dxfId="7511" priority="1056" operator="lessThan">
      <formula>$C$4</formula>
    </cfRule>
  </conditionalFormatting>
  <conditionalFormatting sqref="AT27">
    <cfRule type="cellIs" dxfId="7510" priority="1057" operator="lessThan">
      <formula>$C$4</formula>
    </cfRule>
  </conditionalFormatting>
  <conditionalFormatting sqref="AT28">
    <cfRule type="cellIs" dxfId="7509" priority="1058" operator="lessThan">
      <formula>$C$4</formula>
    </cfRule>
  </conditionalFormatting>
  <conditionalFormatting sqref="AT29">
    <cfRule type="cellIs" dxfId="7508" priority="1059" operator="lessThan">
      <formula>$C$4</formula>
    </cfRule>
  </conditionalFormatting>
  <conditionalFormatting sqref="AT30">
    <cfRule type="cellIs" dxfId="7507" priority="1060" operator="lessThan">
      <formula>$C$4</formula>
    </cfRule>
  </conditionalFormatting>
  <conditionalFormatting sqref="AT31">
    <cfRule type="cellIs" dxfId="7506" priority="1061" operator="lessThan">
      <formula>$C$4</formula>
    </cfRule>
  </conditionalFormatting>
  <conditionalFormatting sqref="AT32">
    <cfRule type="cellIs" dxfId="7505" priority="1062" operator="lessThan">
      <formula>$C$4</formula>
    </cfRule>
  </conditionalFormatting>
  <conditionalFormatting sqref="AT33">
    <cfRule type="cellIs" dxfId="7504" priority="1063" operator="lessThan">
      <formula>$C$4</formula>
    </cfRule>
  </conditionalFormatting>
  <conditionalFormatting sqref="AT34">
    <cfRule type="cellIs" dxfId="7503" priority="1064" operator="lessThan">
      <formula>$C$4</formula>
    </cfRule>
  </conditionalFormatting>
  <conditionalFormatting sqref="AT35">
    <cfRule type="cellIs" dxfId="7502" priority="1065" operator="lessThan">
      <formula>$C$4</formula>
    </cfRule>
  </conditionalFormatting>
  <conditionalFormatting sqref="AT36">
    <cfRule type="cellIs" dxfId="7501" priority="1066" operator="lessThan">
      <formula>$C$4</formula>
    </cfRule>
  </conditionalFormatting>
  <conditionalFormatting sqref="AT37">
    <cfRule type="cellIs" dxfId="7500" priority="1067" operator="lessThan">
      <formula>$C$4</formula>
    </cfRule>
  </conditionalFormatting>
  <conditionalFormatting sqref="AT38">
    <cfRule type="cellIs" dxfId="7499" priority="1068" operator="lessThan">
      <formula>$C$4</formula>
    </cfRule>
  </conditionalFormatting>
  <conditionalFormatting sqref="AT39">
    <cfRule type="cellIs" dxfId="7498" priority="1069" operator="lessThan">
      <formula>$C$4</formula>
    </cfRule>
  </conditionalFormatting>
  <conditionalFormatting sqref="AT40">
    <cfRule type="cellIs" dxfId="7497" priority="1070" operator="lessThan">
      <formula>$C$4</formula>
    </cfRule>
  </conditionalFormatting>
  <conditionalFormatting sqref="AT41">
    <cfRule type="cellIs" dxfId="7496" priority="1071" operator="lessThan">
      <formula>$C$4</formula>
    </cfRule>
  </conditionalFormatting>
  <conditionalFormatting sqref="AT42">
    <cfRule type="cellIs" dxfId="7495" priority="1072" operator="lessThan">
      <formula>$C$4</formula>
    </cfRule>
  </conditionalFormatting>
  <conditionalFormatting sqref="AT43">
    <cfRule type="cellIs" dxfId="7494" priority="1073" operator="lessThan">
      <formula>$C$4</formula>
    </cfRule>
  </conditionalFormatting>
  <conditionalFormatting sqref="AT44">
    <cfRule type="cellIs" dxfId="7493" priority="1074" operator="lessThan">
      <formula>$C$4</formula>
    </cfRule>
  </conditionalFormatting>
  <conditionalFormatting sqref="AT45">
    <cfRule type="cellIs" dxfId="7492" priority="1075" operator="lessThan">
      <formula>$C$4</formula>
    </cfRule>
  </conditionalFormatting>
  <conditionalFormatting sqref="AT46">
    <cfRule type="cellIs" dxfId="7491" priority="1076" operator="lessThan">
      <formula>$C$4</formula>
    </cfRule>
  </conditionalFormatting>
  <conditionalFormatting sqref="AT47">
    <cfRule type="cellIs" dxfId="7490" priority="1077" operator="lessThan">
      <formula>$C$4</formula>
    </cfRule>
  </conditionalFormatting>
  <conditionalFormatting sqref="AT48">
    <cfRule type="cellIs" dxfId="7489" priority="1078" operator="lessThan">
      <formula>$C$4</formula>
    </cfRule>
  </conditionalFormatting>
  <conditionalFormatting sqref="AT49">
    <cfRule type="cellIs" dxfId="7488" priority="1079" operator="lessThan">
      <formula>$C$4</formula>
    </cfRule>
  </conditionalFormatting>
  <conditionalFormatting sqref="AT50">
    <cfRule type="cellIs" dxfId="7487" priority="1080" operator="lessThan">
      <formula>$C$4</formula>
    </cfRule>
  </conditionalFormatting>
  <conditionalFormatting sqref="AU11">
    <cfRule type="cellIs" dxfId="7486" priority="1081" operator="lessThan">
      <formula>$C$4</formula>
    </cfRule>
  </conditionalFormatting>
  <conditionalFormatting sqref="AU12">
    <cfRule type="cellIs" dxfId="7485" priority="1082" operator="lessThan">
      <formula>$C$4</formula>
    </cfRule>
  </conditionalFormatting>
  <conditionalFormatting sqref="AU13">
    <cfRule type="cellIs" dxfId="7484" priority="1083" operator="lessThan">
      <formula>$C$4</formula>
    </cfRule>
  </conditionalFormatting>
  <conditionalFormatting sqref="AU14">
    <cfRule type="cellIs" dxfId="7483" priority="1084" operator="lessThan">
      <formula>$C$4</formula>
    </cfRule>
  </conditionalFormatting>
  <conditionalFormatting sqref="AU15">
    <cfRule type="cellIs" dxfId="7482" priority="1085" operator="lessThan">
      <formula>$C$4</formula>
    </cfRule>
  </conditionalFormatting>
  <conditionalFormatting sqref="AU16">
    <cfRule type="cellIs" dxfId="7481" priority="1086" operator="lessThan">
      <formula>$C$4</formula>
    </cfRule>
  </conditionalFormatting>
  <conditionalFormatting sqref="AU17">
    <cfRule type="cellIs" dxfId="7480" priority="1087" operator="lessThan">
      <formula>$C$4</formula>
    </cfRule>
  </conditionalFormatting>
  <conditionalFormatting sqref="AU18">
    <cfRule type="cellIs" dxfId="7479" priority="1088" operator="lessThan">
      <formula>$C$4</formula>
    </cfRule>
  </conditionalFormatting>
  <conditionalFormatting sqref="AU19">
    <cfRule type="cellIs" dxfId="7478" priority="1089" operator="lessThan">
      <formula>$C$4</formula>
    </cfRule>
  </conditionalFormatting>
  <conditionalFormatting sqref="AU20">
    <cfRule type="cellIs" dxfId="7477" priority="1090" operator="lessThan">
      <formula>$C$4</formula>
    </cfRule>
  </conditionalFormatting>
  <conditionalFormatting sqref="AU21">
    <cfRule type="cellIs" dxfId="7476" priority="1091" operator="lessThan">
      <formula>$C$4</formula>
    </cfRule>
  </conditionalFormatting>
  <conditionalFormatting sqref="AU22">
    <cfRule type="cellIs" dxfId="7475" priority="1092" operator="lessThan">
      <formula>$C$4</formula>
    </cfRule>
  </conditionalFormatting>
  <conditionalFormatting sqref="AU23">
    <cfRule type="cellIs" dxfId="7474" priority="1093" operator="lessThan">
      <formula>$C$4</formula>
    </cfRule>
  </conditionalFormatting>
  <conditionalFormatting sqref="AU24">
    <cfRule type="cellIs" dxfId="7473" priority="1094" operator="lessThan">
      <formula>$C$4</formula>
    </cfRule>
  </conditionalFormatting>
  <conditionalFormatting sqref="AU25">
    <cfRule type="cellIs" dxfId="7472" priority="1095" operator="lessThan">
      <formula>$C$4</formula>
    </cfRule>
  </conditionalFormatting>
  <conditionalFormatting sqref="AU26">
    <cfRule type="cellIs" dxfId="7471" priority="1096" operator="lessThan">
      <formula>$C$4</formula>
    </cfRule>
  </conditionalFormatting>
  <conditionalFormatting sqref="AU27">
    <cfRule type="cellIs" dxfId="7470" priority="1097" operator="lessThan">
      <formula>$C$4</formula>
    </cfRule>
  </conditionalFormatting>
  <conditionalFormatting sqref="AU28">
    <cfRule type="cellIs" dxfId="7469" priority="1098" operator="lessThan">
      <formula>$C$4</formula>
    </cfRule>
  </conditionalFormatting>
  <conditionalFormatting sqref="AU29">
    <cfRule type="cellIs" dxfId="7468" priority="1099" operator="lessThan">
      <formula>$C$4</formula>
    </cfRule>
  </conditionalFormatting>
  <conditionalFormatting sqref="AU30">
    <cfRule type="cellIs" dxfId="7467" priority="1100" operator="lessThan">
      <formula>$C$4</formula>
    </cfRule>
  </conditionalFormatting>
  <conditionalFormatting sqref="AU31">
    <cfRule type="cellIs" dxfId="7466" priority="1101" operator="lessThan">
      <formula>$C$4</formula>
    </cfRule>
  </conditionalFormatting>
  <conditionalFormatting sqref="AU32">
    <cfRule type="cellIs" dxfId="7465" priority="1102" operator="lessThan">
      <formula>$C$4</formula>
    </cfRule>
  </conditionalFormatting>
  <conditionalFormatting sqref="AU33">
    <cfRule type="cellIs" dxfId="7464" priority="1103" operator="lessThan">
      <formula>$C$4</formula>
    </cfRule>
  </conditionalFormatting>
  <conditionalFormatting sqref="AU34">
    <cfRule type="cellIs" dxfId="7463" priority="1104" operator="lessThan">
      <formula>$C$4</formula>
    </cfRule>
  </conditionalFormatting>
  <conditionalFormatting sqref="AU35">
    <cfRule type="cellIs" dxfId="7462" priority="1105" operator="lessThan">
      <formula>$C$4</formula>
    </cfRule>
  </conditionalFormatting>
  <conditionalFormatting sqref="AU36">
    <cfRule type="cellIs" dxfId="7461" priority="1106" operator="lessThan">
      <formula>$C$4</formula>
    </cfRule>
  </conditionalFormatting>
  <conditionalFormatting sqref="AU37">
    <cfRule type="cellIs" dxfId="7460" priority="1107" operator="lessThan">
      <formula>$C$4</formula>
    </cfRule>
  </conditionalFormatting>
  <conditionalFormatting sqref="AU38">
    <cfRule type="cellIs" dxfId="7459" priority="1108" operator="lessThan">
      <formula>$C$4</formula>
    </cfRule>
  </conditionalFormatting>
  <conditionalFormatting sqref="AU39">
    <cfRule type="cellIs" dxfId="7458" priority="1109" operator="lessThan">
      <formula>$C$4</formula>
    </cfRule>
  </conditionalFormatting>
  <conditionalFormatting sqref="AU40">
    <cfRule type="cellIs" dxfId="7457" priority="1110" operator="lessThan">
      <formula>$C$4</formula>
    </cfRule>
  </conditionalFormatting>
  <conditionalFormatting sqref="AU41">
    <cfRule type="cellIs" dxfId="7456" priority="1111" operator="lessThan">
      <formula>$C$4</formula>
    </cfRule>
  </conditionalFormatting>
  <conditionalFormatting sqref="AU42">
    <cfRule type="cellIs" dxfId="7455" priority="1112" operator="lessThan">
      <formula>$C$4</formula>
    </cfRule>
  </conditionalFormatting>
  <conditionalFormatting sqref="AU43">
    <cfRule type="cellIs" dxfId="7454" priority="1113" operator="lessThan">
      <formula>$C$4</formula>
    </cfRule>
  </conditionalFormatting>
  <conditionalFormatting sqref="AU44">
    <cfRule type="cellIs" dxfId="7453" priority="1114" operator="lessThan">
      <formula>$C$4</formula>
    </cfRule>
  </conditionalFormatting>
  <conditionalFormatting sqref="AU45">
    <cfRule type="cellIs" dxfId="7452" priority="1115" operator="lessThan">
      <formula>$C$4</formula>
    </cfRule>
  </conditionalFormatting>
  <conditionalFormatting sqref="AU46">
    <cfRule type="cellIs" dxfId="7451" priority="1116" operator="lessThan">
      <formula>$C$4</formula>
    </cfRule>
  </conditionalFormatting>
  <conditionalFormatting sqref="AU47">
    <cfRule type="cellIs" dxfId="7450" priority="1117" operator="lessThan">
      <formula>$C$4</formula>
    </cfRule>
  </conditionalFormatting>
  <conditionalFormatting sqref="AU48">
    <cfRule type="cellIs" dxfId="7449" priority="1118" operator="lessThan">
      <formula>$C$4</formula>
    </cfRule>
  </conditionalFormatting>
  <conditionalFormatting sqref="AU49">
    <cfRule type="cellIs" dxfId="7448" priority="1119" operator="lessThan">
      <formula>$C$4</formula>
    </cfRule>
  </conditionalFormatting>
  <conditionalFormatting sqref="AU50">
    <cfRule type="cellIs" dxfId="7447" priority="1120" operator="lessThan">
      <formula>$C$4</formula>
    </cfRule>
  </conditionalFormatting>
  <conditionalFormatting sqref="AV11">
    <cfRule type="cellIs" dxfId="7446" priority="1121" operator="lessThan">
      <formula>$C$4</formula>
    </cfRule>
  </conditionalFormatting>
  <conditionalFormatting sqref="AV12">
    <cfRule type="cellIs" dxfId="7445" priority="1122" operator="lessThan">
      <formula>$C$4</formula>
    </cfRule>
  </conditionalFormatting>
  <conditionalFormatting sqref="AV13">
    <cfRule type="cellIs" dxfId="7444" priority="1123" operator="lessThan">
      <formula>$C$4</formula>
    </cfRule>
  </conditionalFormatting>
  <conditionalFormatting sqref="AV14">
    <cfRule type="cellIs" dxfId="7443" priority="1124" operator="lessThan">
      <formula>$C$4</formula>
    </cfRule>
  </conditionalFormatting>
  <conditionalFormatting sqref="AV15">
    <cfRule type="cellIs" dxfId="7442" priority="1125" operator="lessThan">
      <formula>$C$4</formula>
    </cfRule>
  </conditionalFormatting>
  <conditionalFormatting sqref="AV16">
    <cfRule type="cellIs" dxfId="7441" priority="1126" operator="lessThan">
      <formula>$C$4</formula>
    </cfRule>
  </conditionalFormatting>
  <conditionalFormatting sqref="AV17">
    <cfRule type="cellIs" dxfId="7440" priority="1127" operator="lessThan">
      <formula>$C$4</formula>
    </cfRule>
  </conditionalFormatting>
  <conditionalFormatting sqref="AV18">
    <cfRule type="cellIs" dxfId="7439" priority="1128" operator="lessThan">
      <formula>$C$4</formula>
    </cfRule>
  </conditionalFormatting>
  <conditionalFormatting sqref="AV19">
    <cfRule type="cellIs" dxfId="7438" priority="1129" operator="lessThan">
      <formula>$C$4</formula>
    </cfRule>
  </conditionalFormatting>
  <conditionalFormatting sqref="AV20">
    <cfRule type="cellIs" dxfId="7437" priority="1130" operator="lessThan">
      <formula>$C$4</formula>
    </cfRule>
  </conditionalFormatting>
  <conditionalFormatting sqref="AV21">
    <cfRule type="cellIs" dxfId="7436" priority="1131" operator="lessThan">
      <formula>$C$4</formula>
    </cfRule>
  </conditionalFormatting>
  <conditionalFormatting sqref="AV22">
    <cfRule type="cellIs" dxfId="7435" priority="1132" operator="lessThan">
      <formula>$C$4</formula>
    </cfRule>
  </conditionalFormatting>
  <conditionalFormatting sqref="AV23">
    <cfRule type="cellIs" dxfId="7434" priority="1133" operator="lessThan">
      <formula>$C$4</formula>
    </cfRule>
  </conditionalFormatting>
  <conditionalFormatting sqref="AV24">
    <cfRule type="cellIs" dxfId="7433" priority="1134" operator="lessThan">
      <formula>$C$4</formula>
    </cfRule>
  </conditionalFormatting>
  <conditionalFormatting sqref="AV25">
    <cfRule type="cellIs" dxfId="7432" priority="1135" operator="lessThan">
      <formula>$C$4</formula>
    </cfRule>
  </conditionalFormatting>
  <conditionalFormatting sqref="AV26">
    <cfRule type="cellIs" dxfId="7431" priority="1136" operator="lessThan">
      <formula>$C$4</formula>
    </cfRule>
  </conditionalFormatting>
  <conditionalFormatting sqref="AV27">
    <cfRule type="cellIs" dxfId="7430" priority="1137" operator="lessThan">
      <formula>$C$4</formula>
    </cfRule>
  </conditionalFormatting>
  <conditionalFormatting sqref="AV28">
    <cfRule type="cellIs" dxfId="7429" priority="1138" operator="lessThan">
      <formula>$C$4</formula>
    </cfRule>
  </conditionalFormatting>
  <conditionalFormatting sqref="AV29">
    <cfRule type="cellIs" dxfId="7428" priority="1139" operator="lessThan">
      <formula>$C$4</formula>
    </cfRule>
  </conditionalFormatting>
  <conditionalFormatting sqref="AV30">
    <cfRule type="cellIs" dxfId="7427" priority="1140" operator="lessThan">
      <formula>$C$4</formula>
    </cfRule>
  </conditionalFormatting>
  <conditionalFormatting sqref="AV31">
    <cfRule type="cellIs" dxfId="7426" priority="1141" operator="lessThan">
      <formula>$C$4</formula>
    </cfRule>
  </conditionalFormatting>
  <conditionalFormatting sqref="AV32">
    <cfRule type="cellIs" dxfId="7425" priority="1142" operator="lessThan">
      <formula>$C$4</formula>
    </cfRule>
  </conditionalFormatting>
  <conditionalFormatting sqref="AV33">
    <cfRule type="cellIs" dxfId="7424" priority="1143" operator="lessThan">
      <formula>$C$4</formula>
    </cfRule>
  </conditionalFormatting>
  <conditionalFormatting sqref="AV34">
    <cfRule type="cellIs" dxfId="7423" priority="1144" operator="lessThan">
      <formula>$C$4</formula>
    </cfRule>
  </conditionalFormatting>
  <conditionalFormatting sqref="AV35">
    <cfRule type="cellIs" dxfId="7422" priority="1145" operator="lessThan">
      <formula>$C$4</formula>
    </cfRule>
  </conditionalFormatting>
  <conditionalFormatting sqref="AV36">
    <cfRule type="cellIs" dxfId="7421" priority="1146" operator="lessThan">
      <formula>$C$4</formula>
    </cfRule>
  </conditionalFormatting>
  <conditionalFormatting sqref="AV37">
    <cfRule type="cellIs" dxfId="7420" priority="1147" operator="lessThan">
      <formula>$C$4</formula>
    </cfRule>
  </conditionalFormatting>
  <conditionalFormatting sqref="AV38">
    <cfRule type="cellIs" dxfId="7419" priority="1148" operator="lessThan">
      <formula>$C$4</formula>
    </cfRule>
  </conditionalFormatting>
  <conditionalFormatting sqref="AV39">
    <cfRule type="cellIs" dxfId="7418" priority="1149" operator="lessThan">
      <formula>$C$4</formula>
    </cfRule>
  </conditionalFormatting>
  <conditionalFormatting sqref="AV40">
    <cfRule type="cellIs" dxfId="7417" priority="1150" operator="lessThan">
      <formula>$C$4</formula>
    </cfRule>
  </conditionalFormatting>
  <conditionalFormatting sqref="AV41">
    <cfRule type="cellIs" dxfId="7416" priority="1151" operator="lessThan">
      <formula>$C$4</formula>
    </cfRule>
  </conditionalFormatting>
  <conditionalFormatting sqref="AV42">
    <cfRule type="cellIs" dxfId="7415" priority="1152" operator="lessThan">
      <formula>$C$4</formula>
    </cfRule>
  </conditionalFormatting>
  <conditionalFormatting sqref="AV43">
    <cfRule type="cellIs" dxfId="7414" priority="1153" operator="lessThan">
      <formula>$C$4</formula>
    </cfRule>
  </conditionalFormatting>
  <conditionalFormatting sqref="AV44">
    <cfRule type="cellIs" dxfId="7413" priority="1154" operator="lessThan">
      <formula>$C$4</formula>
    </cfRule>
  </conditionalFormatting>
  <conditionalFormatting sqref="AV45">
    <cfRule type="cellIs" dxfId="7412" priority="1155" operator="lessThan">
      <formula>$C$4</formula>
    </cfRule>
  </conditionalFormatting>
  <conditionalFormatting sqref="AV46">
    <cfRule type="cellIs" dxfId="7411" priority="1156" operator="lessThan">
      <formula>$C$4</formula>
    </cfRule>
  </conditionalFormatting>
  <conditionalFormatting sqref="AV47">
    <cfRule type="cellIs" dxfId="7410" priority="1157" operator="lessThan">
      <formula>$C$4</formula>
    </cfRule>
  </conditionalFormatting>
  <conditionalFormatting sqref="AV48">
    <cfRule type="cellIs" dxfId="7409" priority="1158" operator="lessThan">
      <formula>$C$4</formula>
    </cfRule>
  </conditionalFormatting>
  <conditionalFormatting sqref="AV49">
    <cfRule type="cellIs" dxfId="7408" priority="1159" operator="lessThan">
      <formula>$C$4</formula>
    </cfRule>
  </conditionalFormatting>
  <conditionalFormatting sqref="AV50">
    <cfRule type="cellIs" dxfId="7407" priority="1160" operator="lessThan">
      <formula>$C$4</formula>
    </cfRule>
  </conditionalFormatting>
  <conditionalFormatting sqref="AW11">
    <cfRule type="cellIs" dxfId="7406" priority="1161" operator="lessThan">
      <formula>$C$4</formula>
    </cfRule>
  </conditionalFormatting>
  <conditionalFormatting sqref="AW12">
    <cfRule type="cellIs" dxfId="7405" priority="1162" operator="lessThan">
      <formula>$C$4</formula>
    </cfRule>
  </conditionalFormatting>
  <conditionalFormatting sqref="AW13">
    <cfRule type="cellIs" dxfId="7404" priority="1163" operator="lessThan">
      <formula>$C$4</formula>
    </cfRule>
  </conditionalFormatting>
  <conditionalFormatting sqref="AW14">
    <cfRule type="cellIs" dxfId="7403" priority="1164" operator="lessThan">
      <formula>$C$4</formula>
    </cfRule>
  </conditionalFormatting>
  <conditionalFormatting sqref="AW15">
    <cfRule type="cellIs" dxfId="7402" priority="1165" operator="lessThan">
      <formula>$C$4</formula>
    </cfRule>
  </conditionalFormatting>
  <conditionalFormatting sqref="AW16">
    <cfRule type="cellIs" dxfId="7401" priority="1166" operator="lessThan">
      <formula>$C$4</formula>
    </cfRule>
  </conditionalFormatting>
  <conditionalFormatting sqref="AW17">
    <cfRule type="cellIs" dxfId="7400" priority="1167" operator="lessThan">
      <formula>$C$4</formula>
    </cfRule>
  </conditionalFormatting>
  <conditionalFormatting sqref="AW18">
    <cfRule type="cellIs" dxfId="7399" priority="1168" operator="lessThan">
      <formula>$C$4</formula>
    </cfRule>
  </conditionalFormatting>
  <conditionalFormatting sqref="AW19">
    <cfRule type="cellIs" dxfId="7398" priority="1169" operator="lessThan">
      <formula>$C$4</formula>
    </cfRule>
  </conditionalFormatting>
  <conditionalFormatting sqref="AW20">
    <cfRule type="cellIs" dxfId="7397" priority="1170" operator="lessThan">
      <formula>$C$4</formula>
    </cfRule>
  </conditionalFormatting>
  <conditionalFormatting sqref="AW21">
    <cfRule type="cellIs" dxfId="7396" priority="1171" operator="lessThan">
      <formula>$C$4</formula>
    </cfRule>
  </conditionalFormatting>
  <conditionalFormatting sqref="AW22">
    <cfRule type="cellIs" dxfId="7395" priority="1172" operator="lessThan">
      <formula>$C$4</formula>
    </cfRule>
  </conditionalFormatting>
  <conditionalFormatting sqref="AW23">
    <cfRule type="cellIs" dxfId="7394" priority="1173" operator="lessThan">
      <formula>$C$4</formula>
    </cfRule>
  </conditionalFormatting>
  <conditionalFormatting sqref="AW24">
    <cfRule type="cellIs" dxfId="7393" priority="1174" operator="lessThan">
      <formula>$C$4</formula>
    </cfRule>
  </conditionalFormatting>
  <conditionalFormatting sqref="AW25">
    <cfRule type="cellIs" dxfId="7392" priority="1175" operator="lessThan">
      <formula>$C$4</formula>
    </cfRule>
  </conditionalFormatting>
  <conditionalFormatting sqref="AW26">
    <cfRule type="cellIs" dxfId="7391" priority="1176" operator="lessThan">
      <formula>$C$4</formula>
    </cfRule>
  </conditionalFormatting>
  <conditionalFormatting sqref="AW27">
    <cfRule type="cellIs" dxfId="7390" priority="1177" operator="lessThan">
      <formula>$C$4</formula>
    </cfRule>
  </conditionalFormatting>
  <conditionalFormatting sqref="AW28">
    <cfRule type="cellIs" dxfId="7389" priority="1178" operator="lessThan">
      <formula>$C$4</formula>
    </cfRule>
  </conditionalFormatting>
  <conditionalFormatting sqref="AW29">
    <cfRule type="cellIs" dxfId="7388" priority="1179" operator="lessThan">
      <formula>$C$4</formula>
    </cfRule>
  </conditionalFormatting>
  <conditionalFormatting sqref="AW30">
    <cfRule type="cellIs" dxfId="7387" priority="1180" operator="lessThan">
      <formula>$C$4</formula>
    </cfRule>
  </conditionalFormatting>
  <conditionalFormatting sqref="AW31">
    <cfRule type="cellIs" dxfId="7386" priority="1181" operator="lessThan">
      <formula>$C$4</formula>
    </cfRule>
  </conditionalFormatting>
  <conditionalFormatting sqref="AW32">
    <cfRule type="cellIs" dxfId="7385" priority="1182" operator="lessThan">
      <formula>$C$4</formula>
    </cfRule>
  </conditionalFormatting>
  <conditionalFormatting sqref="AW33">
    <cfRule type="cellIs" dxfId="7384" priority="1183" operator="lessThan">
      <formula>$C$4</formula>
    </cfRule>
  </conditionalFormatting>
  <conditionalFormatting sqref="AW34">
    <cfRule type="cellIs" dxfId="7383" priority="1184" operator="lessThan">
      <formula>$C$4</formula>
    </cfRule>
  </conditionalFormatting>
  <conditionalFormatting sqref="AW35">
    <cfRule type="cellIs" dxfId="7382" priority="1185" operator="lessThan">
      <formula>$C$4</formula>
    </cfRule>
  </conditionalFormatting>
  <conditionalFormatting sqref="AW36">
    <cfRule type="cellIs" dxfId="7381" priority="1186" operator="lessThan">
      <formula>$C$4</formula>
    </cfRule>
  </conditionalFormatting>
  <conditionalFormatting sqref="AW37">
    <cfRule type="cellIs" dxfId="7380" priority="1187" operator="lessThan">
      <formula>$C$4</formula>
    </cfRule>
  </conditionalFormatting>
  <conditionalFormatting sqref="AW38">
    <cfRule type="cellIs" dxfId="7379" priority="1188" operator="lessThan">
      <formula>$C$4</formula>
    </cfRule>
  </conditionalFormatting>
  <conditionalFormatting sqref="AW39">
    <cfRule type="cellIs" dxfId="7378" priority="1189" operator="lessThan">
      <formula>$C$4</formula>
    </cfRule>
  </conditionalFormatting>
  <conditionalFormatting sqref="AW40">
    <cfRule type="cellIs" dxfId="7377" priority="1190" operator="lessThan">
      <formula>$C$4</formula>
    </cfRule>
  </conditionalFormatting>
  <conditionalFormatting sqref="AW41">
    <cfRule type="cellIs" dxfId="7376" priority="1191" operator="lessThan">
      <formula>$C$4</formula>
    </cfRule>
  </conditionalFormatting>
  <conditionalFormatting sqref="AW42">
    <cfRule type="cellIs" dxfId="7375" priority="1192" operator="lessThan">
      <formula>$C$4</formula>
    </cfRule>
  </conditionalFormatting>
  <conditionalFormatting sqref="AW43">
    <cfRule type="cellIs" dxfId="7374" priority="1193" operator="lessThan">
      <formula>$C$4</formula>
    </cfRule>
  </conditionalFormatting>
  <conditionalFormatting sqref="AW44">
    <cfRule type="cellIs" dxfId="7373" priority="1194" operator="lessThan">
      <formula>$C$4</formula>
    </cfRule>
  </conditionalFormatting>
  <conditionalFormatting sqref="AW45">
    <cfRule type="cellIs" dxfId="7372" priority="1195" operator="lessThan">
      <formula>$C$4</formula>
    </cfRule>
  </conditionalFormatting>
  <conditionalFormatting sqref="AW46">
    <cfRule type="cellIs" dxfId="7371" priority="1196" operator="lessThan">
      <formula>$C$4</formula>
    </cfRule>
  </conditionalFormatting>
  <conditionalFormatting sqref="AW47">
    <cfRule type="cellIs" dxfId="7370" priority="1197" operator="lessThan">
      <formula>$C$4</formula>
    </cfRule>
  </conditionalFormatting>
  <conditionalFormatting sqref="AW48">
    <cfRule type="cellIs" dxfId="7369" priority="1198" operator="lessThan">
      <formula>$C$4</formula>
    </cfRule>
  </conditionalFormatting>
  <conditionalFormatting sqref="AW49">
    <cfRule type="cellIs" dxfId="7368" priority="1199" operator="lessThan">
      <formula>$C$4</formula>
    </cfRule>
  </conditionalFormatting>
  <conditionalFormatting sqref="AW50">
    <cfRule type="cellIs" dxfId="7367" priority="1200" operator="lessThan">
      <formula>$C$4</formula>
    </cfRule>
  </conditionalFormatting>
  <conditionalFormatting sqref="AX11">
    <cfRule type="cellIs" dxfId="7366" priority="1201" operator="lessThan">
      <formula>$C$4</formula>
    </cfRule>
  </conditionalFormatting>
  <conditionalFormatting sqref="AX12">
    <cfRule type="cellIs" dxfId="7365" priority="1202" operator="lessThan">
      <formula>$C$4</formula>
    </cfRule>
  </conditionalFormatting>
  <conditionalFormatting sqref="AX13">
    <cfRule type="cellIs" dxfId="7364" priority="1203" operator="lessThan">
      <formula>$C$4</formula>
    </cfRule>
  </conditionalFormatting>
  <conditionalFormatting sqref="AX14">
    <cfRule type="cellIs" dxfId="7363" priority="1204" operator="lessThan">
      <formula>$C$4</formula>
    </cfRule>
  </conditionalFormatting>
  <conditionalFormatting sqref="AX15">
    <cfRule type="cellIs" dxfId="7362" priority="1205" operator="lessThan">
      <formula>$C$4</formula>
    </cfRule>
  </conditionalFormatting>
  <conditionalFormatting sqref="AX16">
    <cfRule type="cellIs" dxfId="7361" priority="1206" operator="lessThan">
      <formula>$C$4</formula>
    </cfRule>
  </conditionalFormatting>
  <conditionalFormatting sqref="AX17">
    <cfRule type="cellIs" dxfId="7360" priority="1207" operator="lessThan">
      <formula>$C$4</formula>
    </cfRule>
  </conditionalFormatting>
  <conditionalFormatting sqref="AX18">
    <cfRule type="cellIs" dxfId="7359" priority="1208" operator="lessThan">
      <formula>$C$4</formula>
    </cfRule>
  </conditionalFormatting>
  <conditionalFormatting sqref="AX19">
    <cfRule type="cellIs" dxfId="7358" priority="1209" operator="lessThan">
      <formula>$C$4</formula>
    </cfRule>
  </conditionalFormatting>
  <conditionalFormatting sqref="AX20">
    <cfRule type="cellIs" dxfId="7357" priority="1210" operator="lessThan">
      <formula>$C$4</formula>
    </cfRule>
  </conditionalFormatting>
  <conditionalFormatting sqref="AX21">
    <cfRule type="cellIs" dxfId="7356" priority="1211" operator="lessThan">
      <formula>$C$4</formula>
    </cfRule>
  </conditionalFormatting>
  <conditionalFormatting sqref="AX22">
    <cfRule type="cellIs" dxfId="7355" priority="1212" operator="lessThan">
      <formula>$C$4</formula>
    </cfRule>
  </conditionalFormatting>
  <conditionalFormatting sqref="AX23">
    <cfRule type="cellIs" dxfId="7354" priority="1213" operator="lessThan">
      <formula>$C$4</formula>
    </cfRule>
  </conditionalFormatting>
  <conditionalFormatting sqref="AX24">
    <cfRule type="cellIs" dxfId="7353" priority="1214" operator="lessThan">
      <formula>$C$4</formula>
    </cfRule>
  </conditionalFormatting>
  <conditionalFormatting sqref="AX25">
    <cfRule type="cellIs" dxfId="7352" priority="1215" operator="lessThan">
      <formula>$C$4</formula>
    </cfRule>
  </conditionalFormatting>
  <conditionalFormatting sqref="AX26">
    <cfRule type="cellIs" dxfId="7351" priority="1216" operator="lessThan">
      <formula>$C$4</formula>
    </cfRule>
  </conditionalFormatting>
  <conditionalFormatting sqref="AX27">
    <cfRule type="cellIs" dxfId="7350" priority="1217" operator="lessThan">
      <formula>$C$4</formula>
    </cfRule>
  </conditionalFormatting>
  <conditionalFormatting sqref="AX28">
    <cfRule type="cellIs" dxfId="7349" priority="1218" operator="lessThan">
      <formula>$C$4</formula>
    </cfRule>
  </conditionalFormatting>
  <conditionalFormatting sqref="AX29">
    <cfRule type="cellIs" dxfId="7348" priority="1219" operator="lessThan">
      <formula>$C$4</formula>
    </cfRule>
  </conditionalFormatting>
  <conditionalFormatting sqref="AX30">
    <cfRule type="cellIs" dxfId="7347" priority="1220" operator="lessThan">
      <formula>$C$4</formula>
    </cfRule>
  </conditionalFormatting>
  <conditionalFormatting sqref="AX31">
    <cfRule type="cellIs" dxfId="7346" priority="1221" operator="lessThan">
      <formula>$C$4</formula>
    </cfRule>
  </conditionalFormatting>
  <conditionalFormatting sqref="AX32">
    <cfRule type="cellIs" dxfId="7345" priority="1222" operator="lessThan">
      <formula>$C$4</formula>
    </cfRule>
  </conditionalFormatting>
  <conditionalFormatting sqref="AX33">
    <cfRule type="cellIs" dxfId="7344" priority="1223" operator="lessThan">
      <formula>$C$4</formula>
    </cfRule>
  </conditionalFormatting>
  <conditionalFormatting sqref="AX34">
    <cfRule type="cellIs" dxfId="7343" priority="1224" operator="lessThan">
      <formula>$C$4</formula>
    </cfRule>
  </conditionalFormatting>
  <conditionalFormatting sqref="AX35">
    <cfRule type="cellIs" dxfId="7342" priority="1225" operator="lessThan">
      <formula>$C$4</formula>
    </cfRule>
  </conditionalFormatting>
  <conditionalFormatting sqref="AX36">
    <cfRule type="cellIs" dxfId="7341" priority="1226" operator="lessThan">
      <formula>$C$4</formula>
    </cfRule>
  </conditionalFormatting>
  <conditionalFormatting sqref="AX37">
    <cfRule type="cellIs" dxfId="7340" priority="1227" operator="lessThan">
      <formula>$C$4</formula>
    </cfRule>
  </conditionalFormatting>
  <conditionalFormatting sqref="AX38">
    <cfRule type="cellIs" dxfId="7339" priority="1228" operator="lessThan">
      <formula>$C$4</formula>
    </cfRule>
  </conditionalFormatting>
  <conditionalFormatting sqref="AX39">
    <cfRule type="cellIs" dxfId="7338" priority="1229" operator="lessThan">
      <formula>$C$4</formula>
    </cfRule>
  </conditionalFormatting>
  <conditionalFormatting sqref="AX40">
    <cfRule type="cellIs" dxfId="7337" priority="1230" operator="lessThan">
      <formula>$C$4</formula>
    </cfRule>
  </conditionalFormatting>
  <conditionalFormatting sqref="AX41">
    <cfRule type="cellIs" dxfId="7336" priority="1231" operator="lessThan">
      <formula>$C$4</formula>
    </cfRule>
  </conditionalFormatting>
  <conditionalFormatting sqref="AX42">
    <cfRule type="cellIs" dxfId="7335" priority="1232" operator="lessThan">
      <formula>$C$4</formula>
    </cfRule>
  </conditionalFormatting>
  <conditionalFormatting sqref="AX43">
    <cfRule type="cellIs" dxfId="7334" priority="1233" operator="lessThan">
      <formula>$C$4</formula>
    </cfRule>
  </conditionalFormatting>
  <conditionalFormatting sqref="AX44">
    <cfRule type="cellIs" dxfId="7333" priority="1234" operator="lessThan">
      <formula>$C$4</formula>
    </cfRule>
  </conditionalFormatting>
  <conditionalFormatting sqref="AX45">
    <cfRule type="cellIs" dxfId="7332" priority="1235" operator="lessThan">
      <formula>$C$4</formula>
    </cfRule>
  </conditionalFormatting>
  <conditionalFormatting sqref="AX46">
    <cfRule type="cellIs" dxfId="7331" priority="1236" operator="lessThan">
      <formula>$C$4</formula>
    </cfRule>
  </conditionalFormatting>
  <conditionalFormatting sqref="AX47">
    <cfRule type="cellIs" dxfId="7330" priority="1237" operator="lessThan">
      <formula>$C$4</formula>
    </cfRule>
  </conditionalFormatting>
  <conditionalFormatting sqref="AX48">
    <cfRule type="cellIs" dxfId="7329" priority="1238" operator="lessThan">
      <formula>$C$4</formula>
    </cfRule>
  </conditionalFormatting>
  <conditionalFormatting sqref="AX49">
    <cfRule type="cellIs" dxfId="7328" priority="1239" operator="lessThan">
      <formula>$C$4</formula>
    </cfRule>
  </conditionalFormatting>
  <conditionalFormatting sqref="AX50">
    <cfRule type="cellIs" dxfId="7327" priority="1240" operator="lessThan">
      <formula>$C$4</formula>
    </cfRule>
  </conditionalFormatting>
  <conditionalFormatting sqref="AY11">
    <cfRule type="cellIs" dxfId="7326" priority="1241" operator="lessThan">
      <formula>$C$4</formula>
    </cfRule>
  </conditionalFormatting>
  <conditionalFormatting sqref="AY12">
    <cfRule type="cellIs" dxfId="7325" priority="1242" operator="lessThan">
      <formula>$C$4</formula>
    </cfRule>
  </conditionalFormatting>
  <conditionalFormatting sqref="AY13">
    <cfRule type="cellIs" dxfId="7324" priority="1243" operator="lessThan">
      <formula>$C$4</formula>
    </cfRule>
  </conditionalFormatting>
  <conditionalFormatting sqref="AY14">
    <cfRule type="cellIs" dxfId="7323" priority="1244" operator="lessThan">
      <formula>$C$4</formula>
    </cfRule>
  </conditionalFormatting>
  <conditionalFormatting sqref="AY15">
    <cfRule type="cellIs" dxfId="7322" priority="1245" operator="lessThan">
      <formula>$C$4</formula>
    </cfRule>
  </conditionalFormatting>
  <conditionalFormatting sqref="AY16">
    <cfRule type="cellIs" dxfId="7321" priority="1246" operator="lessThan">
      <formula>$C$4</formula>
    </cfRule>
  </conditionalFormatting>
  <conditionalFormatting sqref="AY17">
    <cfRule type="cellIs" dxfId="7320" priority="1247" operator="lessThan">
      <formula>$C$4</formula>
    </cfRule>
  </conditionalFormatting>
  <conditionalFormatting sqref="AY18">
    <cfRule type="cellIs" dxfId="7319" priority="1248" operator="lessThan">
      <formula>$C$4</formula>
    </cfRule>
  </conditionalFormatting>
  <conditionalFormatting sqref="AY19">
    <cfRule type="cellIs" dxfId="7318" priority="1249" operator="lessThan">
      <formula>$C$4</formula>
    </cfRule>
  </conditionalFormatting>
  <conditionalFormatting sqref="AY20">
    <cfRule type="cellIs" dxfId="7317" priority="1250" operator="lessThan">
      <formula>$C$4</formula>
    </cfRule>
  </conditionalFormatting>
  <conditionalFormatting sqref="AY21">
    <cfRule type="cellIs" dxfId="7316" priority="1251" operator="lessThan">
      <formula>$C$4</formula>
    </cfRule>
  </conditionalFormatting>
  <conditionalFormatting sqref="AY22">
    <cfRule type="cellIs" dxfId="7315" priority="1252" operator="lessThan">
      <formula>$C$4</formula>
    </cfRule>
  </conditionalFormatting>
  <conditionalFormatting sqref="AY23">
    <cfRule type="cellIs" dxfId="7314" priority="1253" operator="lessThan">
      <formula>$C$4</formula>
    </cfRule>
  </conditionalFormatting>
  <conditionalFormatting sqref="AY24">
    <cfRule type="cellIs" dxfId="7313" priority="1254" operator="lessThan">
      <formula>$C$4</formula>
    </cfRule>
  </conditionalFormatting>
  <conditionalFormatting sqref="AY25">
    <cfRule type="cellIs" dxfId="7312" priority="1255" operator="lessThan">
      <formula>$C$4</formula>
    </cfRule>
  </conditionalFormatting>
  <conditionalFormatting sqref="AY26">
    <cfRule type="cellIs" dxfId="7311" priority="1256" operator="lessThan">
      <formula>$C$4</formula>
    </cfRule>
  </conditionalFormatting>
  <conditionalFormatting sqref="AY27">
    <cfRule type="cellIs" dxfId="7310" priority="1257" operator="lessThan">
      <formula>$C$4</formula>
    </cfRule>
  </conditionalFormatting>
  <conditionalFormatting sqref="AY28">
    <cfRule type="cellIs" dxfId="7309" priority="1258" operator="lessThan">
      <formula>$C$4</formula>
    </cfRule>
  </conditionalFormatting>
  <conditionalFormatting sqref="AY29">
    <cfRule type="cellIs" dxfId="7308" priority="1259" operator="lessThan">
      <formula>$C$4</formula>
    </cfRule>
  </conditionalFormatting>
  <conditionalFormatting sqref="AY30">
    <cfRule type="cellIs" dxfId="7307" priority="1260" operator="lessThan">
      <formula>$C$4</formula>
    </cfRule>
  </conditionalFormatting>
  <conditionalFormatting sqref="AY31">
    <cfRule type="cellIs" dxfId="7306" priority="1261" operator="lessThan">
      <formula>$C$4</formula>
    </cfRule>
  </conditionalFormatting>
  <conditionalFormatting sqref="AY32">
    <cfRule type="cellIs" dxfId="7305" priority="1262" operator="lessThan">
      <formula>$C$4</formula>
    </cfRule>
  </conditionalFormatting>
  <conditionalFormatting sqref="AY33">
    <cfRule type="cellIs" dxfId="7304" priority="1263" operator="lessThan">
      <formula>$C$4</formula>
    </cfRule>
  </conditionalFormatting>
  <conditionalFormatting sqref="AY34">
    <cfRule type="cellIs" dxfId="7303" priority="1264" operator="lessThan">
      <formula>$C$4</formula>
    </cfRule>
  </conditionalFormatting>
  <conditionalFormatting sqref="AY35">
    <cfRule type="cellIs" dxfId="7302" priority="1265" operator="lessThan">
      <formula>$C$4</formula>
    </cfRule>
  </conditionalFormatting>
  <conditionalFormatting sqref="AY36">
    <cfRule type="cellIs" dxfId="7301" priority="1266" operator="lessThan">
      <formula>$C$4</formula>
    </cfRule>
  </conditionalFormatting>
  <conditionalFormatting sqref="AY37">
    <cfRule type="cellIs" dxfId="7300" priority="1267" operator="lessThan">
      <formula>$C$4</formula>
    </cfRule>
  </conditionalFormatting>
  <conditionalFormatting sqref="AY38">
    <cfRule type="cellIs" dxfId="7299" priority="1268" operator="lessThan">
      <formula>$C$4</formula>
    </cfRule>
  </conditionalFormatting>
  <conditionalFormatting sqref="AY39">
    <cfRule type="cellIs" dxfId="7298" priority="1269" operator="lessThan">
      <formula>$C$4</formula>
    </cfRule>
  </conditionalFormatting>
  <conditionalFormatting sqref="AY40">
    <cfRule type="cellIs" dxfId="7297" priority="1270" operator="lessThan">
      <formula>$C$4</formula>
    </cfRule>
  </conditionalFormatting>
  <conditionalFormatting sqref="AY41">
    <cfRule type="cellIs" dxfId="7296" priority="1271" operator="lessThan">
      <formula>$C$4</formula>
    </cfRule>
  </conditionalFormatting>
  <conditionalFormatting sqref="AY42">
    <cfRule type="cellIs" dxfId="7295" priority="1272" operator="lessThan">
      <formula>$C$4</formula>
    </cfRule>
  </conditionalFormatting>
  <conditionalFormatting sqref="AY43">
    <cfRule type="cellIs" dxfId="7294" priority="1273" operator="lessThan">
      <formula>$C$4</formula>
    </cfRule>
  </conditionalFormatting>
  <conditionalFormatting sqref="AY44">
    <cfRule type="cellIs" dxfId="7293" priority="1274" operator="lessThan">
      <formula>$C$4</formula>
    </cfRule>
  </conditionalFormatting>
  <conditionalFormatting sqref="AY45">
    <cfRule type="cellIs" dxfId="7292" priority="1275" operator="lessThan">
      <formula>$C$4</formula>
    </cfRule>
  </conditionalFormatting>
  <conditionalFormatting sqref="AY46">
    <cfRule type="cellIs" dxfId="7291" priority="1276" operator="lessThan">
      <formula>$C$4</formula>
    </cfRule>
  </conditionalFormatting>
  <conditionalFormatting sqref="AY47">
    <cfRule type="cellIs" dxfId="7290" priority="1277" operator="lessThan">
      <formula>$C$4</formula>
    </cfRule>
  </conditionalFormatting>
  <conditionalFormatting sqref="AY48">
    <cfRule type="cellIs" dxfId="7289" priority="1278" operator="lessThan">
      <formula>$C$4</formula>
    </cfRule>
  </conditionalFormatting>
  <conditionalFormatting sqref="AY49">
    <cfRule type="cellIs" dxfId="7288" priority="1279" operator="lessThan">
      <formula>$C$4</formula>
    </cfRule>
  </conditionalFormatting>
  <conditionalFormatting sqref="AY50">
    <cfRule type="cellIs" dxfId="7287" priority="1280" operator="lessThan">
      <formula>$C$4</formula>
    </cfRule>
  </conditionalFormatting>
  <conditionalFormatting sqref="AZ11">
    <cfRule type="cellIs" dxfId="7286" priority="1281" operator="lessThan">
      <formula>$C$4</formula>
    </cfRule>
  </conditionalFormatting>
  <conditionalFormatting sqref="AZ12">
    <cfRule type="cellIs" dxfId="7285" priority="1282" operator="lessThan">
      <formula>$C$4</formula>
    </cfRule>
  </conditionalFormatting>
  <conditionalFormatting sqref="AZ13">
    <cfRule type="cellIs" dxfId="7284" priority="1283" operator="lessThan">
      <formula>$C$4</formula>
    </cfRule>
  </conditionalFormatting>
  <conditionalFormatting sqref="AZ14">
    <cfRule type="cellIs" dxfId="7283" priority="1284" operator="lessThan">
      <formula>$C$4</formula>
    </cfRule>
  </conditionalFormatting>
  <conditionalFormatting sqref="AZ15">
    <cfRule type="cellIs" dxfId="7282" priority="1285" operator="lessThan">
      <formula>$C$4</formula>
    </cfRule>
  </conditionalFormatting>
  <conditionalFormatting sqref="AZ16">
    <cfRule type="cellIs" dxfId="7281" priority="1286" operator="lessThan">
      <formula>$C$4</formula>
    </cfRule>
  </conditionalFormatting>
  <conditionalFormatting sqref="AZ17">
    <cfRule type="cellIs" dxfId="7280" priority="1287" operator="lessThan">
      <formula>$C$4</formula>
    </cfRule>
  </conditionalFormatting>
  <conditionalFormatting sqref="AZ18">
    <cfRule type="cellIs" dxfId="7279" priority="1288" operator="lessThan">
      <formula>$C$4</formula>
    </cfRule>
  </conditionalFormatting>
  <conditionalFormatting sqref="AZ19">
    <cfRule type="cellIs" dxfId="7278" priority="1289" operator="lessThan">
      <formula>$C$4</formula>
    </cfRule>
  </conditionalFormatting>
  <conditionalFormatting sqref="AZ20">
    <cfRule type="cellIs" dxfId="7277" priority="1290" operator="lessThan">
      <formula>$C$4</formula>
    </cfRule>
  </conditionalFormatting>
  <conditionalFormatting sqref="AZ21">
    <cfRule type="cellIs" dxfId="7276" priority="1291" operator="lessThan">
      <formula>$C$4</formula>
    </cfRule>
  </conditionalFormatting>
  <conditionalFormatting sqref="AZ22">
    <cfRule type="cellIs" dxfId="7275" priority="1292" operator="lessThan">
      <formula>$C$4</formula>
    </cfRule>
  </conditionalFormatting>
  <conditionalFormatting sqref="AZ23">
    <cfRule type="cellIs" dxfId="7274" priority="1293" operator="lessThan">
      <formula>$C$4</formula>
    </cfRule>
  </conditionalFormatting>
  <conditionalFormatting sqref="AZ24">
    <cfRule type="cellIs" dxfId="7273" priority="1294" operator="lessThan">
      <formula>$C$4</formula>
    </cfRule>
  </conditionalFormatting>
  <conditionalFormatting sqref="AZ25">
    <cfRule type="cellIs" dxfId="7272" priority="1295" operator="lessThan">
      <formula>$C$4</formula>
    </cfRule>
  </conditionalFormatting>
  <conditionalFormatting sqref="AZ26">
    <cfRule type="cellIs" dxfId="7271" priority="1296" operator="lessThan">
      <formula>$C$4</formula>
    </cfRule>
  </conditionalFormatting>
  <conditionalFormatting sqref="AZ27">
    <cfRule type="cellIs" dxfId="7270" priority="1297" operator="lessThan">
      <formula>$C$4</formula>
    </cfRule>
  </conditionalFormatting>
  <conditionalFormatting sqref="AZ28">
    <cfRule type="cellIs" dxfId="7269" priority="1298" operator="lessThan">
      <formula>$C$4</formula>
    </cfRule>
  </conditionalFormatting>
  <conditionalFormatting sqref="AZ29">
    <cfRule type="cellIs" dxfId="7268" priority="1299" operator="lessThan">
      <formula>$C$4</formula>
    </cfRule>
  </conditionalFormatting>
  <conditionalFormatting sqref="AZ30">
    <cfRule type="cellIs" dxfId="7267" priority="1300" operator="lessThan">
      <formula>$C$4</formula>
    </cfRule>
  </conditionalFormatting>
  <conditionalFormatting sqref="AZ31">
    <cfRule type="cellIs" dxfId="7266" priority="1301" operator="lessThan">
      <formula>$C$4</formula>
    </cfRule>
  </conditionalFormatting>
  <conditionalFormatting sqref="AZ32">
    <cfRule type="cellIs" dxfId="7265" priority="1302" operator="lessThan">
      <formula>$C$4</formula>
    </cfRule>
  </conditionalFormatting>
  <conditionalFormatting sqref="AZ33">
    <cfRule type="cellIs" dxfId="7264" priority="1303" operator="lessThan">
      <formula>$C$4</formula>
    </cfRule>
  </conditionalFormatting>
  <conditionalFormatting sqref="AZ34">
    <cfRule type="cellIs" dxfId="7263" priority="1304" operator="lessThan">
      <formula>$C$4</formula>
    </cfRule>
  </conditionalFormatting>
  <conditionalFormatting sqref="AZ35">
    <cfRule type="cellIs" dxfId="7262" priority="1305" operator="lessThan">
      <formula>$C$4</formula>
    </cfRule>
  </conditionalFormatting>
  <conditionalFormatting sqref="AZ36">
    <cfRule type="cellIs" dxfId="7261" priority="1306" operator="lessThan">
      <formula>$C$4</formula>
    </cfRule>
  </conditionalFormatting>
  <conditionalFormatting sqref="AZ37">
    <cfRule type="cellIs" dxfId="7260" priority="1307" operator="lessThan">
      <formula>$C$4</formula>
    </cfRule>
  </conditionalFormatting>
  <conditionalFormatting sqref="AZ38">
    <cfRule type="cellIs" dxfId="7259" priority="1308" operator="lessThan">
      <formula>$C$4</formula>
    </cfRule>
  </conditionalFormatting>
  <conditionalFormatting sqref="AZ39">
    <cfRule type="cellIs" dxfId="7258" priority="1309" operator="lessThan">
      <formula>$C$4</formula>
    </cfRule>
  </conditionalFormatting>
  <conditionalFormatting sqref="AZ40">
    <cfRule type="cellIs" dxfId="7257" priority="1310" operator="lessThan">
      <formula>$C$4</formula>
    </cfRule>
  </conditionalFormatting>
  <conditionalFormatting sqref="AZ41">
    <cfRule type="cellIs" dxfId="7256" priority="1311" operator="lessThan">
      <formula>$C$4</formula>
    </cfRule>
  </conditionalFormatting>
  <conditionalFormatting sqref="AZ42">
    <cfRule type="cellIs" dxfId="7255" priority="1312" operator="lessThan">
      <formula>$C$4</formula>
    </cfRule>
  </conditionalFormatting>
  <conditionalFormatting sqref="AZ43">
    <cfRule type="cellIs" dxfId="7254" priority="1313" operator="lessThan">
      <formula>$C$4</formula>
    </cfRule>
  </conditionalFormatting>
  <conditionalFormatting sqref="AZ44">
    <cfRule type="cellIs" dxfId="7253" priority="1314" operator="lessThan">
      <formula>$C$4</formula>
    </cfRule>
  </conditionalFormatting>
  <conditionalFormatting sqref="AZ45">
    <cfRule type="cellIs" dxfId="7252" priority="1315" operator="lessThan">
      <formula>$C$4</formula>
    </cfRule>
  </conditionalFormatting>
  <conditionalFormatting sqref="AZ46">
    <cfRule type="cellIs" dxfId="7251" priority="1316" operator="lessThan">
      <formula>$C$4</formula>
    </cfRule>
  </conditionalFormatting>
  <conditionalFormatting sqref="AZ47">
    <cfRule type="cellIs" dxfId="7250" priority="1317" operator="lessThan">
      <formula>$C$4</formula>
    </cfRule>
  </conditionalFormatting>
  <conditionalFormatting sqref="AZ48">
    <cfRule type="cellIs" dxfId="7249" priority="1318" operator="lessThan">
      <formula>$C$4</formula>
    </cfRule>
  </conditionalFormatting>
  <conditionalFormatting sqref="AZ49">
    <cfRule type="cellIs" dxfId="7248" priority="1319" operator="lessThan">
      <formula>$C$4</formula>
    </cfRule>
  </conditionalFormatting>
  <conditionalFormatting sqref="AZ50">
    <cfRule type="cellIs" dxfId="7247" priority="1320" operator="lessThan">
      <formula>$C$4</formula>
    </cfRule>
  </conditionalFormatting>
  <conditionalFormatting sqref="BA11">
    <cfRule type="cellIs" dxfId="7246" priority="1321" operator="lessThan">
      <formula>$C$4</formula>
    </cfRule>
  </conditionalFormatting>
  <conditionalFormatting sqref="BA12">
    <cfRule type="cellIs" dxfId="7245" priority="1322" operator="lessThan">
      <formula>$C$4</formula>
    </cfRule>
  </conditionalFormatting>
  <conditionalFormatting sqref="BA13">
    <cfRule type="cellIs" dxfId="7244" priority="1323" operator="lessThan">
      <formula>$C$4</formula>
    </cfRule>
  </conditionalFormatting>
  <conditionalFormatting sqref="BA14">
    <cfRule type="cellIs" dxfId="7243" priority="1324" operator="lessThan">
      <formula>$C$4</formula>
    </cfRule>
  </conditionalFormatting>
  <conditionalFormatting sqref="BA15">
    <cfRule type="cellIs" dxfId="7242" priority="1325" operator="lessThan">
      <formula>$C$4</formula>
    </cfRule>
  </conditionalFormatting>
  <conditionalFormatting sqref="BA16">
    <cfRule type="cellIs" dxfId="7241" priority="1326" operator="lessThan">
      <formula>$C$4</formula>
    </cfRule>
  </conditionalFormatting>
  <conditionalFormatting sqref="BA17">
    <cfRule type="cellIs" dxfId="7240" priority="1327" operator="lessThan">
      <formula>$C$4</formula>
    </cfRule>
  </conditionalFormatting>
  <conditionalFormatting sqref="BA18">
    <cfRule type="cellIs" dxfId="7239" priority="1328" operator="lessThan">
      <formula>$C$4</formula>
    </cfRule>
  </conditionalFormatting>
  <conditionalFormatting sqref="BA19">
    <cfRule type="cellIs" dxfId="7238" priority="1329" operator="lessThan">
      <formula>$C$4</formula>
    </cfRule>
  </conditionalFormatting>
  <conditionalFormatting sqref="BA20">
    <cfRule type="cellIs" dxfId="7237" priority="1330" operator="lessThan">
      <formula>$C$4</formula>
    </cfRule>
  </conditionalFormatting>
  <conditionalFormatting sqref="BA21">
    <cfRule type="cellIs" dxfId="7236" priority="1331" operator="lessThan">
      <formula>$C$4</formula>
    </cfRule>
  </conditionalFormatting>
  <conditionalFormatting sqref="BA22">
    <cfRule type="cellIs" dxfId="7235" priority="1332" operator="lessThan">
      <formula>$C$4</formula>
    </cfRule>
  </conditionalFormatting>
  <conditionalFormatting sqref="BA23">
    <cfRule type="cellIs" dxfId="7234" priority="1333" operator="lessThan">
      <formula>$C$4</formula>
    </cfRule>
  </conditionalFormatting>
  <conditionalFormatting sqref="BA24">
    <cfRule type="cellIs" dxfId="7233" priority="1334" operator="lessThan">
      <formula>$C$4</formula>
    </cfRule>
  </conditionalFormatting>
  <conditionalFormatting sqref="BA25">
    <cfRule type="cellIs" dxfId="7232" priority="1335" operator="lessThan">
      <formula>$C$4</formula>
    </cfRule>
  </conditionalFormatting>
  <conditionalFormatting sqref="BA26">
    <cfRule type="cellIs" dxfId="7231" priority="1336" operator="lessThan">
      <formula>$C$4</formula>
    </cfRule>
  </conditionalFormatting>
  <conditionalFormatting sqref="BA27">
    <cfRule type="cellIs" dxfId="7230" priority="1337" operator="lessThan">
      <formula>$C$4</formula>
    </cfRule>
  </conditionalFormatting>
  <conditionalFormatting sqref="BA28">
    <cfRule type="cellIs" dxfId="7229" priority="1338" operator="lessThan">
      <formula>$C$4</formula>
    </cfRule>
  </conditionalFormatting>
  <conditionalFormatting sqref="BA29">
    <cfRule type="cellIs" dxfId="7228" priority="1339" operator="lessThan">
      <formula>$C$4</formula>
    </cfRule>
  </conditionalFormatting>
  <conditionalFormatting sqref="BA30">
    <cfRule type="cellIs" dxfId="7227" priority="1340" operator="lessThan">
      <formula>$C$4</formula>
    </cfRule>
  </conditionalFormatting>
  <conditionalFormatting sqref="BA31">
    <cfRule type="cellIs" dxfId="7226" priority="1341" operator="lessThan">
      <formula>$C$4</formula>
    </cfRule>
  </conditionalFormatting>
  <conditionalFormatting sqref="BA32">
    <cfRule type="cellIs" dxfId="7225" priority="1342" operator="lessThan">
      <formula>$C$4</formula>
    </cfRule>
  </conditionalFormatting>
  <conditionalFormatting sqref="BA33">
    <cfRule type="cellIs" dxfId="7224" priority="1343" operator="lessThan">
      <formula>$C$4</formula>
    </cfRule>
  </conditionalFormatting>
  <conditionalFormatting sqref="BA34">
    <cfRule type="cellIs" dxfId="7223" priority="1344" operator="lessThan">
      <formula>$C$4</formula>
    </cfRule>
  </conditionalFormatting>
  <conditionalFormatting sqref="BA35">
    <cfRule type="cellIs" dxfId="7222" priority="1345" operator="lessThan">
      <formula>$C$4</formula>
    </cfRule>
  </conditionalFormatting>
  <conditionalFormatting sqref="BA36">
    <cfRule type="cellIs" dxfId="7221" priority="1346" operator="lessThan">
      <formula>$C$4</formula>
    </cfRule>
  </conditionalFormatting>
  <conditionalFormatting sqref="BA37">
    <cfRule type="cellIs" dxfId="7220" priority="1347" operator="lessThan">
      <formula>$C$4</formula>
    </cfRule>
  </conditionalFormatting>
  <conditionalFormatting sqref="BA38">
    <cfRule type="cellIs" dxfId="7219" priority="1348" operator="lessThan">
      <formula>$C$4</formula>
    </cfRule>
  </conditionalFormatting>
  <conditionalFormatting sqref="BA39">
    <cfRule type="cellIs" dxfId="7218" priority="1349" operator="lessThan">
      <formula>$C$4</formula>
    </cfRule>
  </conditionalFormatting>
  <conditionalFormatting sqref="BA40">
    <cfRule type="cellIs" dxfId="7217" priority="1350" operator="lessThan">
      <formula>$C$4</formula>
    </cfRule>
  </conditionalFormatting>
  <conditionalFormatting sqref="BA41">
    <cfRule type="cellIs" dxfId="7216" priority="1351" operator="lessThan">
      <formula>$C$4</formula>
    </cfRule>
  </conditionalFormatting>
  <conditionalFormatting sqref="BA42">
    <cfRule type="cellIs" dxfId="7215" priority="1352" operator="lessThan">
      <formula>$C$4</formula>
    </cfRule>
  </conditionalFormatting>
  <conditionalFormatting sqref="BA43">
    <cfRule type="cellIs" dxfId="7214" priority="1353" operator="lessThan">
      <formula>$C$4</formula>
    </cfRule>
  </conditionalFormatting>
  <conditionalFormatting sqref="BA44">
    <cfRule type="cellIs" dxfId="7213" priority="1354" operator="lessThan">
      <formula>$C$4</formula>
    </cfRule>
  </conditionalFormatting>
  <conditionalFormatting sqref="BA45">
    <cfRule type="cellIs" dxfId="7212" priority="1355" operator="lessThan">
      <formula>$C$4</formula>
    </cfRule>
  </conditionalFormatting>
  <conditionalFormatting sqref="BA46">
    <cfRule type="cellIs" dxfId="7211" priority="1356" operator="lessThan">
      <formula>$C$4</formula>
    </cfRule>
  </conditionalFormatting>
  <conditionalFormatting sqref="BA47">
    <cfRule type="cellIs" dxfId="7210" priority="1357" operator="lessThan">
      <formula>$C$4</formula>
    </cfRule>
  </conditionalFormatting>
  <conditionalFormatting sqref="BA48">
    <cfRule type="cellIs" dxfId="7209" priority="1358" operator="lessThan">
      <formula>$C$4</formula>
    </cfRule>
  </conditionalFormatting>
  <conditionalFormatting sqref="BA49">
    <cfRule type="cellIs" dxfId="7208" priority="1359" operator="lessThan">
      <formula>$C$4</formula>
    </cfRule>
  </conditionalFormatting>
  <conditionalFormatting sqref="BA50">
    <cfRule type="cellIs" dxfId="7207" priority="1360" operator="lessThan">
      <formula>$C$4</formula>
    </cfRule>
  </conditionalFormatting>
  <conditionalFormatting sqref="BB11">
    <cfRule type="cellIs" dxfId="7206" priority="1361" operator="lessThan">
      <formula>$C$4</formula>
    </cfRule>
  </conditionalFormatting>
  <conditionalFormatting sqref="BB12">
    <cfRule type="cellIs" dxfId="7205" priority="1362" operator="lessThan">
      <formula>$C$4</formula>
    </cfRule>
  </conditionalFormatting>
  <conditionalFormatting sqref="BB13">
    <cfRule type="cellIs" dxfId="7204" priority="1363" operator="lessThan">
      <formula>$C$4</formula>
    </cfRule>
  </conditionalFormatting>
  <conditionalFormatting sqref="BB14">
    <cfRule type="cellIs" dxfId="7203" priority="1364" operator="lessThan">
      <formula>$C$4</formula>
    </cfRule>
  </conditionalFormatting>
  <conditionalFormatting sqref="BB15">
    <cfRule type="cellIs" dxfId="7202" priority="1365" operator="lessThan">
      <formula>$C$4</formula>
    </cfRule>
  </conditionalFormatting>
  <conditionalFormatting sqref="BB16">
    <cfRule type="cellIs" dxfId="7201" priority="1366" operator="lessThan">
      <formula>$C$4</formula>
    </cfRule>
  </conditionalFormatting>
  <conditionalFormatting sqref="BB17">
    <cfRule type="cellIs" dxfId="7200" priority="1367" operator="lessThan">
      <formula>$C$4</formula>
    </cfRule>
  </conditionalFormatting>
  <conditionalFormatting sqref="BB18">
    <cfRule type="cellIs" dxfId="7199" priority="1368" operator="lessThan">
      <formula>$C$4</formula>
    </cfRule>
  </conditionalFormatting>
  <conditionalFormatting sqref="BB19">
    <cfRule type="cellIs" dxfId="7198" priority="1369" operator="lessThan">
      <formula>$C$4</formula>
    </cfRule>
  </conditionalFormatting>
  <conditionalFormatting sqref="BB20">
    <cfRule type="cellIs" dxfId="7197" priority="1370" operator="lessThan">
      <formula>$C$4</formula>
    </cfRule>
  </conditionalFormatting>
  <conditionalFormatting sqref="BB21">
    <cfRule type="cellIs" dxfId="7196" priority="1371" operator="lessThan">
      <formula>$C$4</formula>
    </cfRule>
  </conditionalFormatting>
  <conditionalFormatting sqref="BB22">
    <cfRule type="cellIs" dxfId="7195" priority="1372" operator="lessThan">
      <formula>$C$4</formula>
    </cfRule>
  </conditionalFormatting>
  <conditionalFormatting sqref="BB23">
    <cfRule type="cellIs" dxfId="7194" priority="1373" operator="lessThan">
      <formula>$C$4</formula>
    </cfRule>
  </conditionalFormatting>
  <conditionalFormatting sqref="BB24">
    <cfRule type="cellIs" dxfId="7193" priority="1374" operator="lessThan">
      <formula>$C$4</formula>
    </cfRule>
  </conditionalFormatting>
  <conditionalFormatting sqref="BB25">
    <cfRule type="cellIs" dxfId="7192" priority="1375" operator="lessThan">
      <formula>$C$4</formula>
    </cfRule>
  </conditionalFormatting>
  <conditionalFormatting sqref="BB26">
    <cfRule type="cellIs" dxfId="7191" priority="1376" operator="lessThan">
      <formula>$C$4</formula>
    </cfRule>
  </conditionalFormatting>
  <conditionalFormatting sqref="BB27">
    <cfRule type="cellIs" dxfId="7190" priority="1377" operator="lessThan">
      <formula>$C$4</formula>
    </cfRule>
  </conditionalFormatting>
  <conditionalFormatting sqref="BB28">
    <cfRule type="cellIs" dxfId="7189" priority="1378" operator="lessThan">
      <formula>$C$4</formula>
    </cfRule>
  </conditionalFormatting>
  <conditionalFormatting sqref="BB29">
    <cfRule type="cellIs" dxfId="7188" priority="1379" operator="lessThan">
      <formula>$C$4</formula>
    </cfRule>
  </conditionalFormatting>
  <conditionalFormatting sqref="BB30">
    <cfRule type="cellIs" dxfId="7187" priority="1380" operator="lessThan">
      <formula>$C$4</formula>
    </cfRule>
  </conditionalFormatting>
  <conditionalFormatting sqref="BB31">
    <cfRule type="cellIs" dxfId="7186" priority="1381" operator="lessThan">
      <formula>$C$4</formula>
    </cfRule>
  </conditionalFormatting>
  <conditionalFormatting sqref="BB32">
    <cfRule type="cellIs" dxfId="7185" priority="1382" operator="lessThan">
      <formula>$C$4</formula>
    </cfRule>
  </conditionalFormatting>
  <conditionalFormatting sqref="BB33">
    <cfRule type="cellIs" dxfId="7184" priority="1383" operator="lessThan">
      <formula>$C$4</formula>
    </cfRule>
  </conditionalFormatting>
  <conditionalFormatting sqref="BB34">
    <cfRule type="cellIs" dxfId="7183" priority="1384" operator="lessThan">
      <formula>$C$4</formula>
    </cfRule>
  </conditionalFormatting>
  <conditionalFormatting sqref="BB35">
    <cfRule type="cellIs" dxfId="7182" priority="1385" operator="lessThan">
      <formula>$C$4</formula>
    </cfRule>
  </conditionalFormatting>
  <conditionalFormatting sqref="BB36">
    <cfRule type="cellIs" dxfId="7181" priority="1386" operator="lessThan">
      <formula>$C$4</formula>
    </cfRule>
  </conditionalFormatting>
  <conditionalFormatting sqref="BB37">
    <cfRule type="cellIs" dxfId="7180" priority="1387" operator="lessThan">
      <formula>$C$4</formula>
    </cfRule>
  </conditionalFormatting>
  <conditionalFormatting sqref="BB38">
    <cfRule type="cellIs" dxfId="7179" priority="1388" operator="lessThan">
      <formula>$C$4</formula>
    </cfRule>
  </conditionalFormatting>
  <conditionalFormatting sqref="BB39">
    <cfRule type="cellIs" dxfId="7178" priority="1389" operator="lessThan">
      <formula>$C$4</formula>
    </cfRule>
  </conditionalFormatting>
  <conditionalFormatting sqref="BB40">
    <cfRule type="cellIs" dxfId="7177" priority="1390" operator="lessThan">
      <formula>$C$4</formula>
    </cfRule>
  </conditionalFormatting>
  <conditionalFormatting sqref="BB41">
    <cfRule type="cellIs" dxfId="7176" priority="1391" operator="lessThan">
      <formula>$C$4</formula>
    </cfRule>
  </conditionalFormatting>
  <conditionalFormatting sqref="BB42">
    <cfRule type="cellIs" dxfId="7175" priority="1392" operator="lessThan">
      <formula>$C$4</formula>
    </cfRule>
  </conditionalFormatting>
  <conditionalFormatting sqref="BB43">
    <cfRule type="cellIs" dxfId="7174" priority="1393" operator="lessThan">
      <formula>$C$4</formula>
    </cfRule>
  </conditionalFormatting>
  <conditionalFormatting sqref="BB44">
    <cfRule type="cellIs" dxfId="7173" priority="1394" operator="lessThan">
      <formula>$C$4</formula>
    </cfRule>
  </conditionalFormatting>
  <conditionalFormatting sqref="BB45">
    <cfRule type="cellIs" dxfId="7172" priority="1395" operator="lessThan">
      <formula>$C$4</formula>
    </cfRule>
  </conditionalFormatting>
  <conditionalFormatting sqref="BB46">
    <cfRule type="cellIs" dxfId="7171" priority="1396" operator="lessThan">
      <formula>$C$4</formula>
    </cfRule>
  </conditionalFormatting>
  <conditionalFormatting sqref="BB47">
    <cfRule type="cellIs" dxfId="7170" priority="1397" operator="lessThan">
      <formula>$C$4</formula>
    </cfRule>
  </conditionalFormatting>
  <conditionalFormatting sqref="BB48">
    <cfRule type="cellIs" dxfId="7169" priority="1398" operator="lessThan">
      <formula>$C$4</formula>
    </cfRule>
  </conditionalFormatting>
  <conditionalFormatting sqref="BB49">
    <cfRule type="cellIs" dxfId="7168" priority="1399" operator="lessThan">
      <formula>$C$4</formula>
    </cfRule>
  </conditionalFormatting>
  <conditionalFormatting sqref="BB50">
    <cfRule type="cellIs" dxfId="7167" priority="1400" operator="lessThan">
      <formula>$C$4</formula>
    </cfRule>
  </conditionalFormatting>
  <conditionalFormatting sqref="BC11">
    <cfRule type="cellIs" dxfId="7166" priority="1401" operator="lessThan">
      <formula>$C$4</formula>
    </cfRule>
  </conditionalFormatting>
  <conditionalFormatting sqref="BC12">
    <cfRule type="cellIs" dxfId="7165" priority="1402" operator="lessThan">
      <formula>$C$4</formula>
    </cfRule>
  </conditionalFormatting>
  <conditionalFormatting sqref="BC13">
    <cfRule type="cellIs" dxfId="7164" priority="1403" operator="lessThan">
      <formula>$C$4</formula>
    </cfRule>
  </conditionalFormatting>
  <conditionalFormatting sqref="BC14">
    <cfRule type="cellIs" dxfId="7163" priority="1404" operator="lessThan">
      <formula>$C$4</formula>
    </cfRule>
  </conditionalFormatting>
  <conditionalFormatting sqref="BC15">
    <cfRule type="cellIs" dxfId="7162" priority="1405" operator="lessThan">
      <formula>$C$4</formula>
    </cfRule>
  </conditionalFormatting>
  <conditionalFormatting sqref="BC16">
    <cfRule type="cellIs" dxfId="7161" priority="1406" operator="lessThan">
      <formula>$C$4</formula>
    </cfRule>
  </conditionalFormatting>
  <conditionalFormatting sqref="BC17">
    <cfRule type="cellIs" dxfId="7160" priority="1407" operator="lessThan">
      <formula>$C$4</formula>
    </cfRule>
  </conditionalFormatting>
  <conditionalFormatting sqref="BC18">
    <cfRule type="cellIs" dxfId="7159" priority="1408" operator="lessThan">
      <formula>$C$4</formula>
    </cfRule>
  </conditionalFormatting>
  <conditionalFormatting sqref="BC19">
    <cfRule type="cellIs" dxfId="7158" priority="1409" operator="lessThan">
      <formula>$C$4</formula>
    </cfRule>
  </conditionalFormatting>
  <conditionalFormatting sqref="BC20">
    <cfRule type="cellIs" dxfId="7157" priority="1410" operator="lessThan">
      <formula>$C$4</formula>
    </cfRule>
  </conditionalFormatting>
  <conditionalFormatting sqref="BC21">
    <cfRule type="cellIs" dxfId="7156" priority="1411" operator="lessThan">
      <formula>$C$4</formula>
    </cfRule>
  </conditionalFormatting>
  <conditionalFormatting sqref="BC22">
    <cfRule type="cellIs" dxfId="7155" priority="1412" operator="lessThan">
      <formula>$C$4</formula>
    </cfRule>
  </conditionalFormatting>
  <conditionalFormatting sqref="BC23">
    <cfRule type="cellIs" dxfId="7154" priority="1413" operator="lessThan">
      <formula>$C$4</formula>
    </cfRule>
  </conditionalFormatting>
  <conditionalFormatting sqref="BC24">
    <cfRule type="cellIs" dxfId="7153" priority="1414" operator="lessThan">
      <formula>$C$4</formula>
    </cfRule>
  </conditionalFormatting>
  <conditionalFormatting sqref="BC25">
    <cfRule type="cellIs" dxfId="7152" priority="1415" operator="lessThan">
      <formula>$C$4</formula>
    </cfRule>
  </conditionalFormatting>
  <conditionalFormatting sqref="BC26">
    <cfRule type="cellIs" dxfId="7151" priority="1416" operator="lessThan">
      <formula>$C$4</formula>
    </cfRule>
  </conditionalFormatting>
  <conditionalFormatting sqref="BC27">
    <cfRule type="cellIs" dxfId="7150" priority="1417" operator="lessThan">
      <formula>$C$4</formula>
    </cfRule>
  </conditionalFormatting>
  <conditionalFormatting sqref="BC28">
    <cfRule type="cellIs" dxfId="7149" priority="1418" operator="lessThan">
      <formula>$C$4</formula>
    </cfRule>
  </conditionalFormatting>
  <conditionalFormatting sqref="BC29">
    <cfRule type="cellIs" dxfId="7148" priority="1419" operator="lessThan">
      <formula>$C$4</formula>
    </cfRule>
  </conditionalFormatting>
  <conditionalFormatting sqref="BC30">
    <cfRule type="cellIs" dxfId="7147" priority="1420" operator="lessThan">
      <formula>$C$4</formula>
    </cfRule>
  </conditionalFormatting>
  <conditionalFormatting sqref="BC31">
    <cfRule type="cellIs" dxfId="7146" priority="1421" operator="lessThan">
      <formula>$C$4</formula>
    </cfRule>
  </conditionalFormatting>
  <conditionalFormatting sqref="BC32">
    <cfRule type="cellIs" dxfId="7145" priority="1422" operator="lessThan">
      <formula>$C$4</formula>
    </cfRule>
  </conditionalFormatting>
  <conditionalFormatting sqref="BC33">
    <cfRule type="cellIs" dxfId="7144" priority="1423" operator="lessThan">
      <formula>$C$4</formula>
    </cfRule>
  </conditionalFormatting>
  <conditionalFormatting sqref="BC34">
    <cfRule type="cellIs" dxfId="7143" priority="1424" operator="lessThan">
      <formula>$C$4</formula>
    </cfRule>
  </conditionalFormatting>
  <conditionalFormatting sqref="BC35">
    <cfRule type="cellIs" dxfId="7142" priority="1425" operator="lessThan">
      <formula>$C$4</formula>
    </cfRule>
  </conditionalFormatting>
  <conditionalFormatting sqref="BC36">
    <cfRule type="cellIs" dxfId="7141" priority="1426" operator="lessThan">
      <formula>$C$4</formula>
    </cfRule>
  </conditionalFormatting>
  <conditionalFormatting sqref="BC37">
    <cfRule type="cellIs" dxfId="7140" priority="1427" operator="lessThan">
      <formula>$C$4</formula>
    </cfRule>
  </conditionalFormatting>
  <conditionalFormatting sqref="BC38">
    <cfRule type="cellIs" dxfId="7139" priority="1428" operator="lessThan">
      <formula>$C$4</formula>
    </cfRule>
  </conditionalFormatting>
  <conditionalFormatting sqref="BC39">
    <cfRule type="cellIs" dxfId="7138" priority="1429" operator="lessThan">
      <formula>$C$4</formula>
    </cfRule>
  </conditionalFormatting>
  <conditionalFormatting sqref="BC40">
    <cfRule type="cellIs" dxfId="7137" priority="1430" operator="lessThan">
      <formula>$C$4</formula>
    </cfRule>
  </conditionalFormatting>
  <conditionalFormatting sqref="BC41">
    <cfRule type="cellIs" dxfId="7136" priority="1431" operator="lessThan">
      <formula>$C$4</formula>
    </cfRule>
  </conditionalFormatting>
  <conditionalFormatting sqref="BC42">
    <cfRule type="cellIs" dxfId="7135" priority="1432" operator="lessThan">
      <formula>$C$4</formula>
    </cfRule>
  </conditionalFormatting>
  <conditionalFormatting sqref="BC43">
    <cfRule type="cellIs" dxfId="7134" priority="1433" operator="lessThan">
      <formula>$C$4</formula>
    </cfRule>
  </conditionalFormatting>
  <conditionalFormatting sqref="BC44">
    <cfRule type="cellIs" dxfId="7133" priority="1434" operator="lessThan">
      <formula>$C$4</formula>
    </cfRule>
  </conditionalFormatting>
  <conditionalFormatting sqref="BC45">
    <cfRule type="cellIs" dxfId="7132" priority="1435" operator="lessThan">
      <formula>$C$4</formula>
    </cfRule>
  </conditionalFormatting>
  <conditionalFormatting sqref="BC46">
    <cfRule type="cellIs" dxfId="7131" priority="1436" operator="lessThan">
      <formula>$C$4</formula>
    </cfRule>
  </conditionalFormatting>
  <conditionalFormatting sqref="BC47">
    <cfRule type="cellIs" dxfId="7130" priority="1437" operator="lessThan">
      <formula>$C$4</formula>
    </cfRule>
  </conditionalFormatting>
  <conditionalFormatting sqref="BC48">
    <cfRule type="cellIs" dxfId="7129" priority="1438" operator="lessThan">
      <formula>$C$4</formula>
    </cfRule>
  </conditionalFormatting>
  <conditionalFormatting sqref="BC49">
    <cfRule type="cellIs" dxfId="7128" priority="1439" operator="lessThan">
      <formula>$C$4</formula>
    </cfRule>
  </conditionalFormatting>
  <conditionalFormatting sqref="BC50">
    <cfRule type="cellIs" dxfId="7127" priority="1440" operator="lessThan">
      <formula>$C$4</formula>
    </cfRule>
  </conditionalFormatting>
  <conditionalFormatting sqref="BD11">
    <cfRule type="cellIs" dxfId="7126" priority="1441" operator="lessThan">
      <formula>$C$4</formula>
    </cfRule>
  </conditionalFormatting>
  <conditionalFormatting sqref="BD12">
    <cfRule type="cellIs" dxfId="7125" priority="1442" operator="lessThan">
      <formula>$C$4</formula>
    </cfRule>
  </conditionalFormatting>
  <conditionalFormatting sqref="BD13">
    <cfRule type="cellIs" dxfId="7124" priority="1443" operator="lessThan">
      <formula>$C$4</formula>
    </cfRule>
  </conditionalFormatting>
  <conditionalFormatting sqref="BD14">
    <cfRule type="cellIs" dxfId="7123" priority="1444" operator="lessThan">
      <formula>$C$4</formula>
    </cfRule>
  </conditionalFormatting>
  <conditionalFormatting sqref="BD15">
    <cfRule type="cellIs" dxfId="7122" priority="1445" operator="lessThan">
      <formula>$C$4</formula>
    </cfRule>
  </conditionalFormatting>
  <conditionalFormatting sqref="BD16">
    <cfRule type="cellIs" dxfId="7121" priority="1446" operator="lessThan">
      <formula>$C$4</formula>
    </cfRule>
  </conditionalFormatting>
  <conditionalFormatting sqref="BD17">
    <cfRule type="cellIs" dxfId="7120" priority="1447" operator="lessThan">
      <formula>$C$4</formula>
    </cfRule>
  </conditionalFormatting>
  <conditionalFormatting sqref="BD18">
    <cfRule type="cellIs" dxfId="7119" priority="1448" operator="lessThan">
      <formula>$C$4</formula>
    </cfRule>
  </conditionalFormatting>
  <conditionalFormatting sqref="BD19">
    <cfRule type="cellIs" dxfId="7118" priority="1449" operator="lessThan">
      <formula>$C$4</formula>
    </cfRule>
  </conditionalFormatting>
  <conditionalFormatting sqref="BD20">
    <cfRule type="cellIs" dxfId="7117" priority="1450" operator="lessThan">
      <formula>$C$4</formula>
    </cfRule>
  </conditionalFormatting>
  <conditionalFormatting sqref="BD21">
    <cfRule type="cellIs" dxfId="7116" priority="1451" operator="lessThan">
      <formula>$C$4</formula>
    </cfRule>
  </conditionalFormatting>
  <conditionalFormatting sqref="BD22">
    <cfRule type="cellIs" dxfId="7115" priority="1452" operator="lessThan">
      <formula>$C$4</formula>
    </cfRule>
  </conditionalFormatting>
  <conditionalFormatting sqref="BD23">
    <cfRule type="cellIs" dxfId="7114" priority="1453" operator="lessThan">
      <formula>$C$4</formula>
    </cfRule>
  </conditionalFormatting>
  <conditionalFormatting sqref="BD24">
    <cfRule type="cellIs" dxfId="7113" priority="1454" operator="lessThan">
      <formula>$C$4</formula>
    </cfRule>
  </conditionalFormatting>
  <conditionalFormatting sqref="BD25">
    <cfRule type="cellIs" dxfId="7112" priority="1455" operator="lessThan">
      <formula>$C$4</formula>
    </cfRule>
  </conditionalFormatting>
  <conditionalFormatting sqref="BD26">
    <cfRule type="cellIs" dxfId="7111" priority="1456" operator="lessThan">
      <formula>$C$4</formula>
    </cfRule>
  </conditionalFormatting>
  <conditionalFormatting sqref="BD27">
    <cfRule type="cellIs" dxfId="7110" priority="1457" operator="lessThan">
      <formula>$C$4</formula>
    </cfRule>
  </conditionalFormatting>
  <conditionalFormatting sqref="BD28">
    <cfRule type="cellIs" dxfId="7109" priority="1458" operator="lessThan">
      <formula>$C$4</formula>
    </cfRule>
  </conditionalFormatting>
  <conditionalFormatting sqref="BD29">
    <cfRule type="cellIs" dxfId="7108" priority="1459" operator="lessThan">
      <formula>$C$4</formula>
    </cfRule>
  </conditionalFormatting>
  <conditionalFormatting sqref="BD30">
    <cfRule type="cellIs" dxfId="7107" priority="1460" operator="lessThan">
      <formula>$C$4</formula>
    </cfRule>
  </conditionalFormatting>
  <conditionalFormatting sqref="BD31">
    <cfRule type="cellIs" dxfId="7106" priority="1461" operator="lessThan">
      <formula>$C$4</formula>
    </cfRule>
  </conditionalFormatting>
  <conditionalFormatting sqref="BD32">
    <cfRule type="cellIs" dxfId="7105" priority="1462" operator="lessThan">
      <formula>$C$4</formula>
    </cfRule>
  </conditionalFormatting>
  <conditionalFormatting sqref="BD33">
    <cfRule type="cellIs" dxfId="7104" priority="1463" operator="lessThan">
      <formula>$C$4</formula>
    </cfRule>
  </conditionalFormatting>
  <conditionalFormatting sqref="BD34">
    <cfRule type="cellIs" dxfId="7103" priority="1464" operator="lessThan">
      <formula>$C$4</formula>
    </cfRule>
  </conditionalFormatting>
  <conditionalFormatting sqref="BD35">
    <cfRule type="cellIs" dxfId="7102" priority="1465" operator="lessThan">
      <formula>$C$4</formula>
    </cfRule>
  </conditionalFormatting>
  <conditionalFormatting sqref="BD36">
    <cfRule type="cellIs" dxfId="7101" priority="1466" operator="lessThan">
      <formula>$C$4</formula>
    </cfRule>
  </conditionalFormatting>
  <conditionalFormatting sqref="BD37">
    <cfRule type="cellIs" dxfId="7100" priority="1467" operator="lessThan">
      <formula>$C$4</formula>
    </cfRule>
  </conditionalFormatting>
  <conditionalFormatting sqref="BD38">
    <cfRule type="cellIs" dxfId="7099" priority="1468" operator="lessThan">
      <formula>$C$4</formula>
    </cfRule>
  </conditionalFormatting>
  <conditionalFormatting sqref="BD39">
    <cfRule type="cellIs" dxfId="7098" priority="1469" operator="lessThan">
      <formula>$C$4</formula>
    </cfRule>
  </conditionalFormatting>
  <conditionalFormatting sqref="BD40">
    <cfRule type="cellIs" dxfId="7097" priority="1470" operator="lessThan">
      <formula>$C$4</formula>
    </cfRule>
  </conditionalFormatting>
  <conditionalFormatting sqref="BD41">
    <cfRule type="cellIs" dxfId="7096" priority="1471" operator="lessThan">
      <formula>$C$4</formula>
    </cfRule>
  </conditionalFormatting>
  <conditionalFormatting sqref="BD42">
    <cfRule type="cellIs" dxfId="7095" priority="1472" operator="lessThan">
      <formula>$C$4</formula>
    </cfRule>
  </conditionalFormatting>
  <conditionalFormatting sqref="BD43">
    <cfRule type="cellIs" dxfId="7094" priority="1473" operator="lessThan">
      <formula>$C$4</formula>
    </cfRule>
  </conditionalFormatting>
  <conditionalFormatting sqref="BD44">
    <cfRule type="cellIs" dxfId="7093" priority="1474" operator="lessThan">
      <formula>$C$4</formula>
    </cfRule>
  </conditionalFormatting>
  <conditionalFormatting sqref="BD45">
    <cfRule type="cellIs" dxfId="7092" priority="1475" operator="lessThan">
      <formula>$C$4</formula>
    </cfRule>
  </conditionalFormatting>
  <conditionalFormatting sqref="BD46">
    <cfRule type="cellIs" dxfId="7091" priority="1476" operator="lessThan">
      <formula>$C$4</formula>
    </cfRule>
  </conditionalFormatting>
  <conditionalFormatting sqref="BD47">
    <cfRule type="cellIs" dxfId="7090" priority="1477" operator="lessThan">
      <formula>$C$4</formula>
    </cfRule>
  </conditionalFormatting>
  <conditionalFormatting sqref="BD48">
    <cfRule type="cellIs" dxfId="7089" priority="1478" operator="lessThan">
      <formula>$C$4</formula>
    </cfRule>
  </conditionalFormatting>
  <conditionalFormatting sqref="BD49">
    <cfRule type="cellIs" dxfId="7088" priority="1479" operator="lessThan">
      <formula>$C$4</formula>
    </cfRule>
  </conditionalFormatting>
  <conditionalFormatting sqref="BD50">
    <cfRule type="cellIs" dxfId="7087" priority="1480" operator="lessThan">
      <formula>$C$4</formula>
    </cfRule>
  </conditionalFormatting>
  <conditionalFormatting sqref="BE11">
    <cfRule type="cellIs" dxfId="7086" priority="1481" operator="lessThan">
      <formula>$C$4</formula>
    </cfRule>
  </conditionalFormatting>
  <conditionalFormatting sqref="BE12">
    <cfRule type="cellIs" dxfId="7085" priority="1482" operator="lessThan">
      <formula>$C$4</formula>
    </cfRule>
  </conditionalFormatting>
  <conditionalFormatting sqref="BE13">
    <cfRule type="cellIs" dxfId="7084" priority="1483" operator="lessThan">
      <formula>$C$4</formula>
    </cfRule>
  </conditionalFormatting>
  <conditionalFormatting sqref="BE14">
    <cfRule type="cellIs" dxfId="7083" priority="1484" operator="lessThan">
      <formula>$C$4</formula>
    </cfRule>
  </conditionalFormatting>
  <conditionalFormatting sqref="BE15">
    <cfRule type="cellIs" dxfId="7082" priority="1485" operator="lessThan">
      <formula>$C$4</formula>
    </cfRule>
  </conditionalFormatting>
  <conditionalFormatting sqref="BE16">
    <cfRule type="cellIs" dxfId="7081" priority="1486" operator="lessThan">
      <formula>$C$4</formula>
    </cfRule>
  </conditionalFormatting>
  <conditionalFormatting sqref="BE17">
    <cfRule type="cellIs" dxfId="7080" priority="1487" operator="lessThan">
      <formula>$C$4</formula>
    </cfRule>
  </conditionalFormatting>
  <conditionalFormatting sqref="BE18">
    <cfRule type="cellIs" dxfId="7079" priority="1488" operator="lessThan">
      <formula>$C$4</formula>
    </cfRule>
  </conditionalFormatting>
  <conditionalFormatting sqref="BE19">
    <cfRule type="cellIs" dxfId="7078" priority="1489" operator="lessThan">
      <formula>$C$4</formula>
    </cfRule>
  </conditionalFormatting>
  <conditionalFormatting sqref="BE20">
    <cfRule type="cellIs" dxfId="7077" priority="1490" operator="lessThan">
      <formula>$C$4</formula>
    </cfRule>
  </conditionalFormatting>
  <conditionalFormatting sqref="BE21">
    <cfRule type="cellIs" dxfId="7076" priority="1491" operator="lessThan">
      <formula>$C$4</formula>
    </cfRule>
  </conditionalFormatting>
  <conditionalFormatting sqref="BE22">
    <cfRule type="cellIs" dxfId="7075" priority="1492" operator="lessThan">
      <formula>$C$4</formula>
    </cfRule>
  </conditionalFormatting>
  <conditionalFormatting sqref="BE23">
    <cfRule type="cellIs" dxfId="7074" priority="1493" operator="lessThan">
      <formula>$C$4</formula>
    </cfRule>
  </conditionalFormatting>
  <conditionalFormatting sqref="BE24">
    <cfRule type="cellIs" dxfId="7073" priority="1494" operator="lessThan">
      <formula>$C$4</formula>
    </cfRule>
  </conditionalFormatting>
  <conditionalFormatting sqref="BE25">
    <cfRule type="cellIs" dxfId="7072" priority="1495" operator="lessThan">
      <formula>$C$4</formula>
    </cfRule>
  </conditionalFormatting>
  <conditionalFormatting sqref="BE26">
    <cfRule type="cellIs" dxfId="7071" priority="1496" operator="lessThan">
      <formula>$C$4</formula>
    </cfRule>
  </conditionalFormatting>
  <conditionalFormatting sqref="BE27">
    <cfRule type="cellIs" dxfId="7070" priority="1497" operator="lessThan">
      <formula>$C$4</formula>
    </cfRule>
  </conditionalFormatting>
  <conditionalFormatting sqref="BE28">
    <cfRule type="cellIs" dxfId="7069" priority="1498" operator="lessThan">
      <formula>$C$4</formula>
    </cfRule>
  </conditionalFormatting>
  <conditionalFormatting sqref="BE29">
    <cfRule type="cellIs" dxfId="7068" priority="1499" operator="lessThan">
      <formula>$C$4</formula>
    </cfRule>
  </conditionalFormatting>
  <conditionalFormatting sqref="BE30">
    <cfRule type="cellIs" dxfId="7067" priority="1500" operator="lessThan">
      <formula>$C$4</formula>
    </cfRule>
  </conditionalFormatting>
  <conditionalFormatting sqref="BE31">
    <cfRule type="cellIs" dxfId="7066" priority="1501" operator="lessThan">
      <formula>$C$4</formula>
    </cfRule>
  </conditionalFormatting>
  <conditionalFormatting sqref="BE32">
    <cfRule type="cellIs" dxfId="7065" priority="1502" operator="lessThan">
      <formula>$C$4</formula>
    </cfRule>
  </conditionalFormatting>
  <conditionalFormatting sqref="BE33">
    <cfRule type="cellIs" dxfId="7064" priority="1503" operator="lessThan">
      <formula>$C$4</formula>
    </cfRule>
  </conditionalFormatting>
  <conditionalFormatting sqref="BE34">
    <cfRule type="cellIs" dxfId="7063" priority="1504" operator="lessThan">
      <formula>$C$4</formula>
    </cfRule>
  </conditionalFormatting>
  <conditionalFormatting sqref="BE35">
    <cfRule type="cellIs" dxfId="7062" priority="1505" operator="lessThan">
      <formula>$C$4</formula>
    </cfRule>
  </conditionalFormatting>
  <conditionalFormatting sqref="BE36">
    <cfRule type="cellIs" dxfId="7061" priority="1506" operator="lessThan">
      <formula>$C$4</formula>
    </cfRule>
  </conditionalFormatting>
  <conditionalFormatting sqref="BE37">
    <cfRule type="cellIs" dxfId="7060" priority="1507" operator="lessThan">
      <formula>$C$4</formula>
    </cfRule>
  </conditionalFormatting>
  <conditionalFormatting sqref="BE38">
    <cfRule type="cellIs" dxfId="7059" priority="1508" operator="lessThan">
      <formula>$C$4</formula>
    </cfRule>
  </conditionalFormatting>
  <conditionalFormatting sqref="BE39">
    <cfRule type="cellIs" dxfId="7058" priority="1509" operator="lessThan">
      <formula>$C$4</formula>
    </cfRule>
  </conditionalFormatting>
  <conditionalFormatting sqref="BE40">
    <cfRule type="cellIs" dxfId="7057" priority="1510" operator="lessThan">
      <formula>$C$4</formula>
    </cfRule>
  </conditionalFormatting>
  <conditionalFormatting sqref="BE41">
    <cfRule type="cellIs" dxfId="7056" priority="1511" operator="lessThan">
      <formula>$C$4</formula>
    </cfRule>
  </conditionalFormatting>
  <conditionalFormatting sqref="BE42">
    <cfRule type="cellIs" dxfId="7055" priority="1512" operator="lessThan">
      <formula>$C$4</formula>
    </cfRule>
  </conditionalFormatting>
  <conditionalFormatting sqref="BE43">
    <cfRule type="cellIs" dxfId="7054" priority="1513" operator="lessThan">
      <formula>$C$4</formula>
    </cfRule>
  </conditionalFormatting>
  <conditionalFormatting sqref="BE44">
    <cfRule type="cellIs" dxfId="7053" priority="1514" operator="lessThan">
      <formula>$C$4</formula>
    </cfRule>
  </conditionalFormatting>
  <conditionalFormatting sqref="BE45">
    <cfRule type="cellIs" dxfId="7052" priority="1515" operator="lessThan">
      <formula>$C$4</formula>
    </cfRule>
  </conditionalFormatting>
  <conditionalFormatting sqref="BE46">
    <cfRule type="cellIs" dxfId="7051" priority="1516" operator="lessThan">
      <formula>$C$4</formula>
    </cfRule>
  </conditionalFormatting>
  <conditionalFormatting sqref="BE47">
    <cfRule type="cellIs" dxfId="7050" priority="1517" operator="lessThan">
      <formula>$C$4</formula>
    </cfRule>
  </conditionalFormatting>
  <conditionalFormatting sqref="BE48">
    <cfRule type="cellIs" dxfId="7049" priority="1518" operator="lessThan">
      <formula>$C$4</formula>
    </cfRule>
  </conditionalFormatting>
  <conditionalFormatting sqref="BE49">
    <cfRule type="cellIs" dxfId="7048" priority="1519" operator="lessThan">
      <formula>$C$4</formula>
    </cfRule>
  </conditionalFormatting>
  <conditionalFormatting sqref="BE50">
    <cfRule type="cellIs" dxfId="7047" priority="1520" operator="lessThan">
      <formula>$C$4</formula>
    </cfRule>
  </conditionalFormatting>
  <conditionalFormatting sqref="BF11">
    <cfRule type="cellIs" dxfId="7046" priority="1521" operator="lessThan">
      <formula>$C$4</formula>
    </cfRule>
  </conditionalFormatting>
  <conditionalFormatting sqref="BF12">
    <cfRule type="cellIs" dxfId="7045" priority="1522" operator="lessThan">
      <formula>$C$4</formula>
    </cfRule>
  </conditionalFormatting>
  <conditionalFormatting sqref="BF13">
    <cfRule type="cellIs" dxfId="7044" priority="1523" operator="lessThan">
      <formula>$C$4</formula>
    </cfRule>
  </conditionalFormatting>
  <conditionalFormatting sqref="BF14">
    <cfRule type="cellIs" dxfId="7043" priority="1524" operator="lessThan">
      <formula>$C$4</formula>
    </cfRule>
  </conditionalFormatting>
  <conditionalFormatting sqref="BF15">
    <cfRule type="cellIs" dxfId="7042" priority="1525" operator="lessThan">
      <formula>$C$4</formula>
    </cfRule>
  </conditionalFormatting>
  <conditionalFormatting sqref="BF16">
    <cfRule type="cellIs" dxfId="7041" priority="1526" operator="lessThan">
      <formula>$C$4</formula>
    </cfRule>
  </conditionalFormatting>
  <conditionalFormatting sqref="BF17">
    <cfRule type="cellIs" dxfId="7040" priority="1527" operator="lessThan">
      <formula>$C$4</formula>
    </cfRule>
  </conditionalFormatting>
  <conditionalFormatting sqref="BF18">
    <cfRule type="cellIs" dxfId="7039" priority="1528" operator="lessThan">
      <formula>$C$4</formula>
    </cfRule>
  </conditionalFormatting>
  <conditionalFormatting sqref="BF19">
    <cfRule type="cellIs" dxfId="7038" priority="1529" operator="lessThan">
      <formula>$C$4</formula>
    </cfRule>
  </conditionalFormatting>
  <conditionalFormatting sqref="BF20">
    <cfRule type="cellIs" dxfId="7037" priority="1530" operator="lessThan">
      <formula>$C$4</formula>
    </cfRule>
  </conditionalFormatting>
  <conditionalFormatting sqref="BF21">
    <cfRule type="cellIs" dxfId="7036" priority="1531" operator="lessThan">
      <formula>$C$4</formula>
    </cfRule>
  </conditionalFormatting>
  <conditionalFormatting sqref="BF22">
    <cfRule type="cellIs" dxfId="7035" priority="1532" operator="lessThan">
      <formula>$C$4</formula>
    </cfRule>
  </conditionalFormatting>
  <conditionalFormatting sqref="BF23">
    <cfRule type="cellIs" dxfId="7034" priority="1533" operator="lessThan">
      <formula>$C$4</formula>
    </cfRule>
  </conditionalFormatting>
  <conditionalFormatting sqref="BF24">
    <cfRule type="cellIs" dxfId="7033" priority="1534" operator="lessThan">
      <formula>$C$4</formula>
    </cfRule>
  </conditionalFormatting>
  <conditionalFormatting sqref="BF25">
    <cfRule type="cellIs" dxfId="7032" priority="1535" operator="lessThan">
      <formula>$C$4</formula>
    </cfRule>
  </conditionalFormatting>
  <conditionalFormatting sqref="BF26">
    <cfRule type="cellIs" dxfId="7031" priority="1536" operator="lessThan">
      <formula>$C$4</formula>
    </cfRule>
  </conditionalFormatting>
  <conditionalFormatting sqref="BF27">
    <cfRule type="cellIs" dxfId="7030" priority="1537" operator="lessThan">
      <formula>$C$4</formula>
    </cfRule>
  </conditionalFormatting>
  <conditionalFormatting sqref="BF28">
    <cfRule type="cellIs" dxfId="7029" priority="1538" operator="lessThan">
      <formula>$C$4</formula>
    </cfRule>
  </conditionalFormatting>
  <conditionalFormatting sqref="BF29">
    <cfRule type="cellIs" dxfId="7028" priority="1539" operator="lessThan">
      <formula>$C$4</formula>
    </cfRule>
  </conditionalFormatting>
  <conditionalFormatting sqref="BF30">
    <cfRule type="cellIs" dxfId="7027" priority="1540" operator="lessThan">
      <formula>$C$4</formula>
    </cfRule>
  </conditionalFormatting>
  <conditionalFormatting sqref="BF31">
    <cfRule type="cellIs" dxfId="7026" priority="1541" operator="lessThan">
      <formula>$C$4</formula>
    </cfRule>
  </conditionalFormatting>
  <conditionalFormatting sqref="BF32">
    <cfRule type="cellIs" dxfId="7025" priority="1542" operator="lessThan">
      <formula>$C$4</formula>
    </cfRule>
  </conditionalFormatting>
  <conditionalFormatting sqref="BF33">
    <cfRule type="cellIs" dxfId="7024" priority="1543" operator="lessThan">
      <formula>$C$4</formula>
    </cfRule>
  </conditionalFormatting>
  <conditionalFormatting sqref="BF34">
    <cfRule type="cellIs" dxfId="7023" priority="1544" operator="lessThan">
      <formula>$C$4</formula>
    </cfRule>
  </conditionalFormatting>
  <conditionalFormatting sqref="BF35">
    <cfRule type="cellIs" dxfId="7022" priority="1545" operator="lessThan">
      <formula>$C$4</formula>
    </cfRule>
  </conditionalFormatting>
  <conditionalFormatting sqref="BF36">
    <cfRule type="cellIs" dxfId="7021" priority="1546" operator="lessThan">
      <formula>$C$4</formula>
    </cfRule>
  </conditionalFormatting>
  <conditionalFormatting sqref="BF37">
    <cfRule type="cellIs" dxfId="7020" priority="1547" operator="lessThan">
      <formula>$C$4</formula>
    </cfRule>
  </conditionalFormatting>
  <conditionalFormatting sqref="BF38">
    <cfRule type="cellIs" dxfId="7019" priority="1548" operator="lessThan">
      <formula>$C$4</formula>
    </cfRule>
  </conditionalFormatting>
  <conditionalFormatting sqref="BF39">
    <cfRule type="cellIs" dxfId="7018" priority="1549" operator="lessThan">
      <formula>$C$4</formula>
    </cfRule>
  </conditionalFormatting>
  <conditionalFormatting sqref="BF40">
    <cfRule type="cellIs" dxfId="7017" priority="1550" operator="lessThan">
      <formula>$C$4</formula>
    </cfRule>
  </conditionalFormatting>
  <conditionalFormatting sqref="BF41">
    <cfRule type="cellIs" dxfId="7016" priority="1551" operator="lessThan">
      <formula>$C$4</formula>
    </cfRule>
  </conditionalFormatting>
  <conditionalFormatting sqref="BF42">
    <cfRule type="cellIs" dxfId="7015" priority="1552" operator="lessThan">
      <formula>$C$4</formula>
    </cfRule>
  </conditionalFormatting>
  <conditionalFormatting sqref="BF43">
    <cfRule type="cellIs" dxfId="7014" priority="1553" operator="lessThan">
      <formula>$C$4</formula>
    </cfRule>
  </conditionalFormatting>
  <conditionalFormatting sqref="BF44">
    <cfRule type="cellIs" dxfId="7013" priority="1554" operator="lessThan">
      <formula>$C$4</formula>
    </cfRule>
  </conditionalFormatting>
  <conditionalFormatting sqref="BF45">
    <cfRule type="cellIs" dxfId="7012" priority="1555" operator="lessThan">
      <formula>$C$4</formula>
    </cfRule>
  </conditionalFormatting>
  <conditionalFormatting sqref="BF46">
    <cfRule type="cellIs" dxfId="7011" priority="1556" operator="lessThan">
      <formula>$C$4</formula>
    </cfRule>
  </conditionalFormatting>
  <conditionalFormatting sqref="BF47">
    <cfRule type="cellIs" dxfId="7010" priority="1557" operator="lessThan">
      <formula>$C$4</formula>
    </cfRule>
  </conditionalFormatting>
  <conditionalFormatting sqref="BF48">
    <cfRule type="cellIs" dxfId="7009" priority="1558" operator="lessThan">
      <formula>$C$4</formula>
    </cfRule>
  </conditionalFormatting>
  <conditionalFormatting sqref="BF49">
    <cfRule type="cellIs" dxfId="7008" priority="1559" operator="lessThan">
      <formula>$C$4</formula>
    </cfRule>
  </conditionalFormatting>
  <conditionalFormatting sqref="BF50">
    <cfRule type="cellIs" dxfId="7007" priority="1560" operator="lessThan">
      <formula>$C$4</formula>
    </cfRule>
  </conditionalFormatting>
  <conditionalFormatting sqref="BG11">
    <cfRule type="cellIs" dxfId="7006" priority="1561" operator="lessThan">
      <formula>$C$4</formula>
    </cfRule>
  </conditionalFormatting>
  <conditionalFormatting sqref="BG12">
    <cfRule type="cellIs" dxfId="7005" priority="1562" operator="lessThan">
      <formula>$C$4</formula>
    </cfRule>
  </conditionalFormatting>
  <conditionalFormatting sqref="BG13">
    <cfRule type="cellIs" dxfId="7004" priority="1563" operator="lessThan">
      <formula>$C$4</formula>
    </cfRule>
  </conditionalFormatting>
  <conditionalFormatting sqref="BG14">
    <cfRule type="cellIs" dxfId="7003" priority="1564" operator="lessThan">
      <formula>$C$4</formula>
    </cfRule>
  </conditionalFormatting>
  <conditionalFormatting sqref="BG15">
    <cfRule type="cellIs" dxfId="7002" priority="1565" operator="lessThan">
      <formula>$C$4</formula>
    </cfRule>
  </conditionalFormatting>
  <conditionalFormatting sqref="BG16">
    <cfRule type="cellIs" dxfId="7001" priority="1566" operator="lessThan">
      <formula>$C$4</formula>
    </cfRule>
  </conditionalFormatting>
  <conditionalFormatting sqref="BG17">
    <cfRule type="cellIs" dxfId="7000" priority="1567" operator="lessThan">
      <formula>$C$4</formula>
    </cfRule>
  </conditionalFormatting>
  <conditionalFormatting sqref="BG18">
    <cfRule type="cellIs" dxfId="6999" priority="1568" operator="lessThan">
      <formula>$C$4</formula>
    </cfRule>
  </conditionalFormatting>
  <conditionalFormatting sqref="BG19">
    <cfRule type="cellIs" dxfId="6998" priority="1569" operator="lessThan">
      <formula>$C$4</formula>
    </cfRule>
  </conditionalFormatting>
  <conditionalFormatting sqref="BG20">
    <cfRule type="cellIs" dxfId="6997" priority="1570" operator="lessThan">
      <formula>$C$4</formula>
    </cfRule>
  </conditionalFormatting>
  <conditionalFormatting sqref="BG21">
    <cfRule type="cellIs" dxfId="6996" priority="1571" operator="lessThan">
      <formula>$C$4</formula>
    </cfRule>
  </conditionalFormatting>
  <conditionalFormatting sqref="BG22">
    <cfRule type="cellIs" dxfId="6995" priority="1572" operator="lessThan">
      <formula>$C$4</formula>
    </cfRule>
  </conditionalFormatting>
  <conditionalFormatting sqref="BG23">
    <cfRule type="cellIs" dxfId="6994" priority="1573" operator="lessThan">
      <formula>$C$4</formula>
    </cfRule>
  </conditionalFormatting>
  <conditionalFormatting sqref="BG24">
    <cfRule type="cellIs" dxfId="6993" priority="1574" operator="lessThan">
      <formula>$C$4</formula>
    </cfRule>
  </conditionalFormatting>
  <conditionalFormatting sqref="BG25">
    <cfRule type="cellIs" dxfId="6992" priority="1575" operator="lessThan">
      <formula>$C$4</formula>
    </cfRule>
  </conditionalFormatting>
  <conditionalFormatting sqref="BG26">
    <cfRule type="cellIs" dxfId="6991" priority="1576" operator="lessThan">
      <formula>$C$4</formula>
    </cfRule>
  </conditionalFormatting>
  <conditionalFormatting sqref="BG27">
    <cfRule type="cellIs" dxfId="6990" priority="1577" operator="lessThan">
      <formula>$C$4</formula>
    </cfRule>
  </conditionalFormatting>
  <conditionalFormatting sqref="BG28">
    <cfRule type="cellIs" dxfId="6989" priority="1578" operator="lessThan">
      <formula>$C$4</formula>
    </cfRule>
  </conditionalFormatting>
  <conditionalFormatting sqref="BG29">
    <cfRule type="cellIs" dxfId="6988" priority="1579" operator="lessThan">
      <formula>$C$4</formula>
    </cfRule>
  </conditionalFormatting>
  <conditionalFormatting sqref="BG30">
    <cfRule type="cellIs" dxfId="6987" priority="1580" operator="lessThan">
      <formula>$C$4</formula>
    </cfRule>
  </conditionalFormatting>
  <conditionalFormatting sqref="BG31">
    <cfRule type="cellIs" dxfId="6986" priority="1581" operator="lessThan">
      <formula>$C$4</formula>
    </cfRule>
  </conditionalFormatting>
  <conditionalFormatting sqref="BG32">
    <cfRule type="cellIs" dxfId="6985" priority="1582" operator="lessThan">
      <formula>$C$4</formula>
    </cfRule>
  </conditionalFormatting>
  <conditionalFormatting sqref="BG33">
    <cfRule type="cellIs" dxfId="6984" priority="1583" operator="lessThan">
      <formula>$C$4</formula>
    </cfRule>
  </conditionalFormatting>
  <conditionalFormatting sqref="BG34">
    <cfRule type="cellIs" dxfId="6983" priority="1584" operator="lessThan">
      <formula>$C$4</formula>
    </cfRule>
  </conditionalFormatting>
  <conditionalFormatting sqref="BG35">
    <cfRule type="cellIs" dxfId="6982" priority="1585" operator="lessThan">
      <formula>$C$4</formula>
    </cfRule>
  </conditionalFormatting>
  <conditionalFormatting sqref="BG36">
    <cfRule type="cellIs" dxfId="6981" priority="1586" operator="lessThan">
      <formula>$C$4</formula>
    </cfRule>
  </conditionalFormatting>
  <conditionalFormatting sqref="BG37">
    <cfRule type="cellIs" dxfId="6980" priority="1587" operator="lessThan">
      <formula>$C$4</formula>
    </cfRule>
  </conditionalFormatting>
  <conditionalFormatting sqref="BG38">
    <cfRule type="cellIs" dxfId="6979" priority="1588" operator="lessThan">
      <formula>$C$4</formula>
    </cfRule>
  </conditionalFormatting>
  <conditionalFormatting sqref="BG39">
    <cfRule type="cellIs" dxfId="6978" priority="1589" operator="lessThan">
      <formula>$C$4</formula>
    </cfRule>
  </conditionalFormatting>
  <conditionalFormatting sqref="BG40">
    <cfRule type="cellIs" dxfId="6977" priority="1590" operator="lessThan">
      <formula>$C$4</formula>
    </cfRule>
  </conditionalFormatting>
  <conditionalFormatting sqref="BG41">
    <cfRule type="cellIs" dxfId="6976" priority="1591" operator="lessThan">
      <formula>$C$4</formula>
    </cfRule>
  </conditionalFormatting>
  <conditionalFormatting sqref="BG42">
    <cfRule type="cellIs" dxfId="6975" priority="1592" operator="lessThan">
      <formula>$C$4</formula>
    </cfRule>
  </conditionalFormatting>
  <conditionalFormatting sqref="BG43">
    <cfRule type="cellIs" dxfId="6974" priority="1593" operator="lessThan">
      <formula>$C$4</formula>
    </cfRule>
  </conditionalFormatting>
  <conditionalFormatting sqref="BG44">
    <cfRule type="cellIs" dxfId="6973" priority="1594" operator="lessThan">
      <formula>$C$4</formula>
    </cfRule>
  </conditionalFormatting>
  <conditionalFormatting sqref="BG45">
    <cfRule type="cellIs" dxfId="6972" priority="1595" operator="lessThan">
      <formula>$C$4</formula>
    </cfRule>
  </conditionalFormatting>
  <conditionalFormatting sqref="BG46">
    <cfRule type="cellIs" dxfId="6971" priority="1596" operator="lessThan">
      <formula>$C$4</formula>
    </cfRule>
  </conditionalFormatting>
  <conditionalFormatting sqref="BG47">
    <cfRule type="cellIs" dxfId="6970" priority="1597" operator="lessThan">
      <formula>$C$4</formula>
    </cfRule>
  </conditionalFormatting>
  <conditionalFormatting sqref="BG48">
    <cfRule type="cellIs" dxfId="6969" priority="1598" operator="lessThan">
      <formula>$C$4</formula>
    </cfRule>
  </conditionalFormatting>
  <conditionalFormatting sqref="BG49">
    <cfRule type="cellIs" dxfId="6968" priority="1599" operator="lessThan">
      <formula>$C$4</formula>
    </cfRule>
  </conditionalFormatting>
  <conditionalFormatting sqref="BG50">
    <cfRule type="cellIs" dxfId="6967" priority="1600" operator="lessThan">
      <formula>$C$4</formula>
    </cfRule>
  </conditionalFormatting>
  <conditionalFormatting sqref="BH11">
    <cfRule type="cellIs" dxfId="6966" priority="1601" operator="lessThan">
      <formula>$C$4</formula>
    </cfRule>
  </conditionalFormatting>
  <conditionalFormatting sqref="BH12">
    <cfRule type="cellIs" dxfId="6965" priority="1602" operator="lessThan">
      <formula>$C$4</formula>
    </cfRule>
  </conditionalFormatting>
  <conditionalFormatting sqref="BH13">
    <cfRule type="cellIs" dxfId="6964" priority="1603" operator="lessThan">
      <formula>$C$4</formula>
    </cfRule>
  </conditionalFormatting>
  <conditionalFormatting sqref="BH14">
    <cfRule type="cellIs" dxfId="6963" priority="1604" operator="lessThan">
      <formula>$C$4</formula>
    </cfRule>
  </conditionalFormatting>
  <conditionalFormatting sqref="BH15">
    <cfRule type="cellIs" dxfId="6962" priority="1605" operator="lessThan">
      <formula>$C$4</formula>
    </cfRule>
  </conditionalFormatting>
  <conditionalFormatting sqref="BH16">
    <cfRule type="cellIs" dxfId="6961" priority="1606" operator="lessThan">
      <formula>$C$4</formula>
    </cfRule>
  </conditionalFormatting>
  <conditionalFormatting sqref="BH17">
    <cfRule type="cellIs" dxfId="6960" priority="1607" operator="lessThan">
      <formula>$C$4</formula>
    </cfRule>
  </conditionalFormatting>
  <conditionalFormatting sqref="BH18">
    <cfRule type="cellIs" dxfId="6959" priority="1608" operator="lessThan">
      <formula>$C$4</formula>
    </cfRule>
  </conditionalFormatting>
  <conditionalFormatting sqref="BH19">
    <cfRule type="cellIs" dxfId="6958" priority="1609" operator="lessThan">
      <formula>$C$4</formula>
    </cfRule>
  </conditionalFormatting>
  <conditionalFormatting sqref="BH20">
    <cfRule type="cellIs" dxfId="6957" priority="1610" operator="lessThan">
      <formula>$C$4</formula>
    </cfRule>
  </conditionalFormatting>
  <conditionalFormatting sqref="BH21">
    <cfRule type="cellIs" dxfId="6956" priority="1611" operator="lessThan">
      <formula>$C$4</formula>
    </cfRule>
  </conditionalFormatting>
  <conditionalFormatting sqref="BH22">
    <cfRule type="cellIs" dxfId="6955" priority="1612" operator="lessThan">
      <formula>$C$4</formula>
    </cfRule>
  </conditionalFormatting>
  <conditionalFormatting sqref="BH23">
    <cfRule type="cellIs" dxfId="6954" priority="1613" operator="lessThan">
      <formula>$C$4</formula>
    </cfRule>
  </conditionalFormatting>
  <conditionalFormatting sqref="BH24">
    <cfRule type="cellIs" dxfId="6953" priority="1614" operator="lessThan">
      <formula>$C$4</formula>
    </cfRule>
  </conditionalFormatting>
  <conditionalFormatting sqref="BH25">
    <cfRule type="cellIs" dxfId="6952" priority="1615" operator="lessThan">
      <formula>$C$4</formula>
    </cfRule>
  </conditionalFormatting>
  <conditionalFormatting sqref="BH26">
    <cfRule type="cellIs" dxfId="6951" priority="1616" operator="lessThan">
      <formula>$C$4</formula>
    </cfRule>
  </conditionalFormatting>
  <conditionalFormatting sqref="BH27">
    <cfRule type="cellIs" dxfId="6950" priority="1617" operator="lessThan">
      <formula>$C$4</formula>
    </cfRule>
  </conditionalFormatting>
  <conditionalFormatting sqref="BH28">
    <cfRule type="cellIs" dxfId="6949" priority="1618" operator="lessThan">
      <formula>$C$4</formula>
    </cfRule>
  </conditionalFormatting>
  <conditionalFormatting sqref="BH29">
    <cfRule type="cellIs" dxfId="6948" priority="1619" operator="lessThan">
      <formula>$C$4</formula>
    </cfRule>
  </conditionalFormatting>
  <conditionalFormatting sqref="BH30">
    <cfRule type="cellIs" dxfId="6947" priority="1620" operator="lessThan">
      <formula>$C$4</formula>
    </cfRule>
  </conditionalFormatting>
  <conditionalFormatting sqref="BH31">
    <cfRule type="cellIs" dxfId="6946" priority="1621" operator="lessThan">
      <formula>$C$4</formula>
    </cfRule>
  </conditionalFormatting>
  <conditionalFormatting sqref="BH32">
    <cfRule type="cellIs" dxfId="6945" priority="1622" operator="lessThan">
      <formula>$C$4</formula>
    </cfRule>
  </conditionalFormatting>
  <conditionalFormatting sqref="BH33">
    <cfRule type="cellIs" dxfId="6944" priority="1623" operator="lessThan">
      <formula>$C$4</formula>
    </cfRule>
  </conditionalFormatting>
  <conditionalFormatting sqref="BH34">
    <cfRule type="cellIs" dxfId="6943" priority="1624" operator="lessThan">
      <formula>$C$4</formula>
    </cfRule>
  </conditionalFormatting>
  <conditionalFormatting sqref="BH35">
    <cfRule type="cellIs" dxfId="6942" priority="1625" operator="lessThan">
      <formula>$C$4</formula>
    </cfRule>
  </conditionalFormatting>
  <conditionalFormatting sqref="BH36">
    <cfRule type="cellIs" dxfId="6941" priority="1626" operator="lessThan">
      <formula>$C$4</formula>
    </cfRule>
  </conditionalFormatting>
  <conditionalFormatting sqref="BH37">
    <cfRule type="cellIs" dxfId="6940" priority="1627" operator="lessThan">
      <formula>$C$4</formula>
    </cfRule>
  </conditionalFormatting>
  <conditionalFormatting sqref="BH38">
    <cfRule type="cellIs" dxfId="6939" priority="1628" operator="lessThan">
      <formula>$C$4</formula>
    </cfRule>
  </conditionalFormatting>
  <conditionalFormatting sqref="BH39">
    <cfRule type="cellIs" dxfId="6938" priority="1629" operator="lessThan">
      <formula>$C$4</formula>
    </cfRule>
  </conditionalFormatting>
  <conditionalFormatting sqref="BH40">
    <cfRule type="cellIs" dxfId="6937" priority="1630" operator="lessThan">
      <formula>$C$4</formula>
    </cfRule>
  </conditionalFormatting>
  <conditionalFormatting sqref="BH41">
    <cfRule type="cellIs" dxfId="6936" priority="1631" operator="lessThan">
      <formula>$C$4</formula>
    </cfRule>
  </conditionalFormatting>
  <conditionalFormatting sqref="BH42">
    <cfRule type="cellIs" dxfId="6935" priority="1632" operator="lessThan">
      <formula>$C$4</formula>
    </cfRule>
  </conditionalFormatting>
  <conditionalFormatting sqref="BH43">
    <cfRule type="cellIs" dxfId="6934" priority="1633" operator="lessThan">
      <formula>$C$4</formula>
    </cfRule>
  </conditionalFormatting>
  <conditionalFormatting sqref="BH44">
    <cfRule type="cellIs" dxfId="6933" priority="1634" operator="lessThan">
      <formula>$C$4</formula>
    </cfRule>
  </conditionalFormatting>
  <conditionalFormatting sqref="BH45">
    <cfRule type="cellIs" dxfId="6932" priority="1635" operator="lessThan">
      <formula>$C$4</formula>
    </cfRule>
  </conditionalFormatting>
  <conditionalFormatting sqref="BH46">
    <cfRule type="cellIs" dxfId="6931" priority="1636" operator="lessThan">
      <formula>$C$4</formula>
    </cfRule>
  </conditionalFormatting>
  <conditionalFormatting sqref="BH47">
    <cfRule type="cellIs" dxfId="6930" priority="1637" operator="lessThan">
      <formula>$C$4</formula>
    </cfRule>
  </conditionalFormatting>
  <conditionalFormatting sqref="BH48">
    <cfRule type="cellIs" dxfId="6929" priority="1638" operator="lessThan">
      <formula>$C$4</formula>
    </cfRule>
  </conditionalFormatting>
  <conditionalFormatting sqref="BH49">
    <cfRule type="cellIs" dxfId="6928" priority="1639" operator="lessThan">
      <formula>$C$4</formula>
    </cfRule>
  </conditionalFormatting>
  <conditionalFormatting sqref="BH50">
    <cfRule type="cellIs" dxfId="6927" priority="1640" operator="lessThan">
      <formula>$C$4</formula>
    </cfRule>
  </conditionalFormatting>
  <conditionalFormatting sqref="BI11">
    <cfRule type="cellIs" dxfId="6926" priority="1641" operator="lessThan">
      <formula>$C$4</formula>
    </cfRule>
  </conditionalFormatting>
  <conditionalFormatting sqref="BI12">
    <cfRule type="cellIs" dxfId="6925" priority="1642" operator="lessThan">
      <formula>$C$4</formula>
    </cfRule>
  </conditionalFormatting>
  <conditionalFormatting sqref="BI13">
    <cfRule type="cellIs" dxfId="6924" priority="1643" operator="lessThan">
      <formula>$C$4</formula>
    </cfRule>
  </conditionalFormatting>
  <conditionalFormatting sqref="BI14">
    <cfRule type="cellIs" dxfId="6923" priority="1644" operator="lessThan">
      <formula>$C$4</formula>
    </cfRule>
  </conditionalFormatting>
  <conditionalFormatting sqref="BI15">
    <cfRule type="cellIs" dxfId="6922" priority="1645" operator="lessThan">
      <formula>$C$4</formula>
    </cfRule>
  </conditionalFormatting>
  <conditionalFormatting sqref="BI16">
    <cfRule type="cellIs" dxfId="6921" priority="1646" operator="lessThan">
      <formula>$C$4</formula>
    </cfRule>
  </conditionalFormatting>
  <conditionalFormatting sqref="BI17">
    <cfRule type="cellIs" dxfId="6920" priority="1647" operator="lessThan">
      <formula>$C$4</formula>
    </cfRule>
  </conditionalFormatting>
  <conditionalFormatting sqref="BI18">
    <cfRule type="cellIs" dxfId="6919" priority="1648" operator="lessThan">
      <formula>$C$4</formula>
    </cfRule>
  </conditionalFormatting>
  <conditionalFormatting sqref="BI19">
    <cfRule type="cellIs" dxfId="6918" priority="1649" operator="lessThan">
      <formula>$C$4</formula>
    </cfRule>
  </conditionalFormatting>
  <conditionalFormatting sqref="BI20">
    <cfRule type="cellIs" dxfId="6917" priority="1650" operator="lessThan">
      <formula>$C$4</formula>
    </cfRule>
  </conditionalFormatting>
  <conditionalFormatting sqref="BI21">
    <cfRule type="cellIs" dxfId="6916" priority="1651" operator="lessThan">
      <formula>$C$4</formula>
    </cfRule>
  </conditionalFormatting>
  <conditionalFormatting sqref="BI22">
    <cfRule type="cellIs" dxfId="6915" priority="1652" operator="lessThan">
      <formula>$C$4</formula>
    </cfRule>
  </conditionalFormatting>
  <conditionalFormatting sqref="BI23">
    <cfRule type="cellIs" dxfId="6914" priority="1653" operator="lessThan">
      <formula>$C$4</formula>
    </cfRule>
  </conditionalFormatting>
  <conditionalFormatting sqref="BI24">
    <cfRule type="cellIs" dxfId="6913" priority="1654" operator="lessThan">
      <formula>$C$4</formula>
    </cfRule>
  </conditionalFormatting>
  <conditionalFormatting sqref="BI25">
    <cfRule type="cellIs" dxfId="6912" priority="1655" operator="lessThan">
      <formula>$C$4</formula>
    </cfRule>
  </conditionalFormatting>
  <conditionalFormatting sqref="BI26">
    <cfRule type="cellIs" dxfId="6911" priority="1656" operator="lessThan">
      <formula>$C$4</formula>
    </cfRule>
  </conditionalFormatting>
  <conditionalFormatting sqref="BI27">
    <cfRule type="cellIs" dxfId="6910" priority="1657" operator="lessThan">
      <formula>$C$4</formula>
    </cfRule>
  </conditionalFormatting>
  <conditionalFormatting sqref="BI28">
    <cfRule type="cellIs" dxfId="6909" priority="1658" operator="lessThan">
      <formula>$C$4</formula>
    </cfRule>
  </conditionalFormatting>
  <conditionalFormatting sqref="BI29">
    <cfRule type="cellIs" dxfId="6908" priority="1659" operator="lessThan">
      <formula>$C$4</formula>
    </cfRule>
  </conditionalFormatting>
  <conditionalFormatting sqref="BI30">
    <cfRule type="cellIs" dxfId="6907" priority="1660" operator="lessThan">
      <formula>$C$4</formula>
    </cfRule>
  </conditionalFormatting>
  <conditionalFormatting sqref="BI31">
    <cfRule type="cellIs" dxfId="6906" priority="1661" operator="lessThan">
      <formula>$C$4</formula>
    </cfRule>
  </conditionalFormatting>
  <conditionalFormatting sqref="BI32">
    <cfRule type="cellIs" dxfId="6905" priority="1662" operator="lessThan">
      <formula>$C$4</formula>
    </cfRule>
  </conditionalFormatting>
  <conditionalFormatting sqref="BI33">
    <cfRule type="cellIs" dxfId="6904" priority="1663" operator="lessThan">
      <formula>$C$4</formula>
    </cfRule>
  </conditionalFormatting>
  <conditionalFormatting sqref="BI34">
    <cfRule type="cellIs" dxfId="6903" priority="1664" operator="lessThan">
      <formula>$C$4</formula>
    </cfRule>
  </conditionalFormatting>
  <conditionalFormatting sqref="BI35">
    <cfRule type="cellIs" dxfId="6902" priority="1665" operator="lessThan">
      <formula>$C$4</formula>
    </cfRule>
  </conditionalFormatting>
  <conditionalFormatting sqref="BI36">
    <cfRule type="cellIs" dxfId="6901" priority="1666" operator="lessThan">
      <formula>$C$4</formula>
    </cfRule>
  </conditionalFormatting>
  <conditionalFormatting sqref="BI37">
    <cfRule type="cellIs" dxfId="6900" priority="1667" operator="lessThan">
      <formula>$C$4</formula>
    </cfRule>
  </conditionalFormatting>
  <conditionalFormatting sqref="BI38">
    <cfRule type="cellIs" dxfId="6899" priority="1668" operator="lessThan">
      <formula>$C$4</formula>
    </cfRule>
  </conditionalFormatting>
  <conditionalFormatting sqref="BI39">
    <cfRule type="cellIs" dxfId="6898" priority="1669" operator="lessThan">
      <formula>$C$4</formula>
    </cfRule>
  </conditionalFormatting>
  <conditionalFormatting sqref="BI40">
    <cfRule type="cellIs" dxfId="6897" priority="1670" operator="lessThan">
      <formula>$C$4</formula>
    </cfRule>
  </conditionalFormatting>
  <conditionalFormatting sqref="BI41">
    <cfRule type="cellIs" dxfId="6896" priority="1671" operator="lessThan">
      <formula>$C$4</formula>
    </cfRule>
  </conditionalFormatting>
  <conditionalFormatting sqref="BI42">
    <cfRule type="cellIs" dxfId="6895" priority="1672" operator="lessThan">
      <formula>$C$4</formula>
    </cfRule>
  </conditionalFormatting>
  <conditionalFormatting sqref="BI43">
    <cfRule type="cellIs" dxfId="6894" priority="1673" operator="lessThan">
      <formula>$C$4</formula>
    </cfRule>
  </conditionalFormatting>
  <conditionalFormatting sqref="BI44">
    <cfRule type="cellIs" dxfId="6893" priority="1674" operator="lessThan">
      <formula>$C$4</formula>
    </cfRule>
  </conditionalFormatting>
  <conditionalFormatting sqref="BI45">
    <cfRule type="cellIs" dxfId="6892" priority="1675" operator="lessThan">
      <formula>$C$4</formula>
    </cfRule>
  </conditionalFormatting>
  <conditionalFormatting sqref="BI46">
    <cfRule type="cellIs" dxfId="6891" priority="1676" operator="lessThan">
      <formula>$C$4</formula>
    </cfRule>
  </conditionalFormatting>
  <conditionalFormatting sqref="BI47">
    <cfRule type="cellIs" dxfId="6890" priority="1677" operator="lessThan">
      <formula>$C$4</formula>
    </cfRule>
  </conditionalFormatting>
  <conditionalFormatting sqref="BI48">
    <cfRule type="cellIs" dxfId="6889" priority="1678" operator="lessThan">
      <formula>$C$4</formula>
    </cfRule>
  </conditionalFormatting>
  <conditionalFormatting sqref="BI49">
    <cfRule type="cellIs" dxfId="6888" priority="1679" operator="lessThan">
      <formula>$C$4</formula>
    </cfRule>
  </conditionalFormatting>
  <conditionalFormatting sqref="BI50">
    <cfRule type="cellIs" dxfId="6887" priority="1680" operator="lessThan">
      <formula>$C$4</formula>
    </cfRule>
  </conditionalFormatting>
  <conditionalFormatting sqref="BJ11">
    <cfRule type="cellIs" dxfId="6886" priority="1681" operator="lessThan">
      <formula>$C$4</formula>
    </cfRule>
  </conditionalFormatting>
  <conditionalFormatting sqref="BJ12">
    <cfRule type="cellIs" dxfId="6885" priority="1682" operator="lessThan">
      <formula>$C$4</formula>
    </cfRule>
  </conditionalFormatting>
  <conditionalFormatting sqref="BJ13">
    <cfRule type="cellIs" dxfId="6884" priority="1683" operator="lessThan">
      <formula>$C$4</formula>
    </cfRule>
  </conditionalFormatting>
  <conditionalFormatting sqref="BJ14">
    <cfRule type="cellIs" dxfId="6883" priority="1684" operator="lessThan">
      <formula>$C$4</formula>
    </cfRule>
  </conditionalFormatting>
  <conditionalFormatting sqref="BJ15">
    <cfRule type="cellIs" dxfId="6882" priority="1685" operator="lessThan">
      <formula>$C$4</formula>
    </cfRule>
  </conditionalFormatting>
  <conditionalFormatting sqref="BJ16">
    <cfRule type="cellIs" dxfId="6881" priority="1686" operator="lessThan">
      <formula>$C$4</formula>
    </cfRule>
  </conditionalFormatting>
  <conditionalFormatting sqref="BJ17">
    <cfRule type="cellIs" dxfId="6880" priority="1687" operator="lessThan">
      <formula>$C$4</formula>
    </cfRule>
  </conditionalFormatting>
  <conditionalFormatting sqref="BJ18">
    <cfRule type="cellIs" dxfId="6879" priority="1688" operator="lessThan">
      <formula>$C$4</formula>
    </cfRule>
  </conditionalFormatting>
  <conditionalFormatting sqref="BJ19">
    <cfRule type="cellIs" dxfId="6878" priority="1689" operator="lessThan">
      <formula>$C$4</formula>
    </cfRule>
  </conditionalFormatting>
  <conditionalFormatting sqref="BJ20">
    <cfRule type="cellIs" dxfId="6877" priority="1690" operator="lessThan">
      <formula>$C$4</formula>
    </cfRule>
  </conditionalFormatting>
  <conditionalFormatting sqref="BJ21">
    <cfRule type="cellIs" dxfId="6876" priority="1691" operator="lessThan">
      <formula>$C$4</formula>
    </cfRule>
  </conditionalFormatting>
  <conditionalFormatting sqref="BJ22">
    <cfRule type="cellIs" dxfId="6875" priority="1692" operator="lessThan">
      <formula>$C$4</formula>
    </cfRule>
  </conditionalFormatting>
  <conditionalFormatting sqref="BJ23">
    <cfRule type="cellIs" dxfId="6874" priority="1693" operator="lessThan">
      <formula>$C$4</formula>
    </cfRule>
  </conditionalFormatting>
  <conditionalFormatting sqref="BJ24">
    <cfRule type="cellIs" dxfId="6873" priority="1694" operator="lessThan">
      <formula>$C$4</formula>
    </cfRule>
  </conditionalFormatting>
  <conditionalFormatting sqref="BJ25">
    <cfRule type="cellIs" dxfId="6872" priority="1695" operator="lessThan">
      <formula>$C$4</formula>
    </cfRule>
  </conditionalFormatting>
  <conditionalFormatting sqref="BJ26">
    <cfRule type="cellIs" dxfId="6871" priority="1696" operator="lessThan">
      <formula>$C$4</formula>
    </cfRule>
  </conditionalFormatting>
  <conditionalFormatting sqref="BJ27">
    <cfRule type="cellIs" dxfId="6870" priority="1697" operator="lessThan">
      <formula>$C$4</formula>
    </cfRule>
  </conditionalFormatting>
  <conditionalFormatting sqref="BJ28">
    <cfRule type="cellIs" dxfId="6869" priority="1698" operator="lessThan">
      <formula>$C$4</formula>
    </cfRule>
  </conditionalFormatting>
  <conditionalFormatting sqref="BJ29">
    <cfRule type="cellIs" dxfId="6868" priority="1699" operator="lessThan">
      <formula>$C$4</formula>
    </cfRule>
  </conditionalFormatting>
  <conditionalFormatting sqref="BJ30">
    <cfRule type="cellIs" dxfId="6867" priority="1700" operator="lessThan">
      <formula>$C$4</formula>
    </cfRule>
  </conditionalFormatting>
  <conditionalFormatting sqref="BJ31">
    <cfRule type="cellIs" dxfId="6866" priority="1701" operator="lessThan">
      <formula>$C$4</formula>
    </cfRule>
  </conditionalFormatting>
  <conditionalFormatting sqref="BJ32">
    <cfRule type="cellIs" dxfId="6865" priority="1702" operator="lessThan">
      <formula>$C$4</formula>
    </cfRule>
  </conditionalFormatting>
  <conditionalFormatting sqref="BJ33">
    <cfRule type="cellIs" dxfId="6864" priority="1703" operator="lessThan">
      <formula>$C$4</formula>
    </cfRule>
  </conditionalFormatting>
  <conditionalFormatting sqref="BJ34">
    <cfRule type="cellIs" dxfId="6863" priority="1704" operator="lessThan">
      <formula>$C$4</formula>
    </cfRule>
  </conditionalFormatting>
  <conditionalFormatting sqref="BJ35">
    <cfRule type="cellIs" dxfId="6862" priority="1705" operator="lessThan">
      <formula>$C$4</formula>
    </cfRule>
  </conditionalFormatting>
  <conditionalFormatting sqref="BJ36">
    <cfRule type="cellIs" dxfId="6861" priority="1706" operator="lessThan">
      <formula>$C$4</formula>
    </cfRule>
  </conditionalFormatting>
  <conditionalFormatting sqref="BJ37">
    <cfRule type="cellIs" dxfId="6860" priority="1707" operator="lessThan">
      <formula>$C$4</formula>
    </cfRule>
  </conditionalFormatting>
  <conditionalFormatting sqref="BJ38">
    <cfRule type="cellIs" dxfId="6859" priority="1708" operator="lessThan">
      <formula>$C$4</formula>
    </cfRule>
  </conditionalFormatting>
  <conditionalFormatting sqref="BJ39">
    <cfRule type="cellIs" dxfId="6858" priority="1709" operator="lessThan">
      <formula>$C$4</formula>
    </cfRule>
  </conditionalFormatting>
  <conditionalFormatting sqref="BJ40">
    <cfRule type="cellIs" dxfId="6857" priority="1710" operator="lessThan">
      <formula>$C$4</formula>
    </cfRule>
  </conditionalFormatting>
  <conditionalFormatting sqref="BJ41">
    <cfRule type="cellIs" dxfId="6856" priority="1711" operator="lessThan">
      <formula>$C$4</formula>
    </cfRule>
  </conditionalFormatting>
  <conditionalFormatting sqref="BJ42">
    <cfRule type="cellIs" dxfId="6855" priority="1712" operator="lessThan">
      <formula>$C$4</formula>
    </cfRule>
  </conditionalFormatting>
  <conditionalFormatting sqref="BJ43">
    <cfRule type="cellIs" dxfId="6854" priority="1713" operator="lessThan">
      <formula>$C$4</formula>
    </cfRule>
  </conditionalFormatting>
  <conditionalFormatting sqref="BJ44">
    <cfRule type="cellIs" dxfId="6853" priority="1714" operator="lessThan">
      <formula>$C$4</formula>
    </cfRule>
  </conditionalFormatting>
  <conditionalFormatting sqref="BJ45">
    <cfRule type="cellIs" dxfId="6852" priority="1715" operator="lessThan">
      <formula>$C$4</formula>
    </cfRule>
  </conditionalFormatting>
  <conditionalFormatting sqref="BJ46">
    <cfRule type="cellIs" dxfId="6851" priority="1716" operator="lessThan">
      <formula>$C$4</formula>
    </cfRule>
  </conditionalFormatting>
  <conditionalFormatting sqref="BJ47">
    <cfRule type="cellIs" dxfId="6850" priority="1717" operator="lessThan">
      <formula>$C$4</formula>
    </cfRule>
  </conditionalFormatting>
  <conditionalFormatting sqref="BJ48">
    <cfRule type="cellIs" dxfId="6849" priority="1718" operator="lessThan">
      <formula>$C$4</formula>
    </cfRule>
  </conditionalFormatting>
  <conditionalFormatting sqref="BJ49">
    <cfRule type="cellIs" dxfId="6848" priority="1719" operator="lessThan">
      <formula>$C$4</formula>
    </cfRule>
  </conditionalFormatting>
  <conditionalFormatting sqref="BJ50">
    <cfRule type="cellIs" dxfId="6847" priority="1720" operator="lessThan">
      <formula>$C$4</formula>
    </cfRule>
  </conditionalFormatting>
  <conditionalFormatting sqref="BK11">
    <cfRule type="cellIs" dxfId="6846" priority="1721" operator="lessThan">
      <formula>$C$4</formula>
    </cfRule>
  </conditionalFormatting>
  <conditionalFormatting sqref="BK12">
    <cfRule type="cellIs" dxfId="6845" priority="1722" operator="lessThan">
      <formula>$C$4</formula>
    </cfRule>
  </conditionalFormatting>
  <conditionalFormatting sqref="BK13">
    <cfRule type="cellIs" dxfId="6844" priority="1723" operator="lessThan">
      <formula>$C$4</formula>
    </cfRule>
  </conditionalFormatting>
  <conditionalFormatting sqref="BK14">
    <cfRule type="cellIs" dxfId="6843" priority="1724" operator="lessThan">
      <formula>$C$4</formula>
    </cfRule>
  </conditionalFormatting>
  <conditionalFormatting sqref="BK15">
    <cfRule type="cellIs" dxfId="6842" priority="1725" operator="lessThan">
      <formula>$C$4</formula>
    </cfRule>
  </conditionalFormatting>
  <conditionalFormatting sqref="BK16">
    <cfRule type="cellIs" dxfId="6841" priority="1726" operator="lessThan">
      <formula>$C$4</formula>
    </cfRule>
  </conditionalFormatting>
  <conditionalFormatting sqref="BK17">
    <cfRule type="cellIs" dxfId="6840" priority="1727" operator="lessThan">
      <formula>$C$4</formula>
    </cfRule>
  </conditionalFormatting>
  <conditionalFormatting sqref="BK18">
    <cfRule type="cellIs" dxfId="6839" priority="1728" operator="lessThan">
      <formula>$C$4</formula>
    </cfRule>
  </conditionalFormatting>
  <conditionalFormatting sqref="BK19">
    <cfRule type="cellIs" dxfId="6838" priority="1729" operator="lessThan">
      <formula>$C$4</formula>
    </cfRule>
  </conditionalFormatting>
  <conditionalFormatting sqref="BK20">
    <cfRule type="cellIs" dxfId="6837" priority="1730" operator="lessThan">
      <formula>$C$4</formula>
    </cfRule>
  </conditionalFormatting>
  <conditionalFormatting sqref="BK21">
    <cfRule type="cellIs" dxfId="6836" priority="1731" operator="lessThan">
      <formula>$C$4</formula>
    </cfRule>
  </conditionalFormatting>
  <conditionalFormatting sqref="BK22">
    <cfRule type="cellIs" dxfId="6835" priority="1732" operator="lessThan">
      <formula>$C$4</formula>
    </cfRule>
  </conditionalFormatting>
  <conditionalFormatting sqref="BK23">
    <cfRule type="cellIs" dxfId="6834" priority="1733" operator="lessThan">
      <formula>$C$4</formula>
    </cfRule>
  </conditionalFormatting>
  <conditionalFormatting sqref="BK24">
    <cfRule type="cellIs" dxfId="6833" priority="1734" operator="lessThan">
      <formula>$C$4</formula>
    </cfRule>
  </conditionalFormatting>
  <conditionalFormatting sqref="BK25">
    <cfRule type="cellIs" dxfId="6832" priority="1735" operator="lessThan">
      <formula>$C$4</formula>
    </cfRule>
  </conditionalFormatting>
  <conditionalFormatting sqref="BK26">
    <cfRule type="cellIs" dxfId="6831" priority="1736" operator="lessThan">
      <formula>$C$4</formula>
    </cfRule>
  </conditionalFormatting>
  <conditionalFormatting sqref="BK27">
    <cfRule type="cellIs" dxfId="6830" priority="1737" operator="lessThan">
      <formula>$C$4</formula>
    </cfRule>
  </conditionalFormatting>
  <conditionalFormatting sqref="BK28">
    <cfRule type="cellIs" dxfId="6829" priority="1738" operator="lessThan">
      <formula>$C$4</formula>
    </cfRule>
  </conditionalFormatting>
  <conditionalFormatting sqref="BK29">
    <cfRule type="cellIs" dxfId="6828" priority="1739" operator="lessThan">
      <formula>$C$4</formula>
    </cfRule>
  </conditionalFormatting>
  <conditionalFormatting sqref="BK30">
    <cfRule type="cellIs" dxfId="6827" priority="1740" operator="lessThan">
      <formula>$C$4</formula>
    </cfRule>
  </conditionalFormatting>
  <conditionalFormatting sqref="BK31">
    <cfRule type="cellIs" dxfId="6826" priority="1741" operator="lessThan">
      <formula>$C$4</formula>
    </cfRule>
  </conditionalFormatting>
  <conditionalFormatting sqref="BK32">
    <cfRule type="cellIs" dxfId="6825" priority="1742" operator="lessThan">
      <formula>$C$4</formula>
    </cfRule>
  </conditionalFormatting>
  <conditionalFormatting sqref="BK33">
    <cfRule type="cellIs" dxfId="6824" priority="1743" operator="lessThan">
      <formula>$C$4</formula>
    </cfRule>
  </conditionalFormatting>
  <conditionalFormatting sqref="BK34">
    <cfRule type="cellIs" dxfId="6823" priority="1744" operator="lessThan">
      <formula>$C$4</formula>
    </cfRule>
  </conditionalFormatting>
  <conditionalFormatting sqref="BK35">
    <cfRule type="cellIs" dxfId="6822" priority="1745" operator="lessThan">
      <formula>$C$4</formula>
    </cfRule>
  </conditionalFormatting>
  <conditionalFormatting sqref="BK36">
    <cfRule type="cellIs" dxfId="6821" priority="1746" operator="lessThan">
      <formula>$C$4</formula>
    </cfRule>
  </conditionalFormatting>
  <conditionalFormatting sqref="BK37">
    <cfRule type="cellIs" dxfId="6820" priority="1747" operator="lessThan">
      <formula>$C$4</formula>
    </cfRule>
  </conditionalFormatting>
  <conditionalFormatting sqref="BK38">
    <cfRule type="cellIs" dxfId="6819" priority="1748" operator="lessThan">
      <formula>$C$4</formula>
    </cfRule>
  </conditionalFormatting>
  <conditionalFormatting sqref="BK39">
    <cfRule type="cellIs" dxfId="6818" priority="1749" operator="lessThan">
      <formula>$C$4</formula>
    </cfRule>
  </conditionalFormatting>
  <conditionalFormatting sqref="BK40">
    <cfRule type="cellIs" dxfId="6817" priority="1750" operator="lessThan">
      <formula>$C$4</formula>
    </cfRule>
  </conditionalFormatting>
  <conditionalFormatting sqref="BK41">
    <cfRule type="cellIs" dxfId="6816" priority="1751" operator="lessThan">
      <formula>$C$4</formula>
    </cfRule>
  </conditionalFormatting>
  <conditionalFormatting sqref="BK42">
    <cfRule type="cellIs" dxfId="6815" priority="1752" operator="lessThan">
      <formula>$C$4</formula>
    </cfRule>
  </conditionalFormatting>
  <conditionalFormatting sqref="BK43">
    <cfRule type="cellIs" dxfId="6814" priority="1753" operator="lessThan">
      <formula>$C$4</formula>
    </cfRule>
  </conditionalFormatting>
  <conditionalFormatting sqref="BK44">
    <cfRule type="cellIs" dxfId="6813" priority="1754" operator="lessThan">
      <formula>$C$4</formula>
    </cfRule>
  </conditionalFormatting>
  <conditionalFormatting sqref="BK45">
    <cfRule type="cellIs" dxfId="6812" priority="1755" operator="lessThan">
      <formula>$C$4</formula>
    </cfRule>
  </conditionalFormatting>
  <conditionalFormatting sqref="BK46">
    <cfRule type="cellIs" dxfId="6811" priority="1756" operator="lessThan">
      <formula>$C$4</formula>
    </cfRule>
  </conditionalFormatting>
  <conditionalFormatting sqref="BK47">
    <cfRule type="cellIs" dxfId="6810" priority="1757" operator="lessThan">
      <formula>$C$4</formula>
    </cfRule>
  </conditionalFormatting>
  <conditionalFormatting sqref="BK48">
    <cfRule type="cellIs" dxfId="6809" priority="1758" operator="lessThan">
      <formula>$C$4</formula>
    </cfRule>
  </conditionalFormatting>
  <conditionalFormatting sqref="BK49">
    <cfRule type="cellIs" dxfId="6808" priority="1759" operator="lessThan">
      <formula>$C$4</formula>
    </cfRule>
  </conditionalFormatting>
  <conditionalFormatting sqref="BK50">
    <cfRule type="cellIs" dxfId="6807" priority="1760" operator="lessThan">
      <formula>$C$4</formula>
    </cfRule>
  </conditionalFormatting>
  <conditionalFormatting sqref="BL11">
    <cfRule type="cellIs" dxfId="6806" priority="1761" operator="lessThan">
      <formula>$C$4</formula>
    </cfRule>
  </conditionalFormatting>
  <conditionalFormatting sqref="BL12">
    <cfRule type="cellIs" dxfId="6805" priority="1762" operator="lessThan">
      <formula>$C$4</formula>
    </cfRule>
  </conditionalFormatting>
  <conditionalFormatting sqref="BL13">
    <cfRule type="cellIs" dxfId="6804" priority="1763" operator="lessThan">
      <formula>$C$4</formula>
    </cfRule>
  </conditionalFormatting>
  <conditionalFormatting sqref="BL14">
    <cfRule type="cellIs" dxfId="6803" priority="1764" operator="lessThan">
      <formula>$C$4</formula>
    </cfRule>
  </conditionalFormatting>
  <conditionalFormatting sqref="BL15">
    <cfRule type="cellIs" dxfId="6802" priority="1765" operator="lessThan">
      <formula>$C$4</formula>
    </cfRule>
  </conditionalFormatting>
  <conditionalFormatting sqref="BL16">
    <cfRule type="cellIs" dxfId="6801" priority="1766" operator="lessThan">
      <formula>$C$4</formula>
    </cfRule>
  </conditionalFormatting>
  <conditionalFormatting sqref="BL17">
    <cfRule type="cellIs" dxfId="6800" priority="1767" operator="lessThan">
      <formula>$C$4</formula>
    </cfRule>
  </conditionalFormatting>
  <conditionalFormatting sqref="BL18">
    <cfRule type="cellIs" dxfId="6799" priority="1768" operator="lessThan">
      <formula>$C$4</formula>
    </cfRule>
  </conditionalFormatting>
  <conditionalFormatting sqref="BL19">
    <cfRule type="cellIs" dxfId="6798" priority="1769" operator="lessThan">
      <formula>$C$4</formula>
    </cfRule>
  </conditionalFormatting>
  <conditionalFormatting sqref="BL20">
    <cfRule type="cellIs" dxfId="6797" priority="1770" operator="lessThan">
      <formula>$C$4</formula>
    </cfRule>
  </conditionalFormatting>
  <conditionalFormatting sqref="BL21">
    <cfRule type="cellIs" dxfId="6796" priority="1771" operator="lessThan">
      <formula>$C$4</formula>
    </cfRule>
  </conditionalFormatting>
  <conditionalFormatting sqref="BL22">
    <cfRule type="cellIs" dxfId="6795" priority="1772" operator="lessThan">
      <formula>$C$4</formula>
    </cfRule>
  </conditionalFormatting>
  <conditionalFormatting sqref="BL23">
    <cfRule type="cellIs" dxfId="6794" priority="1773" operator="lessThan">
      <formula>$C$4</formula>
    </cfRule>
  </conditionalFormatting>
  <conditionalFormatting sqref="BL24">
    <cfRule type="cellIs" dxfId="6793" priority="1774" operator="lessThan">
      <formula>$C$4</formula>
    </cfRule>
  </conditionalFormatting>
  <conditionalFormatting sqref="BL25">
    <cfRule type="cellIs" dxfId="6792" priority="1775" operator="lessThan">
      <formula>$C$4</formula>
    </cfRule>
  </conditionalFormatting>
  <conditionalFormatting sqref="BL26">
    <cfRule type="cellIs" dxfId="6791" priority="1776" operator="lessThan">
      <formula>$C$4</formula>
    </cfRule>
  </conditionalFormatting>
  <conditionalFormatting sqref="BL27">
    <cfRule type="cellIs" dxfId="6790" priority="1777" operator="lessThan">
      <formula>$C$4</formula>
    </cfRule>
  </conditionalFormatting>
  <conditionalFormatting sqref="BL28">
    <cfRule type="cellIs" dxfId="6789" priority="1778" operator="lessThan">
      <formula>$C$4</formula>
    </cfRule>
  </conditionalFormatting>
  <conditionalFormatting sqref="BL29">
    <cfRule type="cellIs" dxfId="6788" priority="1779" operator="lessThan">
      <formula>$C$4</formula>
    </cfRule>
  </conditionalFormatting>
  <conditionalFormatting sqref="BL30">
    <cfRule type="cellIs" dxfId="6787" priority="1780" operator="lessThan">
      <formula>$C$4</formula>
    </cfRule>
  </conditionalFormatting>
  <conditionalFormatting sqref="BL31">
    <cfRule type="cellIs" dxfId="6786" priority="1781" operator="lessThan">
      <formula>$C$4</formula>
    </cfRule>
  </conditionalFormatting>
  <conditionalFormatting sqref="BL32">
    <cfRule type="cellIs" dxfId="6785" priority="1782" operator="lessThan">
      <formula>$C$4</formula>
    </cfRule>
  </conditionalFormatting>
  <conditionalFormatting sqref="BL33">
    <cfRule type="cellIs" dxfId="6784" priority="1783" operator="lessThan">
      <formula>$C$4</formula>
    </cfRule>
  </conditionalFormatting>
  <conditionalFormatting sqref="BL34">
    <cfRule type="cellIs" dxfId="6783" priority="1784" operator="lessThan">
      <formula>$C$4</formula>
    </cfRule>
  </conditionalFormatting>
  <conditionalFormatting sqref="BL35">
    <cfRule type="cellIs" dxfId="6782" priority="1785" operator="lessThan">
      <formula>$C$4</formula>
    </cfRule>
  </conditionalFormatting>
  <conditionalFormatting sqref="BL36">
    <cfRule type="cellIs" dxfId="6781" priority="1786" operator="lessThan">
      <formula>$C$4</formula>
    </cfRule>
  </conditionalFormatting>
  <conditionalFormatting sqref="BL37">
    <cfRule type="cellIs" dxfId="6780" priority="1787" operator="lessThan">
      <formula>$C$4</formula>
    </cfRule>
  </conditionalFormatting>
  <conditionalFormatting sqref="BL38">
    <cfRule type="cellIs" dxfId="6779" priority="1788" operator="lessThan">
      <formula>$C$4</formula>
    </cfRule>
  </conditionalFormatting>
  <conditionalFormatting sqref="BL39">
    <cfRule type="cellIs" dxfId="6778" priority="1789" operator="lessThan">
      <formula>$C$4</formula>
    </cfRule>
  </conditionalFormatting>
  <conditionalFormatting sqref="BL40">
    <cfRule type="cellIs" dxfId="6777" priority="1790" operator="lessThan">
      <formula>$C$4</formula>
    </cfRule>
  </conditionalFormatting>
  <conditionalFormatting sqref="BL41">
    <cfRule type="cellIs" dxfId="6776" priority="1791" operator="lessThan">
      <formula>$C$4</formula>
    </cfRule>
  </conditionalFormatting>
  <conditionalFormatting sqref="BL42">
    <cfRule type="cellIs" dxfId="6775" priority="1792" operator="lessThan">
      <formula>$C$4</formula>
    </cfRule>
  </conditionalFormatting>
  <conditionalFormatting sqref="BL43">
    <cfRule type="cellIs" dxfId="6774" priority="1793" operator="lessThan">
      <formula>$C$4</formula>
    </cfRule>
  </conditionalFormatting>
  <conditionalFormatting sqref="BL44">
    <cfRule type="cellIs" dxfId="6773" priority="1794" operator="lessThan">
      <formula>$C$4</formula>
    </cfRule>
  </conditionalFormatting>
  <conditionalFormatting sqref="BL45">
    <cfRule type="cellIs" dxfId="6772" priority="1795" operator="lessThan">
      <formula>$C$4</formula>
    </cfRule>
  </conditionalFormatting>
  <conditionalFormatting sqref="BL46">
    <cfRule type="cellIs" dxfId="6771" priority="1796" operator="lessThan">
      <formula>$C$4</formula>
    </cfRule>
  </conditionalFormatting>
  <conditionalFormatting sqref="BL47">
    <cfRule type="cellIs" dxfId="6770" priority="1797" operator="lessThan">
      <formula>$C$4</formula>
    </cfRule>
  </conditionalFormatting>
  <conditionalFormatting sqref="BL48">
    <cfRule type="cellIs" dxfId="6769" priority="1798" operator="lessThan">
      <formula>$C$4</formula>
    </cfRule>
  </conditionalFormatting>
  <conditionalFormatting sqref="BL49">
    <cfRule type="cellIs" dxfId="6768" priority="1799" operator="lessThan">
      <formula>$C$4</formula>
    </cfRule>
  </conditionalFormatting>
  <conditionalFormatting sqref="BL50">
    <cfRule type="cellIs" dxfId="6767" priority="1800" operator="lessThan">
      <formula>$C$4</formula>
    </cfRule>
  </conditionalFormatting>
  <conditionalFormatting sqref="BM11">
    <cfRule type="cellIs" dxfId="6766" priority="1801" operator="lessThan">
      <formula>$C$4</formula>
    </cfRule>
  </conditionalFormatting>
  <conditionalFormatting sqref="BM12">
    <cfRule type="cellIs" dxfId="6765" priority="1802" operator="lessThan">
      <formula>$C$4</formula>
    </cfRule>
  </conditionalFormatting>
  <conditionalFormatting sqref="BM13">
    <cfRule type="cellIs" dxfId="6764" priority="1803" operator="lessThan">
      <formula>$C$4</formula>
    </cfRule>
  </conditionalFormatting>
  <conditionalFormatting sqref="BM14">
    <cfRule type="cellIs" dxfId="6763" priority="1804" operator="lessThan">
      <formula>$C$4</formula>
    </cfRule>
  </conditionalFormatting>
  <conditionalFormatting sqref="BM15">
    <cfRule type="cellIs" dxfId="6762" priority="1805" operator="lessThan">
      <formula>$C$4</formula>
    </cfRule>
  </conditionalFormatting>
  <conditionalFormatting sqref="BM16">
    <cfRule type="cellIs" dxfId="6761" priority="1806" operator="lessThan">
      <formula>$C$4</formula>
    </cfRule>
  </conditionalFormatting>
  <conditionalFormatting sqref="BM17">
    <cfRule type="cellIs" dxfId="6760" priority="1807" operator="lessThan">
      <formula>$C$4</formula>
    </cfRule>
  </conditionalFormatting>
  <conditionalFormatting sqref="BM18">
    <cfRule type="cellIs" dxfId="6759" priority="1808" operator="lessThan">
      <formula>$C$4</formula>
    </cfRule>
  </conditionalFormatting>
  <conditionalFormatting sqref="BM19">
    <cfRule type="cellIs" dxfId="6758" priority="1809" operator="lessThan">
      <formula>$C$4</formula>
    </cfRule>
  </conditionalFormatting>
  <conditionalFormatting sqref="BM20">
    <cfRule type="cellIs" dxfId="6757" priority="1810" operator="lessThan">
      <formula>$C$4</formula>
    </cfRule>
  </conditionalFormatting>
  <conditionalFormatting sqref="BM21">
    <cfRule type="cellIs" dxfId="6756" priority="1811" operator="lessThan">
      <formula>$C$4</formula>
    </cfRule>
  </conditionalFormatting>
  <conditionalFormatting sqref="BM22">
    <cfRule type="cellIs" dxfId="6755" priority="1812" operator="lessThan">
      <formula>$C$4</formula>
    </cfRule>
  </conditionalFormatting>
  <conditionalFormatting sqref="BM23">
    <cfRule type="cellIs" dxfId="6754" priority="1813" operator="lessThan">
      <formula>$C$4</formula>
    </cfRule>
  </conditionalFormatting>
  <conditionalFormatting sqref="BM24">
    <cfRule type="cellIs" dxfId="6753" priority="1814" operator="lessThan">
      <formula>$C$4</formula>
    </cfRule>
  </conditionalFormatting>
  <conditionalFormatting sqref="BM25">
    <cfRule type="cellIs" dxfId="6752" priority="1815" operator="lessThan">
      <formula>$C$4</formula>
    </cfRule>
  </conditionalFormatting>
  <conditionalFormatting sqref="BM26">
    <cfRule type="cellIs" dxfId="6751" priority="1816" operator="lessThan">
      <formula>$C$4</formula>
    </cfRule>
  </conditionalFormatting>
  <conditionalFormatting sqref="BM27">
    <cfRule type="cellIs" dxfId="6750" priority="1817" operator="lessThan">
      <formula>$C$4</formula>
    </cfRule>
  </conditionalFormatting>
  <conditionalFormatting sqref="BM28">
    <cfRule type="cellIs" dxfId="6749" priority="1818" operator="lessThan">
      <formula>$C$4</formula>
    </cfRule>
  </conditionalFormatting>
  <conditionalFormatting sqref="BM29">
    <cfRule type="cellIs" dxfId="6748" priority="1819" operator="lessThan">
      <formula>$C$4</formula>
    </cfRule>
  </conditionalFormatting>
  <conditionalFormatting sqref="BM30">
    <cfRule type="cellIs" dxfId="6747" priority="1820" operator="lessThan">
      <formula>$C$4</formula>
    </cfRule>
  </conditionalFormatting>
  <conditionalFormatting sqref="BM31">
    <cfRule type="cellIs" dxfId="6746" priority="1821" operator="lessThan">
      <formula>$C$4</formula>
    </cfRule>
  </conditionalFormatting>
  <conditionalFormatting sqref="BM32">
    <cfRule type="cellIs" dxfId="6745" priority="1822" operator="lessThan">
      <formula>$C$4</formula>
    </cfRule>
  </conditionalFormatting>
  <conditionalFormatting sqref="BM33">
    <cfRule type="cellIs" dxfId="6744" priority="1823" operator="lessThan">
      <formula>$C$4</formula>
    </cfRule>
  </conditionalFormatting>
  <conditionalFormatting sqref="BM34">
    <cfRule type="cellIs" dxfId="6743" priority="1824" operator="lessThan">
      <formula>$C$4</formula>
    </cfRule>
  </conditionalFormatting>
  <conditionalFormatting sqref="BM35">
    <cfRule type="cellIs" dxfId="6742" priority="1825" operator="lessThan">
      <formula>$C$4</formula>
    </cfRule>
  </conditionalFormatting>
  <conditionalFormatting sqref="BM36">
    <cfRule type="cellIs" dxfId="6741" priority="1826" operator="lessThan">
      <formula>$C$4</formula>
    </cfRule>
  </conditionalFormatting>
  <conditionalFormatting sqref="BM37">
    <cfRule type="cellIs" dxfId="6740" priority="1827" operator="lessThan">
      <formula>$C$4</formula>
    </cfRule>
  </conditionalFormatting>
  <conditionalFormatting sqref="BM38">
    <cfRule type="cellIs" dxfId="6739" priority="1828" operator="lessThan">
      <formula>$C$4</formula>
    </cfRule>
  </conditionalFormatting>
  <conditionalFormatting sqref="BM39">
    <cfRule type="cellIs" dxfId="6738" priority="1829" operator="lessThan">
      <formula>$C$4</formula>
    </cfRule>
  </conditionalFormatting>
  <conditionalFormatting sqref="BM40">
    <cfRule type="cellIs" dxfId="6737" priority="1830" operator="lessThan">
      <formula>$C$4</formula>
    </cfRule>
  </conditionalFormatting>
  <conditionalFormatting sqref="BM41">
    <cfRule type="cellIs" dxfId="6736" priority="1831" operator="lessThan">
      <formula>$C$4</formula>
    </cfRule>
  </conditionalFormatting>
  <conditionalFormatting sqref="BM42">
    <cfRule type="cellIs" dxfId="6735" priority="1832" operator="lessThan">
      <formula>$C$4</formula>
    </cfRule>
  </conditionalFormatting>
  <conditionalFormatting sqref="BM43">
    <cfRule type="cellIs" dxfId="6734" priority="1833" operator="lessThan">
      <formula>$C$4</formula>
    </cfRule>
  </conditionalFormatting>
  <conditionalFormatting sqref="BM44">
    <cfRule type="cellIs" dxfId="6733" priority="1834" operator="lessThan">
      <formula>$C$4</formula>
    </cfRule>
  </conditionalFormatting>
  <conditionalFormatting sqref="BM45">
    <cfRule type="cellIs" dxfId="6732" priority="1835" operator="lessThan">
      <formula>$C$4</formula>
    </cfRule>
  </conditionalFormatting>
  <conditionalFormatting sqref="BM46">
    <cfRule type="cellIs" dxfId="6731" priority="1836" operator="lessThan">
      <formula>$C$4</formula>
    </cfRule>
  </conditionalFormatting>
  <conditionalFormatting sqref="BM47">
    <cfRule type="cellIs" dxfId="6730" priority="1837" operator="lessThan">
      <formula>$C$4</formula>
    </cfRule>
  </conditionalFormatting>
  <conditionalFormatting sqref="BM48">
    <cfRule type="cellIs" dxfId="6729" priority="1838" operator="lessThan">
      <formula>$C$4</formula>
    </cfRule>
  </conditionalFormatting>
  <conditionalFormatting sqref="BM49">
    <cfRule type="cellIs" dxfId="6728" priority="1839" operator="lessThan">
      <formula>$C$4</formula>
    </cfRule>
  </conditionalFormatting>
  <conditionalFormatting sqref="BM50">
    <cfRule type="cellIs" dxfId="6727" priority="1840" operator="lessThan">
      <formula>$C$4</formula>
    </cfRule>
  </conditionalFormatting>
  <conditionalFormatting sqref="BN11">
    <cfRule type="cellIs" dxfId="6726" priority="1841" operator="lessThan">
      <formula>$C$4</formula>
    </cfRule>
  </conditionalFormatting>
  <conditionalFormatting sqref="BN12">
    <cfRule type="cellIs" dxfId="6725" priority="1842" operator="lessThan">
      <formula>$C$4</formula>
    </cfRule>
  </conditionalFormatting>
  <conditionalFormatting sqref="BN13">
    <cfRule type="cellIs" dxfId="6724" priority="1843" operator="lessThan">
      <formula>$C$4</formula>
    </cfRule>
  </conditionalFormatting>
  <conditionalFormatting sqref="BN14">
    <cfRule type="cellIs" dxfId="6723" priority="1844" operator="lessThan">
      <formula>$C$4</formula>
    </cfRule>
  </conditionalFormatting>
  <conditionalFormatting sqref="BN15">
    <cfRule type="cellIs" dxfId="6722" priority="1845" operator="lessThan">
      <formula>$C$4</formula>
    </cfRule>
  </conditionalFormatting>
  <conditionalFormatting sqref="BN16">
    <cfRule type="cellIs" dxfId="6721" priority="1846" operator="lessThan">
      <formula>$C$4</formula>
    </cfRule>
  </conditionalFormatting>
  <conditionalFormatting sqref="BN17">
    <cfRule type="cellIs" dxfId="6720" priority="1847" operator="lessThan">
      <formula>$C$4</formula>
    </cfRule>
  </conditionalFormatting>
  <conditionalFormatting sqref="BN18">
    <cfRule type="cellIs" dxfId="6719" priority="1848" operator="lessThan">
      <formula>$C$4</formula>
    </cfRule>
  </conditionalFormatting>
  <conditionalFormatting sqref="BN19">
    <cfRule type="cellIs" dxfId="6718" priority="1849" operator="lessThan">
      <formula>$C$4</formula>
    </cfRule>
  </conditionalFormatting>
  <conditionalFormatting sqref="BN20">
    <cfRule type="cellIs" dxfId="6717" priority="1850" operator="lessThan">
      <formula>$C$4</formula>
    </cfRule>
  </conditionalFormatting>
  <conditionalFormatting sqref="BN21">
    <cfRule type="cellIs" dxfId="6716" priority="1851" operator="lessThan">
      <formula>$C$4</formula>
    </cfRule>
  </conditionalFormatting>
  <conditionalFormatting sqref="BN22">
    <cfRule type="cellIs" dxfId="6715" priority="1852" operator="lessThan">
      <formula>$C$4</formula>
    </cfRule>
  </conditionalFormatting>
  <conditionalFormatting sqref="BN23">
    <cfRule type="cellIs" dxfId="6714" priority="1853" operator="lessThan">
      <formula>$C$4</formula>
    </cfRule>
  </conditionalFormatting>
  <conditionalFormatting sqref="BN24">
    <cfRule type="cellIs" dxfId="6713" priority="1854" operator="lessThan">
      <formula>$C$4</formula>
    </cfRule>
  </conditionalFormatting>
  <conditionalFormatting sqref="BN25">
    <cfRule type="cellIs" dxfId="6712" priority="1855" operator="lessThan">
      <formula>$C$4</formula>
    </cfRule>
  </conditionalFormatting>
  <conditionalFormatting sqref="BN26">
    <cfRule type="cellIs" dxfId="6711" priority="1856" operator="lessThan">
      <formula>$C$4</formula>
    </cfRule>
  </conditionalFormatting>
  <conditionalFormatting sqref="BN27">
    <cfRule type="cellIs" dxfId="6710" priority="1857" operator="lessThan">
      <formula>$C$4</formula>
    </cfRule>
  </conditionalFormatting>
  <conditionalFormatting sqref="BN28">
    <cfRule type="cellIs" dxfId="6709" priority="1858" operator="lessThan">
      <formula>$C$4</formula>
    </cfRule>
  </conditionalFormatting>
  <conditionalFormatting sqref="BN29">
    <cfRule type="cellIs" dxfId="6708" priority="1859" operator="lessThan">
      <formula>$C$4</formula>
    </cfRule>
  </conditionalFormatting>
  <conditionalFormatting sqref="BN30">
    <cfRule type="cellIs" dxfId="6707" priority="1860" operator="lessThan">
      <formula>$C$4</formula>
    </cfRule>
  </conditionalFormatting>
  <conditionalFormatting sqref="BN31">
    <cfRule type="cellIs" dxfId="6706" priority="1861" operator="lessThan">
      <formula>$C$4</formula>
    </cfRule>
  </conditionalFormatting>
  <conditionalFormatting sqref="BN32">
    <cfRule type="cellIs" dxfId="6705" priority="1862" operator="lessThan">
      <formula>$C$4</formula>
    </cfRule>
  </conditionalFormatting>
  <conditionalFormatting sqref="BN33">
    <cfRule type="cellIs" dxfId="6704" priority="1863" operator="lessThan">
      <formula>$C$4</formula>
    </cfRule>
  </conditionalFormatting>
  <conditionalFormatting sqref="BN34">
    <cfRule type="cellIs" dxfId="6703" priority="1864" operator="lessThan">
      <formula>$C$4</formula>
    </cfRule>
  </conditionalFormatting>
  <conditionalFormatting sqref="BN35">
    <cfRule type="cellIs" dxfId="6702" priority="1865" operator="lessThan">
      <formula>$C$4</formula>
    </cfRule>
  </conditionalFormatting>
  <conditionalFormatting sqref="BN36">
    <cfRule type="cellIs" dxfId="6701" priority="1866" operator="lessThan">
      <formula>$C$4</formula>
    </cfRule>
  </conditionalFormatting>
  <conditionalFormatting sqref="BN37">
    <cfRule type="cellIs" dxfId="6700" priority="1867" operator="lessThan">
      <formula>$C$4</formula>
    </cfRule>
  </conditionalFormatting>
  <conditionalFormatting sqref="BN38">
    <cfRule type="cellIs" dxfId="6699" priority="1868" operator="lessThan">
      <formula>$C$4</formula>
    </cfRule>
  </conditionalFormatting>
  <conditionalFormatting sqref="BN39">
    <cfRule type="cellIs" dxfId="6698" priority="1869" operator="lessThan">
      <formula>$C$4</formula>
    </cfRule>
  </conditionalFormatting>
  <conditionalFormatting sqref="BN40">
    <cfRule type="cellIs" dxfId="6697" priority="1870" operator="lessThan">
      <formula>$C$4</formula>
    </cfRule>
  </conditionalFormatting>
  <conditionalFormatting sqref="BN41">
    <cfRule type="cellIs" dxfId="6696" priority="1871" operator="lessThan">
      <formula>$C$4</formula>
    </cfRule>
  </conditionalFormatting>
  <conditionalFormatting sqref="BN42">
    <cfRule type="cellIs" dxfId="6695" priority="1872" operator="lessThan">
      <formula>$C$4</formula>
    </cfRule>
  </conditionalFormatting>
  <conditionalFormatting sqref="BN43">
    <cfRule type="cellIs" dxfId="6694" priority="1873" operator="lessThan">
      <formula>$C$4</formula>
    </cfRule>
  </conditionalFormatting>
  <conditionalFormatting sqref="BN44">
    <cfRule type="cellIs" dxfId="6693" priority="1874" operator="lessThan">
      <formula>$C$4</formula>
    </cfRule>
  </conditionalFormatting>
  <conditionalFormatting sqref="BN45">
    <cfRule type="cellIs" dxfId="6692" priority="1875" operator="lessThan">
      <formula>$C$4</formula>
    </cfRule>
  </conditionalFormatting>
  <conditionalFormatting sqref="BN46">
    <cfRule type="cellIs" dxfId="6691" priority="1876" operator="lessThan">
      <formula>$C$4</formula>
    </cfRule>
  </conditionalFormatting>
  <conditionalFormatting sqref="BN47">
    <cfRule type="cellIs" dxfId="6690" priority="1877" operator="lessThan">
      <formula>$C$4</formula>
    </cfRule>
  </conditionalFormatting>
  <conditionalFormatting sqref="BN48">
    <cfRule type="cellIs" dxfId="6689" priority="1878" operator="lessThan">
      <formula>$C$4</formula>
    </cfRule>
  </conditionalFormatting>
  <conditionalFormatting sqref="BN49">
    <cfRule type="cellIs" dxfId="6688" priority="1879" operator="lessThan">
      <formula>$C$4</formula>
    </cfRule>
  </conditionalFormatting>
  <conditionalFormatting sqref="BN50">
    <cfRule type="cellIs" dxfId="6687" priority="1880" operator="lessThan">
      <formula>$C$4</formula>
    </cfRule>
  </conditionalFormatting>
  <conditionalFormatting sqref="BO11">
    <cfRule type="cellIs" dxfId="6686" priority="1881" operator="lessThan">
      <formula>$C$4</formula>
    </cfRule>
  </conditionalFormatting>
  <conditionalFormatting sqref="BO12">
    <cfRule type="cellIs" dxfId="6685" priority="1882" operator="lessThan">
      <formula>$C$4</formula>
    </cfRule>
  </conditionalFormatting>
  <conditionalFormatting sqref="BO13">
    <cfRule type="cellIs" dxfId="6684" priority="1883" operator="lessThan">
      <formula>$C$4</formula>
    </cfRule>
  </conditionalFormatting>
  <conditionalFormatting sqref="BO14">
    <cfRule type="cellIs" dxfId="6683" priority="1884" operator="lessThan">
      <formula>$C$4</formula>
    </cfRule>
  </conditionalFormatting>
  <conditionalFormatting sqref="BO15">
    <cfRule type="cellIs" dxfId="6682" priority="1885" operator="lessThan">
      <formula>$C$4</formula>
    </cfRule>
  </conditionalFormatting>
  <conditionalFormatting sqref="BO16">
    <cfRule type="cellIs" dxfId="6681" priority="1886" operator="lessThan">
      <formula>$C$4</formula>
    </cfRule>
  </conditionalFormatting>
  <conditionalFormatting sqref="BO17">
    <cfRule type="cellIs" dxfId="6680" priority="1887" operator="lessThan">
      <formula>$C$4</formula>
    </cfRule>
  </conditionalFormatting>
  <conditionalFormatting sqref="BO18">
    <cfRule type="cellIs" dxfId="6679" priority="1888" operator="lessThan">
      <formula>$C$4</formula>
    </cfRule>
  </conditionalFormatting>
  <conditionalFormatting sqref="BO19">
    <cfRule type="cellIs" dxfId="6678" priority="1889" operator="lessThan">
      <formula>$C$4</formula>
    </cfRule>
  </conditionalFormatting>
  <conditionalFormatting sqref="BO20">
    <cfRule type="cellIs" dxfId="6677" priority="1890" operator="lessThan">
      <formula>$C$4</formula>
    </cfRule>
  </conditionalFormatting>
  <conditionalFormatting sqref="BO21">
    <cfRule type="cellIs" dxfId="6676" priority="1891" operator="lessThan">
      <formula>$C$4</formula>
    </cfRule>
  </conditionalFormatting>
  <conditionalFormatting sqref="BO22">
    <cfRule type="cellIs" dxfId="6675" priority="1892" operator="lessThan">
      <formula>$C$4</formula>
    </cfRule>
  </conditionalFormatting>
  <conditionalFormatting sqref="BO23">
    <cfRule type="cellIs" dxfId="6674" priority="1893" operator="lessThan">
      <formula>$C$4</formula>
    </cfRule>
  </conditionalFormatting>
  <conditionalFormatting sqref="BO24">
    <cfRule type="cellIs" dxfId="6673" priority="1894" operator="lessThan">
      <formula>$C$4</formula>
    </cfRule>
  </conditionalFormatting>
  <conditionalFormatting sqref="BO25">
    <cfRule type="cellIs" dxfId="6672" priority="1895" operator="lessThan">
      <formula>$C$4</formula>
    </cfRule>
  </conditionalFormatting>
  <conditionalFormatting sqref="BO26">
    <cfRule type="cellIs" dxfId="6671" priority="1896" operator="lessThan">
      <formula>$C$4</formula>
    </cfRule>
  </conditionalFormatting>
  <conditionalFormatting sqref="BO27">
    <cfRule type="cellIs" dxfId="6670" priority="1897" operator="lessThan">
      <formula>$C$4</formula>
    </cfRule>
  </conditionalFormatting>
  <conditionalFormatting sqref="BO28">
    <cfRule type="cellIs" dxfId="6669" priority="1898" operator="lessThan">
      <formula>$C$4</formula>
    </cfRule>
  </conditionalFormatting>
  <conditionalFormatting sqref="BO29">
    <cfRule type="cellIs" dxfId="6668" priority="1899" operator="lessThan">
      <formula>$C$4</formula>
    </cfRule>
  </conditionalFormatting>
  <conditionalFormatting sqref="BO30">
    <cfRule type="cellIs" dxfId="6667" priority="1900" operator="lessThan">
      <formula>$C$4</formula>
    </cfRule>
  </conditionalFormatting>
  <conditionalFormatting sqref="BO31">
    <cfRule type="cellIs" dxfId="6666" priority="1901" operator="lessThan">
      <formula>$C$4</formula>
    </cfRule>
  </conditionalFormatting>
  <conditionalFormatting sqref="BO32">
    <cfRule type="cellIs" dxfId="6665" priority="1902" operator="lessThan">
      <formula>$C$4</formula>
    </cfRule>
  </conditionalFormatting>
  <conditionalFormatting sqref="BO33">
    <cfRule type="cellIs" dxfId="6664" priority="1903" operator="lessThan">
      <formula>$C$4</formula>
    </cfRule>
  </conditionalFormatting>
  <conditionalFormatting sqref="BO34">
    <cfRule type="cellIs" dxfId="6663" priority="1904" operator="lessThan">
      <formula>$C$4</formula>
    </cfRule>
  </conditionalFormatting>
  <conditionalFormatting sqref="BO35">
    <cfRule type="cellIs" dxfId="6662" priority="1905" operator="lessThan">
      <formula>$C$4</formula>
    </cfRule>
  </conditionalFormatting>
  <conditionalFormatting sqref="BO36">
    <cfRule type="cellIs" dxfId="6661" priority="1906" operator="lessThan">
      <formula>$C$4</formula>
    </cfRule>
  </conditionalFormatting>
  <conditionalFormatting sqref="BO37">
    <cfRule type="cellIs" dxfId="6660" priority="1907" operator="lessThan">
      <formula>$C$4</formula>
    </cfRule>
  </conditionalFormatting>
  <conditionalFormatting sqref="BO38">
    <cfRule type="cellIs" dxfId="6659" priority="1908" operator="lessThan">
      <formula>$C$4</formula>
    </cfRule>
  </conditionalFormatting>
  <conditionalFormatting sqref="BO39">
    <cfRule type="cellIs" dxfId="6658" priority="1909" operator="lessThan">
      <formula>$C$4</formula>
    </cfRule>
  </conditionalFormatting>
  <conditionalFormatting sqref="BO40">
    <cfRule type="cellIs" dxfId="6657" priority="1910" operator="lessThan">
      <formula>$C$4</formula>
    </cfRule>
  </conditionalFormatting>
  <conditionalFormatting sqref="BO41">
    <cfRule type="cellIs" dxfId="6656" priority="1911" operator="lessThan">
      <formula>$C$4</formula>
    </cfRule>
  </conditionalFormatting>
  <conditionalFormatting sqref="BO42">
    <cfRule type="cellIs" dxfId="6655" priority="1912" operator="lessThan">
      <formula>$C$4</formula>
    </cfRule>
  </conditionalFormatting>
  <conditionalFormatting sqref="BO43">
    <cfRule type="cellIs" dxfId="6654" priority="1913" operator="lessThan">
      <formula>$C$4</formula>
    </cfRule>
  </conditionalFormatting>
  <conditionalFormatting sqref="BO44">
    <cfRule type="cellIs" dxfId="6653" priority="1914" operator="lessThan">
      <formula>$C$4</formula>
    </cfRule>
  </conditionalFormatting>
  <conditionalFormatting sqref="BO45">
    <cfRule type="cellIs" dxfId="6652" priority="1915" operator="lessThan">
      <formula>$C$4</formula>
    </cfRule>
  </conditionalFormatting>
  <conditionalFormatting sqref="BO46">
    <cfRule type="cellIs" dxfId="6651" priority="1916" operator="lessThan">
      <formula>$C$4</formula>
    </cfRule>
  </conditionalFormatting>
  <conditionalFormatting sqref="BO47">
    <cfRule type="cellIs" dxfId="6650" priority="1917" operator="lessThan">
      <formula>$C$4</formula>
    </cfRule>
  </conditionalFormatting>
  <conditionalFormatting sqref="BO48">
    <cfRule type="cellIs" dxfId="6649" priority="1918" operator="lessThan">
      <formula>$C$4</formula>
    </cfRule>
  </conditionalFormatting>
  <conditionalFormatting sqref="BO49">
    <cfRule type="cellIs" dxfId="6648" priority="1919" operator="lessThan">
      <formula>$C$4</formula>
    </cfRule>
  </conditionalFormatting>
  <conditionalFormatting sqref="BO50">
    <cfRule type="cellIs" dxfId="6647" priority="1920" operator="lessThan">
      <formula>$C$4</formula>
    </cfRule>
  </conditionalFormatting>
  <conditionalFormatting sqref="BP11">
    <cfRule type="cellIs" dxfId="6646" priority="1921" operator="lessThan">
      <formula>$C$4</formula>
    </cfRule>
  </conditionalFormatting>
  <conditionalFormatting sqref="BP12">
    <cfRule type="cellIs" dxfId="6645" priority="1922" operator="lessThan">
      <formula>$C$4</formula>
    </cfRule>
  </conditionalFormatting>
  <conditionalFormatting sqref="BP13">
    <cfRule type="cellIs" dxfId="6644" priority="1923" operator="lessThan">
      <formula>$C$4</formula>
    </cfRule>
  </conditionalFormatting>
  <conditionalFormatting sqref="BP14">
    <cfRule type="cellIs" dxfId="6643" priority="1924" operator="lessThan">
      <formula>$C$4</formula>
    </cfRule>
  </conditionalFormatting>
  <conditionalFormatting sqref="BP15">
    <cfRule type="cellIs" dxfId="6642" priority="1925" operator="lessThan">
      <formula>$C$4</formula>
    </cfRule>
  </conditionalFormatting>
  <conditionalFormatting sqref="BP16">
    <cfRule type="cellIs" dxfId="6641" priority="1926" operator="lessThan">
      <formula>$C$4</formula>
    </cfRule>
  </conditionalFormatting>
  <conditionalFormatting sqref="BP17">
    <cfRule type="cellIs" dxfId="6640" priority="1927" operator="lessThan">
      <formula>$C$4</formula>
    </cfRule>
  </conditionalFormatting>
  <conditionalFormatting sqref="BP18">
    <cfRule type="cellIs" dxfId="6639" priority="1928" operator="lessThan">
      <formula>$C$4</formula>
    </cfRule>
  </conditionalFormatting>
  <conditionalFormatting sqref="BP19">
    <cfRule type="cellIs" dxfId="6638" priority="1929" operator="lessThan">
      <formula>$C$4</formula>
    </cfRule>
  </conditionalFormatting>
  <conditionalFormatting sqref="BP20">
    <cfRule type="cellIs" dxfId="6637" priority="1930" operator="lessThan">
      <formula>$C$4</formula>
    </cfRule>
  </conditionalFormatting>
  <conditionalFormatting sqref="BP21">
    <cfRule type="cellIs" dxfId="6636" priority="1931" operator="lessThan">
      <formula>$C$4</formula>
    </cfRule>
  </conditionalFormatting>
  <conditionalFormatting sqref="BP22">
    <cfRule type="cellIs" dxfId="6635" priority="1932" operator="lessThan">
      <formula>$C$4</formula>
    </cfRule>
  </conditionalFormatting>
  <conditionalFormatting sqref="BP23">
    <cfRule type="cellIs" dxfId="6634" priority="1933" operator="lessThan">
      <formula>$C$4</formula>
    </cfRule>
  </conditionalFormatting>
  <conditionalFormatting sqref="BP24">
    <cfRule type="cellIs" dxfId="6633" priority="1934" operator="lessThan">
      <formula>$C$4</formula>
    </cfRule>
  </conditionalFormatting>
  <conditionalFormatting sqref="BP25">
    <cfRule type="cellIs" dxfId="6632" priority="1935" operator="lessThan">
      <formula>$C$4</formula>
    </cfRule>
  </conditionalFormatting>
  <conditionalFormatting sqref="BP26">
    <cfRule type="cellIs" dxfId="6631" priority="1936" operator="lessThan">
      <formula>$C$4</formula>
    </cfRule>
  </conditionalFormatting>
  <conditionalFormatting sqref="BP27">
    <cfRule type="cellIs" dxfId="6630" priority="1937" operator="lessThan">
      <formula>$C$4</formula>
    </cfRule>
  </conditionalFormatting>
  <conditionalFormatting sqref="BP28">
    <cfRule type="cellIs" dxfId="6629" priority="1938" operator="lessThan">
      <formula>$C$4</formula>
    </cfRule>
  </conditionalFormatting>
  <conditionalFormatting sqref="BP29">
    <cfRule type="cellIs" dxfId="6628" priority="1939" operator="lessThan">
      <formula>$C$4</formula>
    </cfRule>
  </conditionalFormatting>
  <conditionalFormatting sqref="BP30">
    <cfRule type="cellIs" dxfId="6627" priority="1940" operator="lessThan">
      <formula>$C$4</formula>
    </cfRule>
  </conditionalFormatting>
  <conditionalFormatting sqref="BP31">
    <cfRule type="cellIs" dxfId="6626" priority="1941" operator="lessThan">
      <formula>$C$4</formula>
    </cfRule>
  </conditionalFormatting>
  <conditionalFormatting sqref="BP32">
    <cfRule type="cellIs" dxfId="6625" priority="1942" operator="lessThan">
      <formula>$C$4</formula>
    </cfRule>
  </conditionalFormatting>
  <conditionalFormatting sqref="BP33">
    <cfRule type="cellIs" dxfId="6624" priority="1943" operator="lessThan">
      <formula>$C$4</formula>
    </cfRule>
  </conditionalFormatting>
  <conditionalFormatting sqref="BP34">
    <cfRule type="cellIs" dxfId="6623" priority="1944" operator="lessThan">
      <formula>$C$4</formula>
    </cfRule>
  </conditionalFormatting>
  <conditionalFormatting sqref="BP35">
    <cfRule type="cellIs" dxfId="6622" priority="1945" operator="lessThan">
      <formula>$C$4</formula>
    </cfRule>
  </conditionalFormatting>
  <conditionalFormatting sqref="BP36">
    <cfRule type="cellIs" dxfId="6621" priority="1946" operator="lessThan">
      <formula>$C$4</formula>
    </cfRule>
  </conditionalFormatting>
  <conditionalFormatting sqref="BP37">
    <cfRule type="cellIs" dxfId="6620" priority="1947" operator="lessThan">
      <formula>$C$4</formula>
    </cfRule>
  </conditionalFormatting>
  <conditionalFormatting sqref="BP38">
    <cfRule type="cellIs" dxfId="6619" priority="1948" operator="lessThan">
      <formula>$C$4</formula>
    </cfRule>
  </conditionalFormatting>
  <conditionalFormatting sqref="BP39">
    <cfRule type="cellIs" dxfId="6618" priority="1949" operator="lessThan">
      <formula>$C$4</formula>
    </cfRule>
  </conditionalFormatting>
  <conditionalFormatting sqref="BP40">
    <cfRule type="cellIs" dxfId="6617" priority="1950" operator="lessThan">
      <formula>$C$4</formula>
    </cfRule>
  </conditionalFormatting>
  <conditionalFormatting sqref="BP41">
    <cfRule type="cellIs" dxfId="6616" priority="1951" operator="lessThan">
      <formula>$C$4</formula>
    </cfRule>
  </conditionalFormatting>
  <conditionalFormatting sqref="BP42">
    <cfRule type="cellIs" dxfId="6615" priority="1952" operator="lessThan">
      <formula>$C$4</formula>
    </cfRule>
  </conditionalFormatting>
  <conditionalFormatting sqref="BP43">
    <cfRule type="cellIs" dxfId="6614" priority="1953" operator="lessThan">
      <formula>$C$4</formula>
    </cfRule>
  </conditionalFormatting>
  <conditionalFormatting sqref="BP44">
    <cfRule type="cellIs" dxfId="6613" priority="1954" operator="lessThan">
      <formula>$C$4</formula>
    </cfRule>
  </conditionalFormatting>
  <conditionalFormatting sqref="BP45">
    <cfRule type="cellIs" dxfId="6612" priority="1955" operator="lessThan">
      <formula>$C$4</formula>
    </cfRule>
  </conditionalFormatting>
  <conditionalFormatting sqref="BP46">
    <cfRule type="cellIs" dxfId="6611" priority="1956" operator="lessThan">
      <formula>$C$4</formula>
    </cfRule>
  </conditionalFormatting>
  <conditionalFormatting sqref="BP47">
    <cfRule type="cellIs" dxfId="6610" priority="1957" operator="lessThan">
      <formula>$C$4</formula>
    </cfRule>
  </conditionalFormatting>
  <conditionalFormatting sqref="BP48">
    <cfRule type="cellIs" dxfId="6609" priority="1958" operator="lessThan">
      <formula>$C$4</formula>
    </cfRule>
  </conditionalFormatting>
  <conditionalFormatting sqref="BP49">
    <cfRule type="cellIs" dxfId="6608" priority="1959" operator="lessThan">
      <formula>$C$4</formula>
    </cfRule>
  </conditionalFormatting>
  <conditionalFormatting sqref="BP50">
    <cfRule type="cellIs" dxfId="6607" priority="1960" operator="lessThan">
      <formula>$C$4</formula>
    </cfRule>
  </conditionalFormatting>
  <conditionalFormatting sqref="BQ11">
    <cfRule type="cellIs" dxfId="6606" priority="1961" operator="lessThan">
      <formula>$C$4</formula>
    </cfRule>
  </conditionalFormatting>
  <conditionalFormatting sqref="BQ12">
    <cfRule type="cellIs" dxfId="6605" priority="1962" operator="lessThan">
      <formula>$C$4</formula>
    </cfRule>
  </conditionalFormatting>
  <conditionalFormatting sqref="BQ13">
    <cfRule type="cellIs" dxfId="6604" priority="1963" operator="lessThan">
      <formula>$C$4</formula>
    </cfRule>
  </conditionalFormatting>
  <conditionalFormatting sqref="BQ14">
    <cfRule type="cellIs" dxfId="6603" priority="1964" operator="lessThan">
      <formula>$C$4</formula>
    </cfRule>
  </conditionalFormatting>
  <conditionalFormatting sqref="BQ15">
    <cfRule type="cellIs" dxfId="6602" priority="1965" operator="lessThan">
      <formula>$C$4</formula>
    </cfRule>
  </conditionalFormatting>
  <conditionalFormatting sqref="BQ16">
    <cfRule type="cellIs" dxfId="6601" priority="1966" operator="lessThan">
      <formula>$C$4</formula>
    </cfRule>
  </conditionalFormatting>
  <conditionalFormatting sqref="BQ17">
    <cfRule type="cellIs" dxfId="6600" priority="1967" operator="lessThan">
      <formula>$C$4</formula>
    </cfRule>
  </conditionalFormatting>
  <conditionalFormatting sqref="BQ18">
    <cfRule type="cellIs" dxfId="6599" priority="1968" operator="lessThan">
      <formula>$C$4</formula>
    </cfRule>
  </conditionalFormatting>
  <conditionalFormatting sqref="BQ19">
    <cfRule type="cellIs" dxfId="6598" priority="1969" operator="lessThan">
      <formula>$C$4</formula>
    </cfRule>
  </conditionalFormatting>
  <conditionalFormatting sqref="BQ20">
    <cfRule type="cellIs" dxfId="6597" priority="1970" operator="lessThan">
      <formula>$C$4</formula>
    </cfRule>
  </conditionalFormatting>
  <conditionalFormatting sqref="BQ21">
    <cfRule type="cellIs" dxfId="6596" priority="1971" operator="lessThan">
      <formula>$C$4</formula>
    </cfRule>
  </conditionalFormatting>
  <conditionalFormatting sqref="BQ22">
    <cfRule type="cellIs" dxfId="6595" priority="1972" operator="lessThan">
      <formula>$C$4</formula>
    </cfRule>
  </conditionalFormatting>
  <conditionalFormatting sqref="BQ23">
    <cfRule type="cellIs" dxfId="6594" priority="1973" operator="lessThan">
      <formula>$C$4</formula>
    </cfRule>
  </conditionalFormatting>
  <conditionalFormatting sqref="BQ24">
    <cfRule type="cellIs" dxfId="6593" priority="1974" operator="lessThan">
      <formula>$C$4</formula>
    </cfRule>
  </conditionalFormatting>
  <conditionalFormatting sqref="BQ25">
    <cfRule type="cellIs" dxfId="6592" priority="1975" operator="lessThan">
      <formula>$C$4</formula>
    </cfRule>
  </conditionalFormatting>
  <conditionalFormatting sqref="BQ26">
    <cfRule type="cellIs" dxfId="6591" priority="1976" operator="lessThan">
      <formula>$C$4</formula>
    </cfRule>
  </conditionalFormatting>
  <conditionalFormatting sqref="BQ27">
    <cfRule type="cellIs" dxfId="6590" priority="1977" operator="lessThan">
      <formula>$C$4</formula>
    </cfRule>
  </conditionalFormatting>
  <conditionalFormatting sqref="BQ28">
    <cfRule type="cellIs" dxfId="6589" priority="1978" operator="lessThan">
      <formula>$C$4</formula>
    </cfRule>
  </conditionalFormatting>
  <conditionalFormatting sqref="BQ29">
    <cfRule type="cellIs" dxfId="6588" priority="1979" operator="lessThan">
      <formula>$C$4</formula>
    </cfRule>
  </conditionalFormatting>
  <conditionalFormatting sqref="BQ30">
    <cfRule type="cellIs" dxfId="6587" priority="1980" operator="lessThan">
      <formula>$C$4</formula>
    </cfRule>
  </conditionalFormatting>
  <conditionalFormatting sqref="BQ31">
    <cfRule type="cellIs" dxfId="6586" priority="1981" operator="lessThan">
      <formula>$C$4</formula>
    </cfRule>
  </conditionalFormatting>
  <conditionalFormatting sqref="BQ32">
    <cfRule type="cellIs" dxfId="6585" priority="1982" operator="lessThan">
      <formula>$C$4</formula>
    </cfRule>
  </conditionalFormatting>
  <conditionalFormatting sqref="BQ33">
    <cfRule type="cellIs" dxfId="6584" priority="1983" operator="lessThan">
      <formula>$C$4</formula>
    </cfRule>
  </conditionalFormatting>
  <conditionalFormatting sqref="BQ34">
    <cfRule type="cellIs" dxfId="6583" priority="1984" operator="lessThan">
      <formula>$C$4</formula>
    </cfRule>
  </conditionalFormatting>
  <conditionalFormatting sqref="BQ35">
    <cfRule type="cellIs" dxfId="6582" priority="1985" operator="lessThan">
      <formula>$C$4</formula>
    </cfRule>
  </conditionalFormatting>
  <conditionalFormatting sqref="BQ36">
    <cfRule type="cellIs" dxfId="6581" priority="1986" operator="lessThan">
      <formula>$C$4</formula>
    </cfRule>
  </conditionalFormatting>
  <conditionalFormatting sqref="BQ37">
    <cfRule type="cellIs" dxfId="6580" priority="1987" operator="lessThan">
      <formula>$C$4</formula>
    </cfRule>
  </conditionalFormatting>
  <conditionalFormatting sqref="BQ38">
    <cfRule type="cellIs" dxfId="6579" priority="1988" operator="lessThan">
      <formula>$C$4</formula>
    </cfRule>
  </conditionalFormatting>
  <conditionalFormatting sqref="BQ39">
    <cfRule type="cellIs" dxfId="6578" priority="1989" operator="lessThan">
      <formula>$C$4</formula>
    </cfRule>
  </conditionalFormatting>
  <conditionalFormatting sqref="BQ40">
    <cfRule type="cellIs" dxfId="6577" priority="1990" operator="lessThan">
      <formula>$C$4</formula>
    </cfRule>
  </conditionalFormatting>
  <conditionalFormatting sqref="BQ41">
    <cfRule type="cellIs" dxfId="6576" priority="1991" operator="lessThan">
      <formula>$C$4</formula>
    </cfRule>
  </conditionalFormatting>
  <conditionalFormatting sqref="BQ42">
    <cfRule type="cellIs" dxfId="6575" priority="1992" operator="lessThan">
      <formula>$C$4</formula>
    </cfRule>
  </conditionalFormatting>
  <conditionalFormatting sqref="BQ43">
    <cfRule type="cellIs" dxfId="6574" priority="1993" operator="lessThan">
      <formula>$C$4</formula>
    </cfRule>
  </conditionalFormatting>
  <conditionalFormatting sqref="BQ44">
    <cfRule type="cellIs" dxfId="6573" priority="1994" operator="lessThan">
      <formula>$C$4</formula>
    </cfRule>
  </conditionalFormatting>
  <conditionalFormatting sqref="BQ45">
    <cfRule type="cellIs" dxfId="6572" priority="1995" operator="lessThan">
      <formula>$C$4</formula>
    </cfRule>
  </conditionalFormatting>
  <conditionalFormatting sqref="BQ46">
    <cfRule type="cellIs" dxfId="6571" priority="1996" operator="lessThan">
      <formula>$C$4</formula>
    </cfRule>
  </conditionalFormatting>
  <conditionalFormatting sqref="BQ47">
    <cfRule type="cellIs" dxfId="6570" priority="1997" operator="lessThan">
      <formula>$C$4</formula>
    </cfRule>
  </conditionalFormatting>
  <conditionalFormatting sqref="BQ48">
    <cfRule type="cellIs" dxfId="6569" priority="1998" operator="lessThan">
      <formula>$C$4</formula>
    </cfRule>
  </conditionalFormatting>
  <conditionalFormatting sqref="BQ49">
    <cfRule type="cellIs" dxfId="6568" priority="1999" operator="lessThan">
      <formula>$C$4</formula>
    </cfRule>
  </conditionalFormatting>
  <conditionalFormatting sqref="BQ50">
    <cfRule type="cellIs" dxfId="6567" priority="2000" operator="lessThan">
      <formula>$C$4</formula>
    </cfRule>
  </conditionalFormatting>
  <conditionalFormatting sqref="BR11">
    <cfRule type="cellIs" dxfId="6566" priority="2001" operator="lessThan">
      <formula>$C$4</formula>
    </cfRule>
  </conditionalFormatting>
  <conditionalFormatting sqref="BR12">
    <cfRule type="cellIs" dxfId="6565" priority="2002" operator="lessThan">
      <formula>$C$4</formula>
    </cfRule>
  </conditionalFormatting>
  <conditionalFormatting sqref="BR13">
    <cfRule type="cellIs" dxfId="6564" priority="2003" operator="lessThan">
      <formula>$C$4</formula>
    </cfRule>
  </conditionalFormatting>
  <conditionalFormatting sqref="BR14">
    <cfRule type="cellIs" dxfId="6563" priority="2004" operator="lessThan">
      <formula>$C$4</formula>
    </cfRule>
  </conditionalFormatting>
  <conditionalFormatting sqref="BR15">
    <cfRule type="cellIs" dxfId="6562" priority="2005" operator="lessThan">
      <formula>$C$4</formula>
    </cfRule>
  </conditionalFormatting>
  <conditionalFormatting sqref="BR16">
    <cfRule type="cellIs" dxfId="6561" priority="2006" operator="lessThan">
      <formula>$C$4</formula>
    </cfRule>
  </conditionalFormatting>
  <conditionalFormatting sqref="BR17">
    <cfRule type="cellIs" dxfId="6560" priority="2007" operator="lessThan">
      <formula>$C$4</formula>
    </cfRule>
  </conditionalFormatting>
  <conditionalFormatting sqref="BR18">
    <cfRule type="cellIs" dxfId="6559" priority="2008" operator="lessThan">
      <formula>$C$4</formula>
    </cfRule>
  </conditionalFormatting>
  <conditionalFormatting sqref="BR19">
    <cfRule type="cellIs" dxfId="6558" priority="2009" operator="lessThan">
      <formula>$C$4</formula>
    </cfRule>
  </conditionalFormatting>
  <conditionalFormatting sqref="BR20">
    <cfRule type="cellIs" dxfId="6557" priority="2010" operator="lessThan">
      <formula>$C$4</formula>
    </cfRule>
  </conditionalFormatting>
  <conditionalFormatting sqref="BR21">
    <cfRule type="cellIs" dxfId="6556" priority="2011" operator="lessThan">
      <formula>$C$4</formula>
    </cfRule>
  </conditionalFormatting>
  <conditionalFormatting sqref="BR22">
    <cfRule type="cellIs" dxfId="6555" priority="2012" operator="lessThan">
      <formula>$C$4</formula>
    </cfRule>
  </conditionalFormatting>
  <conditionalFormatting sqref="BR23">
    <cfRule type="cellIs" dxfId="6554" priority="2013" operator="lessThan">
      <formula>$C$4</formula>
    </cfRule>
  </conditionalFormatting>
  <conditionalFormatting sqref="BR24">
    <cfRule type="cellIs" dxfId="6553" priority="2014" operator="lessThan">
      <formula>$C$4</formula>
    </cfRule>
  </conditionalFormatting>
  <conditionalFormatting sqref="BR25">
    <cfRule type="cellIs" dxfId="6552" priority="2015" operator="lessThan">
      <formula>$C$4</formula>
    </cfRule>
  </conditionalFormatting>
  <conditionalFormatting sqref="BR26">
    <cfRule type="cellIs" dxfId="6551" priority="2016" operator="lessThan">
      <formula>$C$4</formula>
    </cfRule>
  </conditionalFormatting>
  <conditionalFormatting sqref="BR27">
    <cfRule type="cellIs" dxfId="6550" priority="2017" operator="lessThan">
      <formula>$C$4</formula>
    </cfRule>
  </conditionalFormatting>
  <conditionalFormatting sqref="BR28">
    <cfRule type="cellIs" dxfId="6549" priority="2018" operator="lessThan">
      <formula>$C$4</formula>
    </cfRule>
  </conditionalFormatting>
  <conditionalFormatting sqref="BR29">
    <cfRule type="cellIs" dxfId="6548" priority="2019" operator="lessThan">
      <formula>$C$4</formula>
    </cfRule>
  </conditionalFormatting>
  <conditionalFormatting sqref="BR30">
    <cfRule type="cellIs" dxfId="6547" priority="2020" operator="lessThan">
      <formula>$C$4</formula>
    </cfRule>
  </conditionalFormatting>
  <conditionalFormatting sqref="BR31">
    <cfRule type="cellIs" dxfId="6546" priority="2021" operator="lessThan">
      <formula>$C$4</formula>
    </cfRule>
  </conditionalFormatting>
  <conditionalFormatting sqref="BR32">
    <cfRule type="cellIs" dxfId="6545" priority="2022" operator="lessThan">
      <formula>$C$4</formula>
    </cfRule>
  </conditionalFormatting>
  <conditionalFormatting sqref="BR33">
    <cfRule type="cellIs" dxfId="6544" priority="2023" operator="lessThan">
      <formula>$C$4</formula>
    </cfRule>
  </conditionalFormatting>
  <conditionalFormatting sqref="BR34">
    <cfRule type="cellIs" dxfId="6543" priority="2024" operator="lessThan">
      <formula>$C$4</formula>
    </cfRule>
  </conditionalFormatting>
  <conditionalFormatting sqref="BR35">
    <cfRule type="cellIs" dxfId="6542" priority="2025" operator="lessThan">
      <formula>$C$4</formula>
    </cfRule>
  </conditionalFormatting>
  <conditionalFormatting sqref="BR36">
    <cfRule type="cellIs" dxfId="6541" priority="2026" operator="lessThan">
      <formula>$C$4</formula>
    </cfRule>
  </conditionalFormatting>
  <conditionalFormatting sqref="BR37">
    <cfRule type="cellIs" dxfId="6540" priority="2027" operator="lessThan">
      <formula>$C$4</formula>
    </cfRule>
  </conditionalFormatting>
  <conditionalFormatting sqref="BR38">
    <cfRule type="cellIs" dxfId="6539" priority="2028" operator="lessThan">
      <formula>$C$4</formula>
    </cfRule>
  </conditionalFormatting>
  <conditionalFormatting sqref="BR39">
    <cfRule type="cellIs" dxfId="6538" priority="2029" operator="lessThan">
      <formula>$C$4</formula>
    </cfRule>
  </conditionalFormatting>
  <conditionalFormatting sqref="BR40">
    <cfRule type="cellIs" dxfId="6537" priority="2030" operator="lessThan">
      <formula>$C$4</formula>
    </cfRule>
  </conditionalFormatting>
  <conditionalFormatting sqref="BR41">
    <cfRule type="cellIs" dxfId="6536" priority="2031" operator="lessThan">
      <formula>$C$4</formula>
    </cfRule>
  </conditionalFormatting>
  <conditionalFormatting sqref="BR42">
    <cfRule type="cellIs" dxfId="6535" priority="2032" operator="lessThan">
      <formula>$C$4</formula>
    </cfRule>
  </conditionalFormatting>
  <conditionalFormatting sqref="BR43">
    <cfRule type="cellIs" dxfId="6534" priority="2033" operator="lessThan">
      <formula>$C$4</formula>
    </cfRule>
  </conditionalFormatting>
  <conditionalFormatting sqref="BR44">
    <cfRule type="cellIs" dxfId="6533" priority="2034" operator="lessThan">
      <formula>$C$4</formula>
    </cfRule>
  </conditionalFormatting>
  <conditionalFormatting sqref="BR45">
    <cfRule type="cellIs" dxfId="6532" priority="2035" operator="lessThan">
      <formula>$C$4</formula>
    </cfRule>
  </conditionalFormatting>
  <conditionalFormatting sqref="BR46">
    <cfRule type="cellIs" dxfId="6531" priority="2036" operator="lessThan">
      <formula>$C$4</formula>
    </cfRule>
  </conditionalFormatting>
  <conditionalFormatting sqref="BR47">
    <cfRule type="cellIs" dxfId="6530" priority="2037" operator="lessThan">
      <formula>$C$4</formula>
    </cfRule>
  </conditionalFormatting>
  <conditionalFormatting sqref="BR48">
    <cfRule type="cellIs" dxfId="6529" priority="2038" operator="lessThan">
      <formula>$C$4</formula>
    </cfRule>
  </conditionalFormatting>
  <conditionalFormatting sqref="BR49">
    <cfRule type="cellIs" dxfId="6528" priority="2039" operator="lessThan">
      <formula>$C$4</formula>
    </cfRule>
  </conditionalFormatting>
  <conditionalFormatting sqref="BR50">
    <cfRule type="cellIs" dxfId="6527" priority="2040" operator="lessThan">
      <formula>$C$4</formula>
    </cfRule>
  </conditionalFormatting>
  <conditionalFormatting sqref="BS11">
    <cfRule type="cellIs" dxfId="6526" priority="2041" operator="lessThan">
      <formula>$C$4</formula>
    </cfRule>
  </conditionalFormatting>
  <conditionalFormatting sqref="BS12">
    <cfRule type="cellIs" dxfId="6525" priority="2042" operator="lessThan">
      <formula>$C$4</formula>
    </cfRule>
  </conditionalFormatting>
  <conditionalFormatting sqref="BS13">
    <cfRule type="cellIs" dxfId="6524" priority="2043" operator="lessThan">
      <formula>$C$4</formula>
    </cfRule>
  </conditionalFormatting>
  <conditionalFormatting sqref="BS14">
    <cfRule type="cellIs" dxfId="6523" priority="2044" operator="lessThan">
      <formula>$C$4</formula>
    </cfRule>
  </conditionalFormatting>
  <conditionalFormatting sqref="BS15">
    <cfRule type="cellIs" dxfId="6522" priority="2045" operator="lessThan">
      <formula>$C$4</formula>
    </cfRule>
  </conditionalFormatting>
  <conditionalFormatting sqref="BS16">
    <cfRule type="cellIs" dxfId="6521" priority="2046" operator="lessThan">
      <formula>$C$4</formula>
    </cfRule>
  </conditionalFormatting>
  <conditionalFormatting sqref="BS17">
    <cfRule type="cellIs" dxfId="6520" priority="2047" operator="lessThan">
      <formula>$C$4</formula>
    </cfRule>
  </conditionalFormatting>
  <conditionalFormatting sqref="BS18">
    <cfRule type="cellIs" dxfId="6519" priority="2048" operator="lessThan">
      <formula>$C$4</formula>
    </cfRule>
  </conditionalFormatting>
  <conditionalFormatting sqref="BS19">
    <cfRule type="cellIs" dxfId="6518" priority="2049" operator="lessThan">
      <formula>$C$4</formula>
    </cfRule>
  </conditionalFormatting>
  <conditionalFormatting sqref="BS20">
    <cfRule type="cellIs" dxfId="6517" priority="2050" operator="lessThan">
      <formula>$C$4</formula>
    </cfRule>
  </conditionalFormatting>
  <conditionalFormatting sqref="BS21">
    <cfRule type="cellIs" dxfId="6516" priority="2051" operator="lessThan">
      <formula>$C$4</formula>
    </cfRule>
  </conditionalFormatting>
  <conditionalFormatting sqref="BS22">
    <cfRule type="cellIs" dxfId="6515" priority="2052" operator="lessThan">
      <formula>$C$4</formula>
    </cfRule>
  </conditionalFormatting>
  <conditionalFormatting sqref="BS23">
    <cfRule type="cellIs" dxfId="6514" priority="2053" operator="lessThan">
      <formula>$C$4</formula>
    </cfRule>
  </conditionalFormatting>
  <conditionalFormatting sqref="BS24">
    <cfRule type="cellIs" dxfId="6513" priority="2054" operator="lessThan">
      <formula>$C$4</formula>
    </cfRule>
  </conditionalFormatting>
  <conditionalFormatting sqref="BS25">
    <cfRule type="cellIs" dxfId="6512" priority="2055" operator="lessThan">
      <formula>$C$4</formula>
    </cfRule>
  </conditionalFormatting>
  <conditionalFormatting sqref="BS26">
    <cfRule type="cellIs" dxfId="6511" priority="2056" operator="lessThan">
      <formula>$C$4</formula>
    </cfRule>
  </conditionalFormatting>
  <conditionalFormatting sqref="BS27">
    <cfRule type="cellIs" dxfId="6510" priority="2057" operator="lessThan">
      <formula>$C$4</formula>
    </cfRule>
  </conditionalFormatting>
  <conditionalFormatting sqref="BS28">
    <cfRule type="cellIs" dxfId="6509" priority="2058" operator="lessThan">
      <formula>$C$4</formula>
    </cfRule>
  </conditionalFormatting>
  <conditionalFormatting sqref="BS29">
    <cfRule type="cellIs" dxfId="6508" priority="2059" operator="lessThan">
      <formula>$C$4</formula>
    </cfRule>
  </conditionalFormatting>
  <conditionalFormatting sqref="BS30">
    <cfRule type="cellIs" dxfId="6507" priority="2060" operator="lessThan">
      <formula>$C$4</formula>
    </cfRule>
  </conditionalFormatting>
  <conditionalFormatting sqref="BS31">
    <cfRule type="cellIs" dxfId="6506" priority="2061" operator="lessThan">
      <formula>$C$4</formula>
    </cfRule>
  </conditionalFormatting>
  <conditionalFormatting sqref="BS32">
    <cfRule type="cellIs" dxfId="6505" priority="2062" operator="lessThan">
      <formula>$C$4</formula>
    </cfRule>
  </conditionalFormatting>
  <conditionalFormatting sqref="BS33">
    <cfRule type="cellIs" dxfId="6504" priority="2063" operator="lessThan">
      <formula>$C$4</formula>
    </cfRule>
  </conditionalFormatting>
  <conditionalFormatting sqref="BS34">
    <cfRule type="cellIs" dxfId="6503" priority="2064" operator="lessThan">
      <formula>$C$4</formula>
    </cfRule>
  </conditionalFormatting>
  <conditionalFormatting sqref="BS35">
    <cfRule type="cellIs" dxfId="6502" priority="2065" operator="lessThan">
      <formula>$C$4</formula>
    </cfRule>
  </conditionalFormatting>
  <conditionalFormatting sqref="BS36">
    <cfRule type="cellIs" dxfId="6501" priority="2066" operator="lessThan">
      <formula>$C$4</formula>
    </cfRule>
  </conditionalFormatting>
  <conditionalFormatting sqref="BS37">
    <cfRule type="cellIs" dxfId="6500" priority="2067" operator="lessThan">
      <formula>$C$4</formula>
    </cfRule>
  </conditionalFormatting>
  <conditionalFormatting sqref="BS38">
    <cfRule type="cellIs" dxfId="6499" priority="2068" operator="lessThan">
      <formula>$C$4</formula>
    </cfRule>
  </conditionalFormatting>
  <conditionalFormatting sqref="BS39">
    <cfRule type="cellIs" dxfId="6498" priority="2069" operator="lessThan">
      <formula>$C$4</formula>
    </cfRule>
  </conditionalFormatting>
  <conditionalFormatting sqref="BS40">
    <cfRule type="cellIs" dxfId="6497" priority="2070" operator="lessThan">
      <formula>$C$4</formula>
    </cfRule>
  </conditionalFormatting>
  <conditionalFormatting sqref="BS41">
    <cfRule type="cellIs" dxfId="6496" priority="2071" operator="lessThan">
      <formula>$C$4</formula>
    </cfRule>
  </conditionalFormatting>
  <conditionalFormatting sqref="BS42">
    <cfRule type="cellIs" dxfId="6495" priority="2072" operator="lessThan">
      <formula>$C$4</formula>
    </cfRule>
  </conditionalFormatting>
  <conditionalFormatting sqref="BS43">
    <cfRule type="cellIs" dxfId="6494" priority="2073" operator="lessThan">
      <formula>$C$4</formula>
    </cfRule>
  </conditionalFormatting>
  <conditionalFormatting sqref="BS44">
    <cfRule type="cellIs" dxfId="6493" priority="2074" operator="lessThan">
      <formula>$C$4</formula>
    </cfRule>
  </conditionalFormatting>
  <conditionalFormatting sqref="BS45">
    <cfRule type="cellIs" dxfId="6492" priority="2075" operator="lessThan">
      <formula>$C$4</formula>
    </cfRule>
  </conditionalFormatting>
  <conditionalFormatting sqref="BS46">
    <cfRule type="cellIs" dxfId="6491" priority="2076" operator="lessThan">
      <formula>$C$4</formula>
    </cfRule>
  </conditionalFormatting>
  <conditionalFormatting sqref="BS47">
    <cfRule type="cellIs" dxfId="6490" priority="2077" operator="lessThan">
      <formula>$C$4</formula>
    </cfRule>
  </conditionalFormatting>
  <conditionalFormatting sqref="BS48">
    <cfRule type="cellIs" dxfId="6489" priority="2078" operator="lessThan">
      <formula>$C$4</formula>
    </cfRule>
  </conditionalFormatting>
  <conditionalFormatting sqref="BS49">
    <cfRule type="cellIs" dxfId="6488" priority="2079" operator="lessThan">
      <formula>$C$4</formula>
    </cfRule>
  </conditionalFormatting>
  <conditionalFormatting sqref="BS50">
    <cfRule type="cellIs" dxfId="6487" priority="2080" operator="lessThan">
      <formula>$C$4</formula>
    </cfRule>
  </conditionalFormatting>
  <conditionalFormatting sqref="BT11">
    <cfRule type="cellIs" dxfId="6486" priority="2081" operator="lessThan">
      <formula>$C$4</formula>
    </cfRule>
  </conditionalFormatting>
  <conditionalFormatting sqref="BT12">
    <cfRule type="cellIs" dxfId="6485" priority="2082" operator="lessThan">
      <formula>$C$4</formula>
    </cfRule>
  </conditionalFormatting>
  <conditionalFormatting sqref="BT13">
    <cfRule type="cellIs" dxfId="6484" priority="2083" operator="lessThan">
      <formula>$C$4</formula>
    </cfRule>
  </conditionalFormatting>
  <conditionalFormatting sqref="BT14">
    <cfRule type="cellIs" dxfId="6483" priority="2084" operator="lessThan">
      <formula>$C$4</formula>
    </cfRule>
  </conditionalFormatting>
  <conditionalFormatting sqref="BT15">
    <cfRule type="cellIs" dxfId="6482" priority="2085" operator="lessThan">
      <formula>$C$4</formula>
    </cfRule>
  </conditionalFormatting>
  <conditionalFormatting sqref="BT16">
    <cfRule type="cellIs" dxfId="6481" priority="2086" operator="lessThan">
      <formula>$C$4</formula>
    </cfRule>
  </conditionalFormatting>
  <conditionalFormatting sqref="BT17">
    <cfRule type="cellIs" dxfId="6480" priority="2087" operator="lessThan">
      <formula>$C$4</formula>
    </cfRule>
  </conditionalFormatting>
  <conditionalFormatting sqref="BT18">
    <cfRule type="cellIs" dxfId="6479" priority="2088" operator="lessThan">
      <formula>$C$4</formula>
    </cfRule>
  </conditionalFormatting>
  <conditionalFormatting sqref="BT19">
    <cfRule type="cellIs" dxfId="6478" priority="2089" operator="lessThan">
      <formula>$C$4</formula>
    </cfRule>
  </conditionalFormatting>
  <conditionalFormatting sqref="BT20">
    <cfRule type="cellIs" dxfId="6477" priority="2090" operator="lessThan">
      <formula>$C$4</formula>
    </cfRule>
  </conditionalFormatting>
  <conditionalFormatting sqref="BT21">
    <cfRule type="cellIs" dxfId="6476" priority="2091" operator="lessThan">
      <formula>$C$4</formula>
    </cfRule>
  </conditionalFormatting>
  <conditionalFormatting sqref="BT22">
    <cfRule type="cellIs" dxfId="6475" priority="2092" operator="lessThan">
      <formula>$C$4</formula>
    </cfRule>
  </conditionalFormatting>
  <conditionalFormatting sqref="BT23">
    <cfRule type="cellIs" dxfId="6474" priority="2093" operator="lessThan">
      <formula>$C$4</formula>
    </cfRule>
  </conditionalFormatting>
  <conditionalFormatting sqref="BT24">
    <cfRule type="cellIs" dxfId="6473" priority="2094" operator="lessThan">
      <formula>$C$4</formula>
    </cfRule>
  </conditionalFormatting>
  <conditionalFormatting sqref="BT25">
    <cfRule type="cellIs" dxfId="6472" priority="2095" operator="lessThan">
      <formula>$C$4</formula>
    </cfRule>
  </conditionalFormatting>
  <conditionalFormatting sqref="BT26">
    <cfRule type="cellIs" dxfId="6471" priority="2096" operator="lessThan">
      <formula>$C$4</formula>
    </cfRule>
  </conditionalFormatting>
  <conditionalFormatting sqref="BT27">
    <cfRule type="cellIs" dxfId="6470" priority="2097" operator="lessThan">
      <formula>$C$4</formula>
    </cfRule>
  </conditionalFormatting>
  <conditionalFormatting sqref="BT28">
    <cfRule type="cellIs" dxfId="6469" priority="2098" operator="lessThan">
      <formula>$C$4</formula>
    </cfRule>
  </conditionalFormatting>
  <conditionalFormatting sqref="BT29">
    <cfRule type="cellIs" dxfId="6468" priority="2099" operator="lessThan">
      <formula>$C$4</formula>
    </cfRule>
  </conditionalFormatting>
  <conditionalFormatting sqref="BT30">
    <cfRule type="cellIs" dxfId="6467" priority="2100" operator="lessThan">
      <formula>$C$4</formula>
    </cfRule>
  </conditionalFormatting>
  <conditionalFormatting sqref="BT31">
    <cfRule type="cellIs" dxfId="6466" priority="2101" operator="lessThan">
      <formula>$C$4</formula>
    </cfRule>
  </conditionalFormatting>
  <conditionalFormatting sqref="BT32">
    <cfRule type="cellIs" dxfId="6465" priority="2102" operator="lessThan">
      <formula>$C$4</formula>
    </cfRule>
  </conditionalFormatting>
  <conditionalFormatting sqref="BT33">
    <cfRule type="cellIs" dxfId="6464" priority="2103" operator="lessThan">
      <formula>$C$4</formula>
    </cfRule>
  </conditionalFormatting>
  <conditionalFormatting sqref="BT34">
    <cfRule type="cellIs" dxfId="6463" priority="2104" operator="lessThan">
      <formula>$C$4</formula>
    </cfRule>
  </conditionalFormatting>
  <conditionalFormatting sqref="BT35">
    <cfRule type="cellIs" dxfId="6462" priority="2105" operator="lessThan">
      <formula>$C$4</formula>
    </cfRule>
  </conditionalFormatting>
  <conditionalFormatting sqref="BT36">
    <cfRule type="cellIs" dxfId="6461" priority="2106" operator="lessThan">
      <formula>$C$4</formula>
    </cfRule>
  </conditionalFormatting>
  <conditionalFormatting sqref="BT37">
    <cfRule type="cellIs" dxfId="6460" priority="2107" operator="lessThan">
      <formula>$C$4</formula>
    </cfRule>
  </conditionalFormatting>
  <conditionalFormatting sqref="BT38">
    <cfRule type="cellIs" dxfId="6459" priority="2108" operator="lessThan">
      <formula>$C$4</formula>
    </cfRule>
  </conditionalFormatting>
  <conditionalFormatting sqref="BT39">
    <cfRule type="cellIs" dxfId="6458" priority="2109" operator="lessThan">
      <formula>$C$4</formula>
    </cfRule>
  </conditionalFormatting>
  <conditionalFormatting sqref="BT40">
    <cfRule type="cellIs" dxfId="6457" priority="2110" operator="lessThan">
      <formula>$C$4</formula>
    </cfRule>
  </conditionalFormatting>
  <conditionalFormatting sqref="BT41">
    <cfRule type="cellIs" dxfId="6456" priority="2111" operator="lessThan">
      <formula>$C$4</formula>
    </cfRule>
  </conditionalFormatting>
  <conditionalFormatting sqref="BT42">
    <cfRule type="cellIs" dxfId="6455" priority="2112" operator="lessThan">
      <formula>$C$4</formula>
    </cfRule>
  </conditionalFormatting>
  <conditionalFormatting sqref="BT43">
    <cfRule type="cellIs" dxfId="6454" priority="2113" operator="lessThan">
      <formula>$C$4</formula>
    </cfRule>
  </conditionalFormatting>
  <conditionalFormatting sqref="BT44">
    <cfRule type="cellIs" dxfId="6453" priority="2114" operator="lessThan">
      <formula>$C$4</formula>
    </cfRule>
  </conditionalFormatting>
  <conditionalFormatting sqref="BT45">
    <cfRule type="cellIs" dxfId="6452" priority="2115" operator="lessThan">
      <formula>$C$4</formula>
    </cfRule>
  </conditionalFormatting>
  <conditionalFormatting sqref="BT46">
    <cfRule type="cellIs" dxfId="6451" priority="2116" operator="lessThan">
      <formula>$C$4</formula>
    </cfRule>
  </conditionalFormatting>
  <conditionalFormatting sqref="BT47">
    <cfRule type="cellIs" dxfId="6450" priority="2117" operator="lessThan">
      <formula>$C$4</formula>
    </cfRule>
  </conditionalFormatting>
  <conditionalFormatting sqref="BT48">
    <cfRule type="cellIs" dxfId="6449" priority="2118" operator="lessThan">
      <formula>$C$4</formula>
    </cfRule>
  </conditionalFormatting>
  <conditionalFormatting sqref="BT49">
    <cfRule type="cellIs" dxfId="6448" priority="2119" operator="lessThan">
      <formula>$C$4</formula>
    </cfRule>
  </conditionalFormatting>
  <conditionalFormatting sqref="BT50">
    <cfRule type="cellIs" dxfId="6447" priority="2120" operator="lessThan">
      <formula>$C$4</formula>
    </cfRule>
  </conditionalFormatting>
  <conditionalFormatting sqref="BU11">
    <cfRule type="cellIs" dxfId="6446" priority="2121" operator="lessThan">
      <formula>$C$4</formula>
    </cfRule>
  </conditionalFormatting>
  <conditionalFormatting sqref="BU12">
    <cfRule type="cellIs" dxfId="6445" priority="2122" operator="lessThan">
      <formula>$C$4</formula>
    </cfRule>
  </conditionalFormatting>
  <conditionalFormatting sqref="BU13">
    <cfRule type="cellIs" dxfId="6444" priority="2123" operator="lessThan">
      <formula>$C$4</formula>
    </cfRule>
  </conditionalFormatting>
  <conditionalFormatting sqref="BU14">
    <cfRule type="cellIs" dxfId="6443" priority="2124" operator="lessThan">
      <formula>$C$4</formula>
    </cfRule>
  </conditionalFormatting>
  <conditionalFormatting sqref="BU15">
    <cfRule type="cellIs" dxfId="6442" priority="2125" operator="lessThan">
      <formula>$C$4</formula>
    </cfRule>
  </conditionalFormatting>
  <conditionalFormatting sqref="BU16">
    <cfRule type="cellIs" dxfId="6441" priority="2126" operator="lessThan">
      <formula>$C$4</formula>
    </cfRule>
  </conditionalFormatting>
  <conditionalFormatting sqref="BU17">
    <cfRule type="cellIs" dxfId="6440" priority="2127" operator="lessThan">
      <formula>$C$4</formula>
    </cfRule>
  </conditionalFormatting>
  <conditionalFormatting sqref="BU18">
    <cfRule type="cellIs" dxfId="6439" priority="2128" operator="lessThan">
      <formula>$C$4</formula>
    </cfRule>
  </conditionalFormatting>
  <conditionalFormatting sqref="BU19">
    <cfRule type="cellIs" dxfId="6438" priority="2129" operator="lessThan">
      <formula>$C$4</formula>
    </cfRule>
  </conditionalFormatting>
  <conditionalFormatting sqref="BU20">
    <cfRule type="cellIs" dxfId="6437" priority="2130" operator="lessThan">
      <formula>$C$4</formula>
    </cfRule>
  </conditionalFormatting>
  <conditionalFormatting sqref="BU21">
    <cfRule type="cellIs" dxfId="6436" priority="2131" operator="lessThan">
      <formula>$C$4</formula>
    </cfRule>
  </conditionalFormatting>
  <conditionalFormatting sqref="BU22">
    <cfRule type="cellIs" dxfId="6435" priority="2132" operator="lessThan">
      <formula>$C$4</formula>
    </cfRule>
  </conditionalFormatting>
  <conditionalFormatting sqref="BU23">
    <cfRule type="cellIs" dxfId="6434" priority="2133" operator="lessThan">
      <formula>$C$4</formula>
    </cfRule>
  </conditionalFormatting>
  <conditionalFormatting sqref="BU24">
    <cfRule type="cellIs" dxfId="6433" priority="2134" operator="lessThan">
      <formula>$C$4</formula>
    </cfRule>
  </conditionalFormatting>
  <conditionalFormatting sqref="BU25">
    <cfRule type="cellIs" dxfId="6432" priority="2135" operator="lessThan">
      <formula>$C$4</formula>
    </cfRule>
  </conditionalFormatting>
  <conditionalFormatting sqref="BU26">
    <cfRule type="cellIs" dxfId="6431" priority="2136" operator="lessThan">
      <formula>$C$4</formula>
    </cfRule>
  </conditionalFormatting>
  <conditionalFormatting sqref="BU27">
    <cfRule type="cellIs" dxfId="6430" priority="2137" operator="lessThan">
      <formula>$C$4</formula>
    </cfRule>
  </conditionalFormatting>
  <conditionalFormatting sqref="BU28">
    <cfRule type="cellIs" dxfId="6429" priority="2138" operator="lessThan">
      <formula>$C$4</formula>
    </cfRule>
  </conditionalFormatting>
  <conditionalFormatting sqref="BU29">
    <cfRule type="cellIs" dxfId="6428" priority="2139" operator="lessThan">
      <formula>$C$4</formula>
    </cfRule>
  </conditionalFormatting>
  <conditionalFormatting sqref="BU30">
    <cfRule type="cellIs" dxfId="6427" priority="2140" operator="lessThan">
      <formula>$C$4</formula>
    </cfRule>
  </conditionalFormatting>
  <conditionalFormatting sqref="BU31">
    <cfRule type="cellIs" dxfId="6426" priority="2141" operator="lessThan">
      <formula>$C$4</formula>
    </cfRule>
  </conditionalFormatting>
  <conditionalFormatting sqref="BU32">
    <cfRule type="cellIs" dxfId="6425" priority="2142" operator="lessThan">
      <formula>$C$4</formula>
    </cfRule>
  </conditionalFormatting>
  <conditionalFormatting sqref="BU33">
    <cfRule type="cellIs" dxfId="6424" priority="2143" operator="lessThan">
      <formula>$C$4</formula>
    </cfRule>
  </conditionalFormatting>
  <conditionalFormatting sqref="BU34">
    <cfRule type="cellIs" dxfId="6423" priority="2144" operator="lessThan">
      <formula>$C$4</formula>
    </cfRule>
  </conditionalFormatting>
  <conditionalFormatting sqref="BU35">
    <cfRule type="cellIs" dxfId="6422" priority="2145" operator="lessThan">
      <formula>$C$4</formula>
    </cfRule>
  </conditionalFormatting>
  <conditionalFormatting sqref="BU36">
    <cfRule type="cellIs" dxfId="6421" priority="2146" operator="lessThan">
      <formula>$C$4</formula>
    </cfRule>
  </conditionalFormatting>
  <conditionalFormatting sqref="BU37">
    <cfRule type="cellIs" dxfId="6420" priority="2147" operator="lessThan">
      <formula>$C$4</formula>
    </cfRule>
  </conditionalFormatting>
  <conditionalFormatting sqref="BU38">
    <cfRule type="cellIs" dxfId="6419" priority="2148" operator="lessThan">
      <formula>$C$4</formula>
    </cfRule>
  </conditionalFormatting>
  <conditionalFormatting sqref="BU39">
    <cfRule type="cellIs" dxfId="6418" priority="2149" operator="lessThan">
      <formula>$C$4</formula>
    </cfRule>
  </conditionalFormatting>
  <conditionalFormatting sqref="BU40">
    <cfRule type="cellIs" dxfId="6417" priority="2150" operator="lessThan">
      <formula>$C$4</formula>
    </cfRule>
  </conditionalFormatting>
  <conditionalFormatting sqref="BU41">
    <cfRule type="cellIs" dxfId="6416" priority="2151" operator="lessThan">
      <formula>$C$4</formula>
    </cfRule>
  </conditionalFormatting>
  <conditionalFormatting sqref="BU42">
    <cfRule type="cellIs" dxfId="6415" priority="2152" operator="lessThan">
      <formula>$C$4</formula>
    </cfRule>
  </conditionalFormatting>
  <conditionalFormatting sqref="BU43">
    <cfRule type="cellIs" dxfId="6414" priority="2153" operator="lessThan">
      <formula>$C$4</formula>
    </cfRule>
  </conditionalFormatting>
  <conditionalFormatting sqref="BU44">
    <cfRule type="cellIs" dxfId="6413" priority="2154" operator="lessThan">
      <formula>$C$4</formula>
    </cfRule>
  </conditionalFormatting>
  <conditionalFormatting sqref="BU45">
    <cfRule type="cellIs" dxfId="6412" priority="2155" operator="lessThan">
      <formula>$C$4</formula>
    </cfRule>
  </conditionalFormatting>
  <conditionalFormatting sqref="BU46">
    <cfRule type="cellIs" dxfId="6411" priority="2156" operator="lessThan">
      <formula>$C$4</formula>
    </cfRule>
  </conditionalFormatting>
  <conditionalFormatting sqref="BU47">
    <cfRule type="cellIs" dxfId="6410" priority="2157" operator="lessThan">
      <formula>$C$4</formula>
    </cfRule>
  </conditionalFormatting>
  <conditionalFormatting sqref="BU48">
    <cfRule type="cellIs" dxfId="6409" priority="2158" operator="lessThan">
      <formula>$C$4</formula>
    </cfRule>
  </conditionalFormatting>
  <conditionalFormatting sqref="BU49">
    <cfRule type="cellIs" dxfId="6408" priority="2159" operator="lessThan">
      <formula>$C$4</formula>
    </cfRule>
  </conditionalFormatting>
  <conditionalFormatting sqref="BU50">
    <cfRule type="cellIs" dxfId="6407" priority="2160" operator="lessThan">
      <formula>$C$4</formula>
    </cfRule>
  </conditionalFormatting>
  <conditionalFormatting sqref="BV11">
    <cfRule type="cellIs" dxfId="6406" priority="2161" operator="lessThan">
      <formula>$C$4</formula>
    </cfRule>
  </conditionalFormatting>
  <conditionalFormatting sqref="BV12">
    <cfRule type="cellIs" dxfId="6405" priority="2162" operator="lessThan">
      <formula>$C$4</formula>
    </cfRule>
  </conditionalFormatting>
  <conditionalFormatting sqref="BV13">
    <cfRule type="cellIs" dxfId="6404" priority="2163" operator="lessThan">
      <formula>$C$4</formula>
    </cfRule>
  </conditionalFormatting>
  <conditionalFormatting sqref="BV14">
    <cfRule type="cellIs" dxfId="6403" priority="2164" operator="lessThan">
      <formula>$C$4</formula>
    </cfRule>
  </conditionalFormatting>
  <conditionalFormatting sqref="BV15">
    <cfRule type="cellIs" dxfId="6402" priority="2165" operator="lessThan">
      <formula>$C$4</formula>
    </cfRule>
  </conditionalFormatting>
  <conditionalFormatting sqref="BV16">
    <cfRule type="cellIs" dxfId="6401" priority="2166" operator="lessThan">
      <formula>$C$4</formula>
    </cfRule>
  </conditionalFormatting>
  <conditionalFormatting sqref="BV17">
    <cfRule type="cellIs" dxfId="6400" priority="2167" operator="lessThan">
      <formula>$C$4</formula>
    </cfRule>
  </conditionalFormatting>
  <conditionalFormatting sqref="BV18">
    <cfRule type="cellIs" dxfId="6399" priority="2168" operator="lessThan">
      <formula>$C$4</formula>
    </cfRule>
  </conditionalFormatting>
  <conditionalFormatting sqref="BV19">
    <cfRule type="cellIs" dxfId="6398" priority="2169" operator="lessThan">
      <formula>$C$4</formula>
    </cfRule>
  </conditionalFormatting>
  <conditionalFormatting sqref="BV20">
    <cfRule type="cellIs" dxfId="6397" priority="2170" operator="lessThan">
      <formula>$C$4</formula>
    </cfRule>
  </conditionalFormatting>
  <conditionalFormatting sqref="BV21">
    <cfRule type="cellIs" dxfId="6396" priority="2171" operator="lessThan">
      <formula>$C$4</formula>
    </cfRule>
  </conditionalFormatting>
  <conditionalFormatting sqref="BV22">
    <cfRule type="cellIs" dxfId="6395" priority="2172" operator="lessThan">
      <formula>$C$4</formula>
    </cfRule>
  </conditionalFormatting>
  <conditionalFormatting sqref="BV23">
    <cfRule type="cellIs" dxfId="6394" priority="2173" operator="lessThan">
      <formula>$C$4</formula>
    </cfRule>
  </conditionalFormatting>
  <conditionalFormatting sqref="BV24">
    <cfRule type="cellIs" dxfId="6393" priority="2174" operator="lessThan">
      <formula>$C$4</formula>
    </cfRule>
  </conditionalFormatting>
  <conditionalFormatting sqref="BV25">
    <cfRule type="cellIs" dxfId="6392" priority="2175" operator="lessThan">
      <formula>$C$4</formula>
    </cfRule>
  </conditionalFormatting>
  <conditionalFormatting sqref="BV26">
    <cfRule type="cellIs" dxfId="6391" priority="2176" operator="lessThan">
      <formula>$C$4</formula>
    </cfRule>
  </conditionalFormatting>
  <conditionalFormatting sqref="BV27">
    <cfRule type="cellIs" dxfId="6390" priority="2177" operator="lessThan">
      <formula>$C$4</formula>
    </cfRule>
  </conditionalFormatting>
  <conditionalFormatting sqref="BV28">
    <cfRule type="cellIs" dxfId="6389" priority="2178" operator="lessThan">
      <formula>$C$4</formula>
    </cfRule>
  </conditionalFormatting>
  <conditionalFormatting sqref="BV29">
    <cfRule type="cellIs" dxfId="6388" priority="2179" operator="lessThan">
      <formula>$C$4</formula>
    </cfRule>
  </conditionalFormatting>
  <conditionalFormatting sqref="BV30">
    <cfRule type="cellIs" dxfId="6387" priority="2180" operator="lessThan">
      <formula>$C$4</formula>
    </cfRule>
  </conditionalFormatting>
  <conditionalFormatting sqref="BV31">
    <cfRule type="cellIs" dxfId="6386" priority="2181" operator="lessThan">
      <formula>$C$4</formula>
    </cfRule>
  </conditionalFormatting>
  <conditionalFormatting sqref="BV32">
    <cfRule type="cellIs" dxfId="6385" priority="2182" operator="lessThan">
      <formula>$C$4</formula>
    </cfRule>
  </conditionalFormatting>
  <conditionalFormatting sqref="BV33">
    <cfRule type="cellIs" dxfId="6384" priority="2183" operator="lessThan">
      <formula>$C$4</formula>
    </cfRule>
  </conditionalFormatting>
  <conditionalFormatting sqref="BV34">
    <cfRule type="cellIs" dxfId="6383" priority="2184" operator="lessThan">
      <formula>$C$4</formula>
    </cfRule>
  </conditionalFormatting>
  <conditionalFormatting sqref="BV35">
    <cfRule type="cellIs" dxfId="6382" priority="2185" operator="lessThan">
      <formula>$C$4</formula>
    </cfRule>
  </conditionalFormatting>
  <conditionalFormatting sqref="BV36">
    <cfRule type="cellIs" dxfId="6381" priority="2186" operator="lessThan">
      <formula>$C$4</formula>
    </cfRule>
  </conditionalFormatting>
  <conditionalFormatting sqref="BV37">
    <cfRule type="cellIs" dxfId="6380" priority="2187" operator="lessThan">
      <formula>$C$4</formula>
    </cfRule>
  </conditionalFormatting>
  <conditionalFormatting sqref="BV38">
    <cfRule type="cellIs" dxfId="6379" priority="2188" operator="lessThan">
      <formula>$C$4</formula>
    </cfRule>
  </conditionalFormatting>
  <conditionalFormatting sqref="BV39">
    <cfRule type="cellIs" dxfId="6378" priority="2189" operator="lessThan">
      <formula>$C$4</formula>
    </cfRule>
  </conditionalFormatting>
  <conditionalFormatting sqref="BV40">
    <cfRule type="cellIs" dxfId="6377" priority="2190" operator="lessThan">
      <formula>$C$4</formula>
    </cfRule>
  </conditionalFormatting>
  <conditionalFormatting sqref="BV41">
    <cfRule type="cellIs" dxfId="6376" priority="2191" operator="lessThan">
      <formula>$C$4</formula>
    </cfRule>
  </conditionalFormatting>
  <conditionalFormatting sqref="BV42">
    <cfRule type="cellIs" dxfId="6375" priority="2192" operator="lessThan">
      <formula>$C$4</formula>
    </cfRule>
  </conditionalFormatting>
  <conditionalFormatting sqref="BV43">
    <cfRule type="cellIs" dxfId="6374" priority="2193" operator="lessThan">
      <formula>$C$4</formula>
    </cfRule>
  </conditionalFormatting>
  <conditionalFormatting sqref="BV44">
    <cfRule type="cellIs" dxfId="6373" priority="2194" operator="lessThan">
      <formula>$C$4</formula>
    </cfRule>
  </conditionalFormatting>
  <conditionalFormatting sqref="BV45">
    <cfRule type="cellIs" dxfId="6372" priority="2195" operator="lessThan">
      <formula>$C$4</formula>
    </cfRule>
  </conditionalFormatting>
  <conditionalFormatting sqref="BV46">
    <cfRule type="cellIs" dxfId="6371" priority="2196" operator="lessThan">
      <formula>$C$4</formula>
    </cfRule>
  </conditionalFormatting>
  <conditionalFormatting sqref="BV47">
    <cfRule type="cellIs" dxfId="6370" priority="2197" operator="lessThan">
      <formula>$C$4</formula>
    </cfRule>
  </conditionalFormatting>
  <conditionalFormatting sqref="BV48">
    <cfRule type="cellIs" dxfId="6369" priority="2198" operator="lessThan">
      <formula>$C$4</formula>
    </cfRule>
  </conditionalFormatting>
  <conditionalFormatting sqref="BV49">
    <cfRule type="cellIs" dxfId="6368" priority="2199" operator="lessThan">
      <formula>$C$4</formula>
    </cfRule>
  </conditionalFormatting>
  <conditionalFormatting sqref="BV50">
    <cfRule type="cellIs" dxfId="6367" priority="2200" operator="lessThan">
      <formula>$C$4</formula>
    </cfRule>
  </conditionalFormatting>
  <conditionalFormatting sqref="BW11:BW44">
    <cfRule type="cellIs" dxfId="6366" priority="2201" operator="lessThan">
      <formula>$C$4</formula>
    </cfRule>
  </conditionalFormatting>
  <conditionalFormatting sqref="BW45">
    <cfRule type="cellIs" dxfId="6365" priority="2235" operator="lessThan">
      <formula>$C$4</formula>
    </cfRule>
  </conditionalFormatting>
  <conditionalFormatting sqref="BW46">
    <cfRule type="cellIs" dxfId="6364" priority="2236" operator="lessThan">
      <formula>$C$4</formula>
    </cfRule>
  </conditionalFormatting>
  <conditionalFormatting sqref="BW47">
    <cfRule type="cellIs" dxfId="6363" priority="2237" operator="lessThan">
      <formula>$C$4</formula>
    </cfRule>
  </conditionalFormatting>
  <conditionalFormatting sqref="BW48">
    <cfRule type="cellIs" dxfId="6362" priority="2238" operator="lessThan">
      <formula>$C$4</formula>
    </cfRule>
  </conditionalFormatting>
  <conditionalFormatting sqref="BW49">
    <cfRule type="cellIs" dxfId="6361" priority="2239" operator="lessThan">
      <formula>$C$4</formula>
    </cfRule>
  </conditionalFormatting>
  <conditionalFormatting sqref="BW50">
    <cfRule type="cellIs" dxfId="6360" priority="2240" operator="lessThan">
      <formula>$C$4</formula>
    </cfRule>
  </conditionalFormatting>
  <conditionalFormatting sqref="BX11">
    <cfRule type="cellIs" dxfId="6359" priority="2241" operator="lessThan">
      <formula>$C$4</formula>
    </cfRule>
  </conditionalFormatting>
  <conditionalFormatting sqref="BX12">
    <cfRule type="cellIs" dxfId="6358" priority="2242" operator="lessThan">
      <formula>$C$4</formula>
    </cfRule>
  </conditionalFormatting>
  <conditionalFormatting sqref="BX13">
    <cfRule type="cellIs" dxfId="6357" priority="2243" operator="lessThan">
      <formula>$C$4</formula>
    </cfRule>
  </conditionalFormatting>
  <conditionalFormatting sqref="BX14">
    <cfRule type="cellIs" dxfId="6356" priority="2244" operator="lessThan">
      <formula>$C$4</formula>
    </cfRule>
  </conditionalFormatting>
  <conditionalFormatting sqref="BX15">
    <cfRule type="cellIs" dxfId="6355" priority="2245" operator="lessThan">
      <formula>$C$4</formula>
    </cfRule>
  </conditionalFormatting>
  <conditionalFormatting sqref="BX16">
    <cfRule type="cellIs" dxfId="6354" priority="2246" operator="lessThan">
      <formula>$C$4</formula>
    </cfRule>
  </conditionalFormatting>
  <conditionalFormatting sqref="BX17">
    <cfRule type="cellIs" dxfId="6353" priority="2247" operator="lessThan">
      <formula>$C$4</formula>
    </cfRule>
  </conditionalFormatting>
  <conditionalFormatting sqref="BX18">
    <cfRule type="cellIs" dxfId="6352" priority="2248" operator="lessThan">
      <formula>$C$4</formula>
    </cfRule>
  </conditionalFormatting>
  <conditionalFormatting sqref="BX19">
    <cfRule type="cellIs" dxfId="6351" priority="2249" operator="lessThan">
      <formula>$C$4</formula>
    </cfRule>
  </conditionalFormatting>
  <conditionalFormatting sqref="BX20">
    <cfRule type="cellIs" dxfId="6350" priority="2250" operator="lessThan">
      <formula>$C$4</formula>
    </cfRule>
  </conditionalFormatting>
  <conditionalFormatting sqref="BX21">
    <cfRule type="cellIs" dxfId="6349" priority="2251" operator="lessThan">
      <formula>$C$4</formula>
    </cfRule>
  </conditionalFormatting>
  <conditionalFormatting sqref="BX22">
    <cfRule type="cellIs" dxfId="6348" priority="2252" operator="lessThan">
      <formula>$C$4</formula>
    </cfRule>
  </conditionalFormatting>
  <conditionalFormatting sqref="BX23">
    <cfRule type="cellIs" dxfId="6347" priority="2253" operator="lessThan">
      <formula>$C$4</formula>
    </cfRule>
  </conditionalFormatting>
  <conditionalFormatting sqref="BX24">
    <cfRule type="cellIs" dxfId="6346" priority="2254" operator="lessThan">
      <formula>$C$4</formula>
    </cfRule>
  </conditionalFormatting>
  <conditionalFormatting sqref="BX25">
    <cfRule type="cellIs" dxfId="6345" priority="2255" operator="lessThan">
      <formula>$C$4</formula>
    </cfRule>
  </conditionalFormatting>
  <conditionalFormatting sqref="BX26">
    <cfRule type="cellIs" dxfId="6344" priority="2256" operator="lessThan">
      <formula>$C$4</formula>
    </cfRule>
  </conditionalFormatting>
  <conditionalFormatting sqref="BX27">
    <cfRule type="cellIs" dxfId="6343" priority="2257" operator="lessThan">
      <formula>$C$4</formula>
    </cfRule>
  </conditionalFormatting>
  <conditionalFormatting sqref="BX28">
    <cfRule type="cellIs" dxfId="6342" priority="2258" operator="lessThan">
      <formula>$C$4</formula>
    </cfRule>
  </conditionalFormatting>
  <conditionalFormatting sqref="BX29">
    <cfRule type="cellIs" dxfId="6341" priority="2259" operator="lessThan">
      <formula>$C$4</formula>
    </cfRule>
  </conditionalFormatting>
  <conditionalFormatting sqref="BX30">
    <cfRule type="cellIs" dxfId="6340" priority="2260" operator="lessThan">
      <formula>$C$4</formula>
    </cfRule>
  </conditionalFormatting>
  <conditionalFormatting sqref="BX31">
    <cfRule type="cellIs" dxfId="6339" priority="2261" operator="lessThan">
      <formula>$C$4</formula>
    </cfRule>
  </conditionalFormatting>
  <conditionalFormatting sqref="BX32">
    <cfRule type="cellIs" dxfId="6338" priority="2262" operator="lessThan">
      <formula>$C$4</formula>
    </cfRule>
  </conditionalFormatting>
  <conditionalFormatting sqref="BX33">
    <cfRule type="cellIs" dxfId="6337" priority="2263" operator="lessThan">
      <formula>$C$4</formula>
    </cfRule>
  </conditionalFormatting>
  <conditionalFormatting sqref="BX34">
    <cfRule type="cellIs" dxfId="6336" priority="2264" operator="lessThan">
      <formula>$C$4</formula>
    </cfRule>
  </conditionalFormatting>
  <conditionalFormatting sqref="BX35">
    <cfRule type="cellIs" dxfId="6335" priority="2265" operator="lessThan">
      <formula>$C$4</formula>
    </cfRule>
  </conditionalFormatting>
  <conditionalFormatting sqref="BX36">
    <cfRule type="cellIs" dxfId="6334" priority="2266" operator="lessThan">
      <formula>$C$4</formula>
    </cfRule>
  </conditionalFormatting>
  <conditionalFormatting sqref="BX37">
    <cfRule type="cellIs" dxfId="6333" priority="2267" operator="lessThan">
      <formula>$C$4</formula>
    </cfRule>
  </conditionalFormatting>
  <conditionalFormatting sqref="BX38">
    <cfRule type="cellIs" dxfId="6332" priority="2268" operator="lessThan">
      <formula>$C$4</formula>
    </cfRule>
  </conditionalFormatting>
  <conditionalFormatting sqref="BX39">
    <cfRule type="cellIs" dxfId="6331" priority="2269" operator="lessThan">
      <formula>$C$4</formula>
    </cfRule>
  </conditionalFormatting>
  <conditionalFormatting sqref="BX40">
    <cfRule type="cellIs" dxfId="6330" priority="2270" operator="lessThan">
      <formula>$C$4</formula>
    </cfRule>
  </conditionalFormatting>
  <conditionalFormatting sqref="BX41">
    <cfRule type="cellIs" dxfId="6329" priority="2271" operator="lessThan">
      <formula>$C$4</formula>
    </cfRule>
  </conditionalFormatting>
  <conditionalFormatting sqref="BX42">
    <cfRule type="cellIs" dxfId="6328" priority="2272" operator="lessThan">
      <formula>$C$4</formula>
    </cfRule>
  </conditionalFormatting>
  <conditionalFormatting sqref="BX43">
    <cfRule type="cellIs" dxfId="6327" priority="2273" operator="lessThan">
      <formula>$C$4</formula>
    </cfRule>
  </conditionalFormatting>
  <conditionalFormatting sqref="BX44">
    <cfRule type="cellIs" dxfId="6326" priority="2274" operator="lessThan">
      <formula>$C$4</formula>
    </cfRule>
  </conditionalFormatting>
  <conditionalFormatting sqref="BX45">
    <cfRule type="cellIs" dxfId="6325" priority="2275" operator="lessThan">
      <formula>$C$4</formula>
    </cfRule>
  </conditionalFormatting>
  <conditionalFormatting sqref="BX46">
    <cfRule type="cellIs" dxfId="6324" priority="2276" operator="lessThan">
      <formula>$C$4</formula>
    </cfRule>
  </conditionalFormatting>
  <conditionalFormatting sqref="BX47">
    <cfRule type="cellIs" dxfId="6323" priority="2277" operator="lessThan">
      <formula>$C$4</formula>
    </cfRule>
  </conditionalFormatting>
  <conditionalFormatting sqref="BX48">
    <cfRule type="cellIs" dxfId="6322" priority="2278" operator="lessThan">
      <formula>$C$4</formula>
    </cfRule>
  </conditionalFormatting>
  <conditionalFormatting sqref="BX49">
    <cfRule type="cellIs" dxfId="6321" priority="2279" operator="lessThan">
      <formula>$C$4</formula>
    </cfRule>
  </conditionalFormatting>
  <conditionalFormatting sqref="BX50">
    <cfRule type="cellIs" dxfId="6320" priority="2280" operator="lessThan">
      <formula>$C$4</formula>
    </cfRule>
  </conditionalFormatting>
  <conditionalFormatting sqref="BY11">
    <cfRule type="cellIs" dxfId="6319" priority="2281" operator="lessThan">
      <formula>$C$4</formula>
    </cfRule>
  </conditionalFormatting>
  <conditionalFormatting sqref="BY12">
    <cfRule type="cellIs" dxfId="6318" priority="2282" operator="lessThan">
      <formula>$C$4</formula>
    </cfRule>
  </conditionalFormatting>
  <conditionalFormatting sqref="BY13">
    <cfRule type="cellIs" dxfId="6317" priority="2283" operator="lessThan">
      <formula>$C$4</formula>
    </cfRule>
  </conditionalFormatting>
  <conditionalFormatting sqref="BY14">
    <cfRule type="cellIs" dxfId="6316" priority="2284" operator="lessThan">
      <formula>$C$4</formula>
    </cfRule>
  </conditionalFormatting>
  <conditionalFormatting sqref="BY15">
    <cfRule type="cellIs" dxfId="6315" priority="2285" operator="lessThan">
      <formula>$C$4</formula>
    </cfRule>
  </conditionalFormatting>
  <conditionalFormatting sqref="BY16">
    <cfRule type="cellIs" dxfId="6314" priority="2286" operator="lessThan">
      <formula>$C$4</formula>
    </cfRule>
  </conditionalFormatting>
  <conditionalFormatting sqref="BY17">
    <cfRule type="cellIs" dxfId="6313" priority="2287" operator="lessThan">
      <formula>$C$4</formula>
    </cfRule>
  </conditionalFormatting>
  <conditionalFormatting sqref="BY18">
    <cfRule type="cellIs" dxfId="6312" priority="2288" operator="lessThan">
      <formula>$C$4</formula>
    </cfRule>
  </conditionalFormatting>
  <conditionalFormatting sqref="BY19">
    <cfRule type="cellIs" dxfId="6311" priority="2289" operator="lessThan">
      <formula>$C$4</formula>
    </cfRule>
  </conditionalFormatting>
  <conditionalFormatting sqref="BY20">
    <cfRule type="cellIs" dxfId="6310" priority="2290" operator="lessThan">
      <formula>$C$4</formula>
    </cfRule>
  </conditionalFormatting>
  <conditionalFormatting sqref="BY21">
    <cfRule type="cellIs" dxfId="6309" priority="2291" operator="lessThan">
      <formula>$C$4</formula>
    </cfRule>
  </conditionalFormatting>
  <conditionalFormatting sqref="BY22">
    <cfRule type="cellIs" dxfId="6308" priority="2292" operator="lessThan">
      <formula>$C$4</formula>
    </cfRule>
  </conditionalFormatting>
  <conditionalFormatting sqref="BY23">
    <cfRule type="cellIs" dxfId="6307" priority="2293" operator="lessThan">
      <formula>$C$4</formula>
    </cfRule>
  </conditionalFormatting>
  <conditionalFormatting sqref="BY24">
    <cfRule type="cellIs" dxfId="6306" priority="2294" operator="lessThan">
      <formula>$C$4</formula>
    </cfRule>
  </conditionalFormatting>
  <conditionalFormatting sqref="BY25">
    <cfRule type="cellIs" dxfId="6305" priority="2295" operator="lessThan">
      <formula>$C$4</formula>
    </cfRule>
  </conditionalFormatting>
  <conditionalFormatting sqref="BY26">
    <cfRule type="cellIs" dxfId="6304" priority="2296" operator="lessThan">
      <formula>$C$4</formula>
    </cfRule>
  </conditionalFormatting>
  <conditionalFormatting sqref="BY27">
    <cfRule type="cellIs" dxfId="6303" priority="2297" operator="lessThan">
      <formula>$C$4</formula>
    </cfRule>
  </conditionalFormatting>
  <conditionalFormatting sqref="BY28">
    <cfRule type="cellIs" dxfId="6302" priority="2298" operator="lessThan">
      <formula>$C$4</formula>
    </cfRule>
  </conditionalFormatting>
  <conditionalFormatting sqref="BY29">
    <cfRule type="cellIs" dxfId="6301" priority="2299" operator="lessThan">
      <formula>$C$4</formula>
    </cfRule>
  </conditionalFormatting>
  <conditionalFormatting sqref="BY30">
    <cfRule type="cellIs" dxfId="6300" priority="2300" operator="lessThan">
      <formula>$C$4</formula>
    </cfRule>
  </conditionalFormatting>
  <conditionalFormatting sqref="BY31">
    <cfRule type="cellIs" dxfId="6299" priority="2301" operator="lessThan">
      <formula>$C$4</formula>
    </cfRule>
  </conditionalFormatting>
  <conditionalFormatting sqref="BY32">
    <cfRule type="cellIs" dxfId="6298" priority="2302" operator="lessThan">
      <formula>$C$4</formula>
    </cfRule>
  </conditionalFormatting>
  <conditionalFormatting sqref="BY33">
    <cfRule type="cellIs" dxfId="6297" priority="2303" operator="lessThan">
      <formula>$C$4</formula>
    </cfRule>
  </conditionalFormatting>
  <conditionalFormatting sqref="BY34">
    <cfRule type="cellIs" dxfId="6296" priority="2304" operator="lessThan">
      <formula>$C$4</formula>
    </cfRule>
  </conditionalFormatting>
  <conditionalFormatting sqref="BY35">
    <cfRule type="cellIs" dxfId="6295" priority="2305" operator="lessThan">
      <formula>$C$4</formula>
    </cfRule>
  </conditionalFormatting>
  <conditionalFormatting sqref="BY36">
    <cfRule type="cellIs" dxfId="6294" priority="2306" operator="lessThan">
      <formula>$C$4</formula>
    </cfRule>
  </conditionalFormatting>
  <conditionalFormatting sqref="BY37">
    <cfRule type="cellIs" dxfId="6293" priority="2307" operator="lessThan">
      <formula>$C$4</formula>
    </cfRule>
  </conditionalFormatting>
  <conditionalFormatting sqref="BY38">
    <cfRule type="cellIs" dxfId="6292" priority="2308" operator="lessThan">
      <formula>$C$4</formula>
    </cfRule>
  </conditionalFormatting>
  <conditionalFormatting sqref="BY39">
    <cfRule type="cellIs" dxfId="6291" priority="2309" operator="lessThan">
      <formula>$C$4</formula>
    </cfRule>
  </conditionalFormatting>
  <conditionalFormatting sqref="BY40">
    <cfRule type="cellIs" dxfId="6290" priority="2310" operator="lessThan">
      <formula>$C$4</formula>
    </cfRule>
  </conditionalFormatting>
  <conditionalFormatting sqref="BY41">
    <cfRule type="cellIs" dxfId="6289" priority="2311" operator="lessThan">
      <formula>$C$4</formula>
    </cfRule>
  </conditionalFormatting>
  <conditionalFormatting sqref="BY42">
    <cfRule type="cellIs" dxfId="6288" priority="2312" operator="lessThan">
      <formula>$C$4</formula>
    </cfRule>
  </conditionalFormatting>
  <conditionalFormatting sqref="BY43">
    <cfRule type="cellIs" dxfId="6287" priority="2313" operator="lessThan">
      <formula>$C$4</formula>
    </cfRule>
  </conditionalFormatting>
  <conditionalFormatting sqref="BY44">
    <cfRule type="cellIs" dxfId="6286" priority="2314" operator="lessThan">
      <formula>$C$4</formula>
    </cfRule>
  </conditionalFormatting>
  <conditionalFormatting sqref="BY45">
    <cfRule type="cellIs" dxfId="6285" priority="2315" operator="lessThan">
      <formula>$C$4</formula>
    </cfRule>
  </conditionalFormatting>
  <conditionalFormatting sqref="BY46">
    <cfRule type="cellIs" dxfId="6284" priority="2316" operator="lessThan">
      <formula>$C$4</formula>
    </cfRule>
  </conditionalFormatting>
  <conditionalFormatting sqref="BY47">
    <cfRule type="cellIs" dxfId="6283" priority="2317" operator="lessThan">
      <formula>$C$4</formula>
    </cfRule>
  </conditionalFormatting>
  <conditionalFormatting sqref="BY48">
    <cfRule type="cellIs" dxfId="6282" priority="2318" operator="lessThan">
      <formula>$C$4</formula>
    </cfRule>
  </conditionalFormatting>
  <conditionalFormatting sqref="BY49">
    <cfRule type="cellIs" dxfId="6281" priority="2319" operator="lessThan">
      <formula>$C$4</formula>
    </cfRule>
  </conditionalFormatting>
  <conditionalFormatting sqref="BY50">
    <cfRule type="cellIs" dxfId="6280" priority="2320" operator="lessThan">
      <formula>$C$4</formula>
    </cfRule>
  </conditionalFormatting>
  <conditionalFormatting sqref="BZ11">
    <cfRule type="cellIs" dxfId="6279" priority="2321" operator="lessThan">
      <formula>$C$4</formula>
    </cfRule>
  </conditionalFormatting>
  <conditionalFormatting sqref="BZ12">
    <cfRule type="cellIs" dxfId="6278" priority="2322" operator="lessThan">
      <formula>$C$4</formula>
    </cfRule>
  </conditionalFormatting>
  <conditionalFormatting sqref="BZ13">
    <cfRule type="cellIs" dxfId="6277" priority="2323" operator="lessThan">
      <formula>$C$4</formula>
    </cfRule>
  </conditionalFormatting>
  <conditionalFormatting sqref="BZ14">
    <cfRule type="cellIs" dxfId="6276" priority="2324" operator="lessThan">
      <formula>$C$4</formula>
    </cfRule>
  </conditionalFormatting>
  <conditionalFormatting sqref="BZ15">
    <cfRule type="cellIs" dxfId="6275" priority="2325" operator="lessThan">
      <formula>$C$4</formula>
    </cfRule>
  </conditionalFormatting>
  <conditionalFormatting sqref="BZ16">
    <cfRule type="cellIs" dxfId="6274" priority="2326" operator="lessThan">
      <formula>$C$4</formula>
    </cfRule>
  </conditionalFormatting>
  <conditionalFormatting sqref="BZ17">
    <cfRule type="cellIs" dxfId="6273" priority="2327" operator="lessThan">
      <formula>$C$4</formula>
    </cfRule>
  </conditionalFormatting>
  <conditionalFormatting sqref="BZ18">
    <cfRule type="cellIs" dxfId="6272" priority="2328" operator="lessThan">
      <formula>$C$4</formula>
    </cfRule>
  </conditionalFormatting>
  <conditionalFormatting sqref="BZ19">
    <cfRule type="cellIs" dxfId="6271" priority="2329" operator="lessThan">
      <formula>$C$4</formula>
    </cfRule>
  </conditionalFormatting>
  <conditionalFormatting sqref="BZ20">
    <cfRule type="cellIs" dxfId="6270" priority="2330" operator="lessThan">
      <formula>$C$4</formula>
    </cfRule>
  </conditionalFormatting>
  <conditionalFormatting sqref="BZ21">
    <cfRule type="cellIs" dxfId="6269" priority="2331" operator="lessThan">
      <formula>$C$4</formula>
    </cfRule>
  </conditionalFormatting>
  <conditionalFormatting sqref="BZ22">
    <cfRule type="cellIs" dxfId="6268" priority="2332" operator="lessThan">
      <formula>$C$4</formula>
    </cfRule>
  </conditionalFormatting>
  <conditionalFormatting sqref="BZ23">
    <cfRule type="cellIs" dxfId="6267" priority="2333" operator="lessThan">
      <formula>$C$4</formula>
    </cfRule>
  </conditionalFormatting>
  <conditionalFormatting sqref="BZ24">
    <cfRule type="cellIs" dxfId="6266" priority="2334" operator="lessThan">
      <formula>$C$4</formula>
    </cfRule>
  </conditionalFormatting>
  <conditionalFormatting sqref="BZ25">
    <cfRule type="cellIs" dxfId="6265" priority="2335" operator="lessThan">
      <formula>$C$4</formula>
    </cfRule>
  </conditionalFormatting>
  <conditionalFormatting sqref="BZ26">
    <cfRule type="cellIs" dxfId="6264" priority="2336" operator="lessThan">
      <formula>$C$4</formula>
    </cfRule>
  </conditionalFormatting>
  <conditionalFormatting sqref="BZ27">
    <cfRule type="cellIs" dxfId="6263" priority="2337" operator="lessThan">
      <formula>$C$4</formula>
    </cfRule>
  </conditionalFormatting>
  <conditionalFormatting sqref="BZ28">
    <cfRule type="cellIs" dxfId="6262" priority="2338" operator="lessThan">
      <formula>$C$4</formula>
    </cfRule>
  </conditionalFormatting>
  <conditionalFormatting sqref="BZ29">
    <cfRule type="cellIs" dxfId="6261" priority="2339" operator="lessThan">
      <formula>$C$4</formula>
    </cfRule>
  </conditionalFormatting>
  <conditionalFormatting sqref="BZ30">
    <cfRule type="cellIs" dxfId="6260" priority="2340" operator="lessThan">
      <formula>$C$4</formula>
    </cfRule>
  </conditionalFormatting>
  <conditionalFormatting sqref="BZ31">
    <cfRule type="cellIs" dxfId="6259" priority="2341" operator="lessThan">
      <formula>$C$4</formula>
    </cfRule>
  </conditionalFormatting>
  <conditionalFormatting sqref="BZ32">
    <cfRule type="cellIs" dxfId="6258" priority="2342" operator="lessThan">
      <formula>$C$4</formula>
    </cfRule>
  </conditionalFormatting>
  <conditionalFormatting sqref="BZ33">
    <cfRule type="cellIs" dxfId="6257" priority="2343" operator="lessThan">
      <formula>$C$4</formula>
    </cfRule>
  </conditionalFormatting>
  <conditionalFormatting sqref="BZ34">
    <cfRule type="cellIs" dxfId="6256" priority="2344" operator="lessThan">
      <formula>$C$4</formula>
    </cfRule>
  </conditionalFormatting>
  <conditionalFormatting sqref="BZ35">
    <cfRule type="cellIs" dxfId="6255" priority="2345" operator="lessThan">
      <formula>$C$4</formula>
    </cfRule>
  </conditionalFormatting>
  <conditionalFormatting sqref="BZ36">
    <cfRule type="cellIs" dxfId="6254" priority="2346" operator="lessThan">
      <formula>$C$4</formula>
    </cfRule>
  </conditionalFormatting>
  <conditionalFormatting sqref="BZ37">
    <cfRule type="cellIs" dxfId="6253" priority="2347" operator="lessThan">
      <formula>$C$4</formula>
    </cfRule>
  </conditionalFormatting>
  <conditionalFormatting sqref="BZ38">
    <cfRule type="cellIs" dxfId="6252" priority="2348" operator="lessThan">
      <formula>$C$4</formula>
    </cfRule>
  </conditionalFormatting>
  <conditionalFormatting sqref="BZ39">
    <cfRule type="cellIs" dxfId="6251" priority="2349" operator="lessThan">
      <formula>$C$4</formula>
    </cfRule>
  </conditionalFormatting>
  <conditionalFormatting sqref="BZ40">
    <cfRule type="cellIs" dxfId="6250" priority="2350" operator="lessThan">
      <formula>$C$4</formula>
    </cfRule>
  </conditionalFormatting>
  <conditionalFormatting sqref="BZ41">
    <cfRule type="cellIs" dxfId="6249" priority="2351" operator="lessThan">
      <formula>$C$4</formula>
    </cfRule>
  </conditionalFormatting>
  <conditionalFormatting sqref="BZ42">
    <cfRule type="cellIs" dxfId="6248" priority="2352" operator="lessThan">
      <formula>$C$4</formula>
    </cfRule>
  </conditionalFormatting>
  <conditionalFormatting sqref="BZ43">
    <cfRule type="cellIs" dxfId="6247" priority="2353" operator="lessThan">
      <formula>$C$4</formula>
    </cfRule>
  </conditionalFormatting>
  <conditionalFormatting sqref="BZ44">
    <cfRule type="cellIs" dxfId="6246" priority="2354" operator="lessThan">
      <formula>$C$4</formula>
    </cfRule>
  </conditionalFormatting>
  <conditionalFormatting sqref="BZ45">
    <cfRule type="cellIs" dxfId="6245" priority="2355" operator="lessThan">
      <formula>$C$4</formula>
    </cfRule>
  </conditionalFormatting>
  <conditionalFormatting sqref="BZ46">
    <cfRule type="cellIs" dxfId="6244" priority="2356" operator="lessThan">
      <formula>$C$4</formula>
    </cfRule>
  </conditionalFormatting>
  <conditionalFormatting sqref="BZ47">
    <cfRule type="cellIs" dxfId="6243" priority="2357" operator="lessThan">
      <formula>$C$4</formula>
    </cfRule>
  </conditionalFormatting>
  <conditionalFormatting sqref="BZ48">
    <cfRule type="cellIs" dxfId="6242" priority="2358" operator="lessThan">
      <formula>$C$4</formula>
    </cfRule>
  </conditionalFormatting>
  <conditionalFormatting sqref="BZ49">
    <cfRule type="cellIs" dxfId="6241" priority="2359" operator="lessThan">
      <formula>$C$4</formula>
    </cfRule>
  </conditionalFormatting>
  <conditionalFormatting sqref="BZ50">
    <cfRule type="cellIs" dxfId="6240" priority="2360" operator="lessThan">
      <formula>$C$4</formula>
    </cfRule>
  </conditionalFormatting>
  <conditionalFormatting sqref="CA11">
    <cfRule type="cellIs" dxfId="6239" priority="2361" operator="lessThan">
      <formula>$C$4</formula>
    </cfRule>
  </conditionalFormatting>
  <conditionalFormatting sqref="CA12">
    <cfRule type="cellIs" dxfId="6238" priority="2362" operator="lessThan">
      <formula>$C$4</formula>
    </cfRule>
  </conditionalFormatting>
  <conditionalFormatting sqref="CA13">
    <cfRule type="cellIs" dxfId="6237" priority="2363" operator="lessThan">
      <formula>$C$4</formula>
    </cfRule>
  </conditionalFormatting>
  <conditionalFormatting sqref="CA14">
    <cfRule type="cellIs" dxfId="6236" priority="2364" operator="lessThan">
      <formula>$C$4</formula>
    </cfRule>
  </conditionalFormatting>
  <conditionalFormatting sqref="CA15">
    <cfRule type="cellIs" dxfId="6235" priority="2365" operator="lessThan">
      <formula>$C$4</formula>
    </cfRule>
  </conditionalFormatting>
  <conditionalFormatting sqref="CA16">
    <cfRule type="cellIs" dxfId="6234" priority="2366" operator="lessThan">
      <formula>$C$4</formula>
    </cfRule>
  </conditionalFormatting>
  <conditionalFormatting sqref="CA17">
    <cfRule type="cellIs" dxfId="6233" priority="2367" operator="lessThan">
      <formula>$C$4</formula>
    </cfRule>
  </conditionalFormatting>
  <conditionalFormatting sqref="CA18">
    <cfRule type="cellIs" dxfId="6232" priority="2368" operator="lessThan">
      <formula>$C$4</formula>
    </cfRule>
  </conditionalFormatting>
  <conditionalFormatting sqref="CA19">
    <cfRule type="cellIs" dxfId="6231" priority="2369" operator="lessThan">
      <formula>$C$4</formula>
    </cfRule>
  </conditionalFormatting>
  <conditionalFormatting sqref="CA20">
    <cfRule type="cellIs" dxfId="6230" priority="2370" operator="lessThan">
      <formula>$C$4</formula>
    </cfRule>
  </conditionalFormatting>
  <conditionalFormatting sqref="CA21">
    <cfRule type="cellIs" dxfId="6229" priority="2371" operator="lessThan">
      <formula>$C$4</formula>
    </cfRule>
  </conditionalFormatting>
  <conditionalFormatting sqref="CA22">
    <cfRule type="cellIs" dxfId="6228" priority="2372" operator="lessThan">
      <formula>$C$4</formula>
    </cfRule>
  </conditionalFormatting>
  <conditionalFormatting sqref="CA23">
    <cfRule type="cellIs" dxfId="6227" priority="2373" operator="lessThan">
      <formula>$C$4</formula>
    </cfRule>
  </conditionalFormatting>
  <conditionalFormatting sqref="CA24">
    <cfRule type="cellIs" dxfId="6226" priority="2374" operator="lessThan">
      <formula>$C$4</formula>
    </cfRule>
  </conditionalFormatting>
  <conditionalFormatting sqref="CA25">
    <cfRule type="cellIs" dxfId="6225" priority="2375" operator="lessThan">
      <formula>$C$4</formula>
    </cfRule>
  </conditionalFormatting>
  <conditionalFormatting sqref="CA26">
    <cfRule type="cellIs" dxfId="6224" priority="2376" operator="lessThan">
      <formula>$C$4</formula>
    </cfRule>
  </conditionalFormatting>
  <conditionalFormatting sqref="CA27">
    <cfRule type="cellIs" dxfId="6223" priority="2377" operator="lessThan">
      <formula>$C$4</formula>
    </cfRule>
  </conditionalFormatting>
  <conditionalFormatting sqref="CA28">
    <cfRule type="cellIs" dxfId="6222" priority="2378" operator="lessThan">
      <formula>$C$4</formula>
    </cfRule>
  </conditionalFormatting>
  <conditionalFormatting sqref="CA29">
    <cfRule type="cellIs" dxfId="6221" priority="2379" operator="lessThan">
      <formula>$C$4</formula>
    </cfRule>
  </conditionalFormatting>
  <conditionalFormatting sqref="CA30">
    <cfRule type="cellIs" dxfId="6220" priority="2380" operator="lessThan">
      <formula>$C$4</formula>
    </cfRule>
  </conditionalFormatting>
  <conditionalFormatting sqref="CA31">
    <cfRule type="cellIs" dxfId="6219" priority="2381" operator="lessThan">
      <formula>$C$4</formula>
    </cfRule>
  </conditionalFormatting>
  <conditionalFormatting sqref="CA32">
    <cfRule type="cellIs" dxfId="6218" priority="2382" operator="lessThan">
      <formula>$C$4</formula>
    </cfRule>
  </conditionalFormatting>
  <conditionalFormatting sqref="CA33">
    <cfRule type="cellIs" dxfId="6217" priority="2383" operator="lessThan">
      <formula>$C$4</formula>
    </cfRule>
  </conditionalFormatting>
  <conditionalFormatting sqref="CA34">
    <cfRule type="cellIs" dxfId="6216" priority="2384" operator="lessThan">
      <formula>$C$4</formula>
    </cfRule>
  </conditionalFormatting>
  <conditionalFormatting sqref="CA35">
    <cfRule type="cellIs" dxfId="6215" priority="2385" operator="lessThan">
      <formula>$C$4</formula>
    </cfRule>
  </conditionalFormatting>
  <conditionalFormatting sqref="CA36">
    <cfRule type="cellIs" dxfId="6214" priority="2386" operator="lessThan">
      <formula>$C$4</formula>
    </cfRule>
  </conditionalFormatting>
  <conditionalFormatting sqref="CA37">
    <cfRule type="cellIs" dxfId="6213" priority="2387" operator="lessThan">
      <formula>$C$4</formula>
    </cfRule>
  </conditionalFormatting>
  <conditionalFormatting sqref="CA38">
    <cfRule type="cellIs" dxfId="6212" priority="2388" operator="lessThan">
      <formula>$C$4</formula>
    </cfRule>
  </conditionalFormatting>
  <conditionalFormatting sqref="CA39">
    <cfRule type="cellIs" dxfId="6211" priority="2389" operator="lessThan">
      <formula>$C$4</formula>
    </cfRule>
  </conditionalFormatting>
  <conditionalFormatting sqref="CA40">
    <cfRule type="cellIs" dxfId="6210" priority="2390" operator="lessThan">
      <formula>$C$4</formula>
    </cfRule>
  </conditionalFormatting>
  <conditionalFormatting sqref="CA41">
    <cfRule type="cellIs" dxfId="6209" priority="2391" operator="lessThan">
      <formula>$C$4</formula>
    </cfRule>
  </conditionalFormatting>
  <conditionalFormatting sqref="CA42">
    <cfRule type="cellIs" dxfId="6208" priority="2392" operator="lessThan">
      <formula>$C$4</formula>
    </cfRule>
  </conditionalFormatting>
  <conditionalFormatting sqref="CA43">
    <cfRule type="cellIs" dxfId="6207" priority="2393" operator="lessThan">
      <formula>$C$4</formula>
    </cfRule>
  </conditionalFormatting>
  <conditionalFormatting sqref="CA44">
    <cfRule type="cellIs" dxfId="6206" priority="2394" operator="lessThan">
      <formula>$C$4</formula>
    </cfRule>
  </conditionalFormatting>
  <conditionalFormatting sqref="CA45">
    <cfRule type="cellIs" dxfId="6205" priority="2395" operator="lessThan">
      <formula>$C$4</formula>
    </cfRule>
  </conditionalFormatting>
  <conditionalFormatting sqref="CA46">
    <cfRule type="cellIs" dxfId="6204" priority="2396" operator="lessThan">
      <formula>$C$4</formula>
    </cfRule>
  </conditionalFormatting>
  <conditionalFormatting sqref="CA47">
    <cfRule type="cellIs" dxfId="6203" priority="2397" operator="lessThan">
      <formula>$C$4</formula>
    </cfRule>
  </conditionalFormatting>
  <conditionalFormatting sqref="CA48">
    <cfRule type="cellIs" dxfId="6202" priority="2398" operator="lessThan">
      <formula>$C$4</formula>
    </cfRule>
  </conditionalFormatting>
  <conditionalFormatting sqref="CA49">
    <cfRule type="cellIs" dxfId="6201" priority="2399" operator="lessThan">
      <formula>$C$4</formula>
    </cfRule>
  </conditionalFormatting>
  <conditionalFormatting sqref="CA50">
    <cfRule type="cellIs" dxfId="6200" priority="2400" operator="lessThan">
      <formula>$C$4</formula>
    </cfRule>
  </conditionalFormatting>
  <conditionalFormatting sqref="CB11">
    <cfRule type="cellIs" dxfId="6199" priority="2401" operator="lessThan">
      <formula>$C$4</formula>
    </cfRule>
  </conditionalFormatting>
  <conditionalFormatting sqref="CB12">
    <cfRule type="cellIs" dxfId="6198" priority="2402" operator="lessThan">
      <formula>$C$4</formula>
    </cfRule>
  </conditionalFormatting>
  <conditionalFormatting sqref="CB13">
    <cfRule type="cellIs" dxfId="6197" priority="2403" operator="lessThan">
      <formula>$C$4</formula>
    </cfRule>
  </conditionalFormatting>
  <conditionalFormatting sqref="CB14">
    <cfRule type="cellIs" dxfId="6196" priority="2404" operator="lessThan">
      <formula>$C$4</formula>
    </cfRule>
  </conditionalFormatting>
  <conditionalFormatting sqref="CB15">
    <cfRule type="cellIs" dxfId="6195" priority="2405" operator="lessThan">
      <formula>$C$4</formula>
    </cfRule>
  </conditionalFormatting>
  <conditionalFormatting sqref="CB16">
    <cfRule type="cellIs" dxfId="6194" priority="2406" operator="lessThan">
      <formula>$C$4</formula>
    </cfRule>
  </conditionalFormatting>
  <conditionalFormatting sqref="CB17">
    <cfRule type="cellIs" dxfId="6193" priority="2407" operator="lessThan">
      <formula>$C$4</formula>
    </cfRule>
  </conditionalFormatting>
  <conditionalFormatting sqref="CB18">
    <cfRule type="cellIs" dxfId="6192" priority="2408" operator="lessThan">
      <formula>$C$4</formula>
    </cfRule>
  </conditionalFormatting>
  <conditionalFormatting sqref="CB19">
    <cfRule type="cellIs" dxfId="6191" priority="2409" operator="lessThan">
      <formula>$C$4</formula>
    </cfRule>
  </conditionalFormatting>
  <conditionalFormatting sqref="CB20">
    <cfRule type="cellIs" dxfId="6190" priority="2410" operator="lessThan">
      <formula>$C$4</formula>
    </cfRule>
  </conditionalFormatting>
  <conditionalFormatting sqref="CB21">
    <cfRule type="cellIs" dxfId="6189" priority="2411" operator="lessThan">
      <formula>$C$4</formula>
    </cfRule>
  </conditionalFormatting>
  <conditionalFormatting sqref="CB22">
    <cfRule type="cellIs" dxfId="6188" priority="2412" operator="lessThan">
      <formula>$C$4</formula>
    </cfRule>
  </conditionalFormatting>
  <conditionalFormatting sqref="CB23">
    <cfRule type="cellIs" dxfId="6187" priority="2413" operator="lessThan">
      <formula>$C$4</formula>
    </cfRule>
  </conditionalFormatting>
  <conditionalFormatting sqref="CB24">
    <cfRule type="cellIs" dxfId="6186" priority="2414" operator="lessThan">
      <formula>$C$4</formula>
    </cfRule>
  </conditionalFormatting>
  <conditionalFormatting sqref="CB25">
    <cfRule type="cellIs" dxfId="6185" priority="2415" operator="lessThan">
      <formula>$C$4</formula>
    </cfRule>
  </conditionalFormatting>
  <conditionalFormatting sqref="CB26">
    <cfRule type="cellIs" dxfId="6184" priority="2416" operator="lessThan">
      <formula>$C$4</formula>
    </cfRule>
  </conditionalFormatting>
  <conditionalFormatting sqref="CB27">
    <cfRule type="cellIs" dxfId="6183" priority="2417" operator="lessThan">
      <formula>$C$4</formula>
    </cfRule>
  </conditionalFormatting>
  <conditionalFormatting sqref="CB28">
    <cfRule type="cellIs" dxfId="6182" priority="2418" operator="lessThan">
      <formula>$C$4</formula>
    </cfRule>
  </conditionalFormatting>
  <conditionalFormatting sqref="CB29">
    <cfRule type="cellIs" dxfId="6181" priority="2419" operator="lessThan">
      <formula>$C$4</formula>
    </cfRule>
  </conditionalFormatting>
  <conditionalFormatting sqref="CB30">
    <cfRule type="cellIs" dxfId="6180" priority="2420" operator="lessThan">
      <formula>$C$4</formula>
    </cfRule>
  </conditionalFormatting>
  <conditionalFormatting sqref="CB31">
    <cfRule type="cellIs" dxfId="6179" priority="2421" operator="lessThan">
      <formula>$C$4</formula>
    </cfRule>
  </conditionalFormatting>
  <conditionalFormatting sqref="CB32">
    <cfRule type="cellIs" dxfId="6178" priority="2422" operator="lessThan">
      <formula>$C$4</formula>
    </cfRule>
  </conditionalFormatting>
  <conditionalFormatting sqref="CB33">
    <cfRule type="cellIs" dxfId="6177" priority="2423" operator="lessThan">
      <formula>$C$4</formula>
    </cfRule>
  </conditionalFormatting>
  <conditionalFormatting sqref="CB34">
    <cfRule type="cellIs" dxfId="6176" priority="2424" operator="lessThan">
      <formula>$C$4</formula>
    </cfRule>
  </conditionalFormatting>
  <conditionalFormatting sqref="CB35">
    <cfRule type="cellIs" dxfId="6175" priority="2425" operator="lessThan">
      <formula>$C$4</formula>
    </cfRule>
  </conditionalFormatting>
  <conditionalFormatting sqref="CB36">
    <cfRule type="cellIs" dxfId="6174" priority="2426" operator="lessThan">
      <formula>$C$4</formula>
    </cfRule>
  </conditionalFormatting>
  <conditionalFormatting sqref="CB37">
    <cfRule type="cellIs" dxfId="6173" priority="2427" operator="lessThan">
      <formula>$C$4</formula>
    </cfRule>
  </conditionalFormatting>
  <conditionalFormatting sqref="CB38">
    <cfRule type="cellIs" dxfId="6172" priority="2428" operator="lessThan">
      <formula>$C$4</formula>
    </cfRule>
  </conditionalFormatting>
  <conditionalFormatting sqref="CB39">
    <cfRule type="cellIs" dxfId="6171" priority="2429" operator="lessThan">
      <formula>$C$4</formula>
    </cfRule>
  </conditionalFormatting>
  <conditionalFormatting sqref="CB40">
    <cfRule type="cellIs" dxfId="6170" priority="2430" operator="lessThan">
      <formula>$C$4</formula>
    </cfRule>
  </conditionalFormatting>
  <conditionalFormatting sqref="CB41">
    <cfRule type="cellIs" dxfId="6169" priority="2431" operator="lessThan">
      <formula>$C$4</formula>
    </cfRule>
  </conditionalFormatting>
  <conditionalFormatting sqref="CB42">
    <cfRule type="cellIs" dxfId="6168" priority="2432" operator="lessThan">
      <formula>$C$4</formula>
    </cfRule>
  </conditionalFormatting>
  <conditionalFormatting sqref="CB43">
    <cfRule type="cellIs" dxfId="6167" priority="2433" operator="lessThan">
      <formula>$C$4</formula>
    </cfRule>
  </conditionalFormatting>
  <conditionalFormatting sqref="CB44">
    <cfRule type="cellIs" dxfId="6166" priority="2434" operator="lessThan">
      <formula>$C$4</formula>
    </cfRule>
  </conditionalFormatting>
  <conditionalFormatting sqref="CB45">
    <cfRule type="cellIs" dxfId="6165" priority="2435" operator="lessThan">
      <formula>$C$4</formula>
    </cfRule>
  </conditionalFormatting>
  <conditionalFormatting sqref="CB46">
    <cfRule type="cellIs" dxfId="6164" priority="2436" operator="lessThan">
      <formula>$C$4</formula>
    </cfRule>
  </conditionalFormatting>
  <conditionalFormatting sqref="CB47">
    <cfRule type="cellIs" dxfId="6163" priority="2437" operator="lessThan">
      <formula>$C$4</formula>
    </cfRule>
  </conditionalFormatting>
  <conditionalFormatting sqref="CB48">
    <cfRule type="cellIs" dxfId="6162" priority="2438" operator="lessThan">
      <formula>$C$4</formula>
    </cfRule>
  </conditionalFormatting>
  <conditionalFormatting sqref="CB49">
    <cfRule type="cellIs" dxfId="6161" priority="2439" operator="lessThan">
      <formula>$C$4</formula>
    </cfRule>
  </conditionalFormatting>
  <conditionalFormatting sqref="CB50">
    <cfRule type="cellIs" dxfId="6160" priority="2440" operator="lessThan">
      <formula>$C$4</formula>
    </cfRule>
  </conditionalFormatting>
  <conditionalFormatting sqref="CC11">
    <cfRule type="cellIs" dxfId="6159" priority="2441" operator="lessThan">
      <formula>$C$4</formula>
    </cfRule>
  </conditionalFormatting>
  <conditionalFormatting sqref="CC12">
    <cfRule type="cellIs" dxfId="6158" priority="2442" operator="lessThan">
      <formula>$C$4</formula>
    </cfRule>
  </conditionalFormatting>
  <conditionalFormatting sqref="CC13">
    <cfRule type="cellIs" dxfId="6157" priority="2443" operator="lessThan">
      <formula>$C$4</formula>
    </cfRule>
  </conditionalFormatting>
  <conditionalFormatting sqref="CC14">
    <cfRule type="cellIs" dxfId="6156" priority="2444" operator="lessThan">
      <formula>$C$4</formula>
    </cfRule>
  </conditionalFormatting>
  <conditionalFormatting sqref="CC15">
    <cfRule type="cellIs" dxfId="6155" priority="2445" operator="lessThan">
      <formula>$C$4</formula>
    </cfRule>
  </conditionalFormatting>
  <conditionalFormatting sqref="CC16">
    <cfRule type="cellIs" dxfId="6154" priority="2446" operator="lessThan">
      <formula>$C$4</formula>
    </cfRule>
  </conditionalFormatting>
  <conditionalFormatting sqref="CC17">
    <cfRule type="cellIs" dxfId="6153" priority="2447" operator="lessThan">
      <formula>$C$4</formula>
    </cfRule>
  </conditionalFormatting>
  <conditionalFormatting sqref="CC18">
    <cfRule type="cellIs" dxfId="6152" priority="2448" operator="lessThan">
      <formula>$C$4</formula>
    </cfRule>
  </conditionalFormatting>
  <conditionalFormatting sqref="CC19">
    <cfRule type="cellIs" dxfId="6151" priority="2449" operator="lessThan">
      <formula>$C$4</formula>
    </cfRule>
  </conditionalFormatting>
  <conditionalFormatting sqref="CC20">
    <cfRule type="cellIs" dxfId="6150" priority="2450" operator="lessThan">
      <formula>$C$4</formula>
    </cfRule>
  </conditionalFormatting>
  <conditionalFormatting sqref="CC21">
    <cfRule type="cellIs" dxfId="6149" priority="2451" operator="lessThan">
      <formula>$C$4</formula>
    </cfRule>
  </conditionalFormatting>
  <conditionalFormatting sqref="CC22">
    <cfRule type="cellIs" dxfId="6148" priority="2452" operator="lessThan">
      <formula>$C$4</formula>
    </cfRule>
  </conditionalFormatting>
  <conditionalFormatting sqref="CC23">
    <cfRule type="cellIs" dxfId="6147" priority="2453" operator="lessThan">
      <formula>$C$4</formula>
    </cfRule>
  </conditionalFormatting>
  <conditionalFormatting sqref="CC24">
    <cfRule type="cellIs" dxfId="6146" priority="2454" operator="lessThan">
      <formula>$C$4</formula>
    </cfRule>
  </conditionalFormatting>
  <conditionalFormatting sqref="CC25">
    <cfRule type="cellIs" dxfId="6145" priority="2455" operator="lessThan">
      <formula>$C$4</formula>
    </cfRule>
  </conditionalFormatting>
  <conditionalFormatting sqref="CC26">
    <cfRule type="cellIs" dxfId="6144" priority="2456" operator="lessThan">
      <formula>$C$4</formula>
    </cfRule>
  </conditionalFormatting>
  <conditionalFormatting sqref="CC27">
    <cfRule type="cellIs" dxfId="6143" priority="2457" operator="lessThan">
      <formula>$C$4</formula>
    </cfRule>
  </conditionalFormatting>
  <conditionalFormatting sqref="CC28">
    <cfRule type="cellIs" dxfId="6142" priority="2458" operator="lessThan">
      <formula>$C$4</formula>
    </cfRule>
  </conditionalFormatting>
  <conditionalFormatting sqref="CC29">
    <cfRule type="cellIs" dxfId="6141" priority="2459" operator="lessThan">
      <formula>$C$4</formula>
    </cfRule>
  </conditionalFormatting>
  <conditionalFormatting sqref="CC30">
    <cfRule type="cellIs" dxfId="6140" priority="2460" operator="lessThan">
      <formula>$C$4</formula>
    </cfRule>
  </conditionalFormatting>
  <conditionalFormatting sqref="CC31">
    <cfRule type="cellIs" dxfId="6139" priority="2461" operator="lessThan">
      <formula>$C$4</formula>
    </cfRule>
  </conditionalFormatting>
  <conditionalFormatting sqref="CC32">
    <cfRule type="cellIs" dxfId="6138" priority="2462" operator="lessThan">
      <formula>$C$4</formula>
    </cfRule>
  </conditionalFormatting>
  <conditionalFormatting sqref="CC33">
    <cfRule type="cellIs" dxfId="6137" priority="2463" operator="lessThan">
      <formula>$C$4</formula>
    </cfRule>
  </conditionalFormatting>
  <conditionalFormatting sqref="CC34">
    <cfRule type="cellIs" dxfId="6136" priority="2464" operator="lessThan">
      <formula>$C$4</formula>
    </cfRule>
  </conditionalFormatting>
  <conditionalFormatting sqref="CC35">
    <cfRule type="cellIs" dxfId="6135" priority="2465" operator="lessThan">
      <formula>$C$4</formula>
    </cfRule>
  </conditionalFormatting>
  <conditionalFormatting sqref="CC36">
    <cfRule type="cellIs" dxfId="6134" priority="2466" operator="lessThan">
      <formula>$C$4</formula>
    </cfRule>
  </conditionalFormatting>
  <conditionalFormatting sqref="CC37">
    <cfRule type="cellIs" dxfId="6133" priority="2467" operator="lessThan">
      <formula>$C$4</formula>
    </cfRule>
  </conditionalFormatting>
  <conditionalFormatting sqref="CC38">
    <cfRule type="cellIs" dxfId="6132" priority="2468" operator="lessThan">
      <formula>$C$4</formula>
    </cfRule>
  </conditionalFormatting>
  <conditionalFormatting sqref="CC39">
    <cfRule type="cellIs" dxfId="6131" priority="2469" operator="lessThan">
      <formula>$C$4</formula>
    </cfRule>
  </conditionalFormatting>
  <conditionalFormatting sqref="CC40">
    <cfRule type="cellIs" dxfId="6130" priority="2470" operator="lessThan">
      <formula>$C$4</formula>
    </cfRule>
  </conditionalFormatting>
  <conditionalFormatting sqref="CC41">
    <cfRule type="cellIs" dxfId="6129" priority="2471" operator="lessThan">
      <formula>$C$4</formula>
    </cfRule>
  </conditionalFormatting>
  <conditionalFormatting sqref="CC42">
    <cfRule type="cellIs" dxfId="6128" priority="2472" operator="lessThan">
      <formula>$C$4</formula>
    </cfRule>
  </conditionalFormatting>
  <conditionalFormatting sqref="CC43">
    <cfRule type="cellIs" dxfId="6127" priority="2473" operator="lessThan">
      <formula>$C$4</formula>
    </cfRule>
  </conditionalFormatting>
  <conditionalFormatting sqref="CC44">
    <cfRule type="cellIs" dxfId="6126" priority="2474" operator="lessThan">
      <formula>$C$4</formula>
    </cfRule>
  </conditionalFormatting>
  <conditionalFormatting sqref="CC45">
    <cfRule type="cellIs" dxfId="6125" priority="2475" operator="lessThan">
      <formula>$C$4</formula>
    </cfRule>
  </conditionalFormatting>
  <conditionalFormatting sqref="CC46">
    <cfRule type="cellIs" dxfId="6124" priority="2476" operator="lessThan">
      <formula>$C$4</formula>
    </cfRule>
  </conditionalFormatting>
  <conditionalFormatting sqref="CC47">
    <cfRule type="cellIs" dxfId="6123" priority="2477" operator="lessThan">
      <formula>$C$4</formula>
    </cfRule>
  </conditionalFormatting>
  <conditionalFormatting sqref="CC48">
    <cfRule type="cellIs" dxfId="6122" priority="2478" operator="lessThan">
      <formula>$C$4</formula>
    </cfRule>
  </conditionalFormatting>
  <conditionalFormatting sqref="CC49">
    <cfRule type="cellIs" dxfId="6121" priority="2479" operator="lessThan">
      <formula>$C$4</formula>
    </cfRule>
  </conditionalFormatting>
  <conditionalFormatting sqref="CC50">
    <cfRule type="cellIs" dxfId="6120" priority="2480" operator="lessThan">
      <formula>$C$4</formula>
    </cfRule>
  </conditionalFormatting>
  <conditionalFormatting sqref="CD11">
    <cfRule type="cellIs" dxfId="6119" priority="2481" operator="lessThan">
      <formula>$C$4</formula>
    </cfRule>
  </conditionalFormatting>
  <conditionalFormatting sqref="CD12">
    <cfRule type="cellIs" dxfId="6118" priority="2482" operator="lessThan">
      <formula>$C$4</formula>
    </cfRule>
  </conditionalFormatting>
  <conditionalFormatting sqref="CD13">
    <cfRule type="cellIs" dxfId="6117" priority="2483" operator="lessThan">
      <formula>$C$4</formula>
    </cfRule>
  </conditionalFormatting>
  <conditionalFormatting sqref="CD14">
    <cfRule type="cellIs" dxfId="6116" priority="2484" operator="lessThan">
      <formula>$C$4</formula>
    </cfRule>
  </conditionalFormatting>
  <conditionalFormatting sqref="CD15">
    <cfRule type="cellIs" dxfId="6115" priority="2485" operator="lessThan">
      <formula>$C$4</formula>
    </cfRule>
  </conditionalFormatting>
  <conditionalFormatting sqref="CD16">
    <cfRule type="cellIs" dxfId="6114" priority="2486" operator="lessThan">
      <formula>$C$4</formula>
    </cfRule>
  </conditionalFormatting>
  <conditionalFormatting sqref="CD17">
    <cfRule type="cellIs" dxfId="6113" priority="2487" operator="lessThan">
      <formula>$C$4</formula>
    </cfRule>
  </conditionalFormatting>
  <conditionalFormatting sqref="CD18">
    <cfRule type="cellIs" dxfId="6112" priority="2488" operator="lessThan">
      <formula>$C$4</formula>
    </cfRule>
  </conditionalFormatting>
  <conditionalFormatting sqref="CD19">
    <cfRule type="cellIs" dxfId="6111" priority="2489" operator="lessThan">
      <formula>$C$4</formula>
    </cfRule>
  </conditionalFormatting>
  <conditionalFormatting sqref="CD20">
    <cfRule type="cellIs" dxfId="6110" priority="2490" operator="lessThan">
      <formula>$C$4</formula>
    </cfRule>
  </conditionalFormatting>
  <conditionalFormatting sqref="CD21">
    <cfRule type="cellIs" dxfId="6109" priority="2491" operator="lessThan">
      <formula>$C$4</formula>
    </cfRule>
  </conditionalFormatting>
  <conditionalFormatting sqref="CD22">
    <cfRule type="cellIs" dxfId="6108" priority="2492" operator="lessThan">
      <formula>$C$4</formula>
    </cfRule>
  </conditionalFormatting>
  <conditionalFormatting sqref="CD23">
    <cfRule type="cellIs" dxfId="6107" priority="2493" operator="lessThan">
      <formula>$C$4</formula>
    </cfRule>
  </conditionalFormatting>
  <conditionalFormatting sqref="CD24">
    <cfRule type="cellIs" dxfId="6106" priority="2494" operator="lessThan">
      <formula>$C$4</formula>
    </cfRule>
  </conditionalFormatting>
  <conditionalFormatting sqref="CD25">
    <cfRule type="cellIs" dxfId="6105" priority="2495" operator="lessThan">
      <formula>$C$4</formula>
    </cfRule>
  </conditionalFormatting>
  <conditionalFormatting sqref="CD26">
    <cfRule type="cellIs" dxfId="6104" priority="2496" operator="lessThan">
      <formula>$C$4</formula>
    </cfRule>
  </conditionalFormatting>
  <conditionalFormatting sqref="CD27">
    <cfRule type="cellIs" dxfId="6103" priority="2497" operator="lessThan">
      <formula>$C$4</formula>
    </cfRule>
  </conditionalFormatting>
  <conditionalFormatting sqref="CD28">
    <cfRule type="cellIs" dxfId="6102" priority="2498" operator="lessThan">
      <formula>$C$4</formula>
    </cfRule>
  </conditionalFormatting>
  <conditionalFormatting sqref="CD29">
    <cfRule type="cellIs" dxfId="6101" priority="2499" operator="lessThan">
      <formula>$C$4</formula>
    </cfRule>
  </conditionalFormatting>
  <conditionalFormatting sqref="CD30">
    <cfRule type="cellIs" dxfId="6100" priority="2500" operator="lessThan">
      <formula>$C$4</formula>
    </cfRule>
  </conditionalFormatting>
  <conditionalFormatting sqref="CD31">
    <cfRule type="cellIs" dxfId="6099" priority="2501" operator="lessThan">
      <formula>$C$4</formula>
    </cfRule>
  </conditionalFormatting>
  <conditionalFormatting sqref="CD32">
    <cfRule type="cellIs" dxfId="6098" priority="2502" operator="lessThan">
      <formula>$C$4</formula>
    </cfRule>
  </conditionalFormatting>
  <conditionalFormatting sqref="CD33">
    <cfRule type="cellIs" dxfId="6097" priority="2503" operator="lessThan">
      <formula>$C$4</formula>
    </cfRule>
  </conditionalFormatting>
  <conditionalFormatting sqref="CD34">
    <cfRule type="cellIs" dxfId="6096" priority="2504" operator="lessThan">
      <formula>$C$4</formula>
    </cfRule>
  </conditionalFormatting>
  <conditionalFormatting sqref="CD35">
    <cfRule type="cellIs" dxfId="6095" priority="2505" operator="lessThan">
      <formula>$C$4</formula>
    </cfRule>
  </conditionalFormatting>
  <conditionalFormatting sqref="CD36">
    <cfRule type="cellIs" dxfId="6094" priority="2506" operator="lessThan">
      <formula>$C$4</formula>
    </cfRule>
  </conditionalFormatting>
  <conditionalFormatting sqref="CD37">
    <cfRule type="cellIs" dxfId="6093" priority="2507" operator="lessThan">
      <formula>$C$4</formula>
    </cfRule>
  </conditionalFormatting>
  <conditionalFormatting sqref="CD38">
    <cfRule type="cellIs" dxfId="6092" priority="2508" operator="lessThan">
      <formula>$C$4</formula>
    </cfRule>
  </conditionalFormatting>
  <conditionalFormatting sqref="CD39">
    <cfRule type="cellIs" dxfId="6091" priority="2509" operator="lessThan">
      <formula>$C$4</formula>
    </cfRule>
  </conditionalFormatting>
  <conditionalFormatting sqref="CD40">
    <cfRule type="cellIs" dxfId="6090" priority="2510" operator="lessThan">
      <formula>$C$4</formula>
    </cfRule>
  </conditionalFormatting>
  <conditionalFormatting sqref="CD41">
    <cfRule type="cellIs" dxfId="6089" priority="2511" operator="lessThan">
      <formula>$C$4</formula>
    </cfRule>
  </conditionalFormatting>
  <conditionalFormatting sqref="CD42">
    <cfRule type="cellIs" dxfId="6088" priority="2512" operator="lessThan">
      <formula>$C$4</formula>
    </cfRule>
  </conditionalFormatting>
  <conditionalFormatting sqref="CD43">
    <cfRule type="cellIs" dxfId="6087" priority="2513" operator="lessThan">
      <formula>$C$4</formula>
    </cfRule>
  </conditionalFormatting>
  <conditionalFormatting sqref="CD44">
    <cfRule type="cellIs" dxfId="6086" priority="2514" operator="lessThan">
      <formula>$C$4</formula>
    </cfRule>
  </conditionalFormatting>
  <conditionalFormatting sqref="CD45">
    <cfRule type="cellIs" dxfId="6085" priority="2515" operator="lessThan">
      <formula>$C$4</formula>
    </cfRule>
  </conditionalFormatting>
  <conditionalFormatting sqref="CD46">
    <cfRule type="cellIs" dxfId="6084" priority="2516" operator="lessThan">
      <formula>$C$4</formula>
    </cfRule>
  </conditionalFormatting>
  <conditionalFormatting sqref="CD47">
    <cfRule type="cellIs" dxfId="6083" priority="2517" operator="lessThan">
      <formula>$C$4</formula>
    </cfRule>
  </conditionalFormatting>
  <conditionalFormatting sqref="CD48">
    <cfRule type="cellIs" dxfId="6082" priority="2518" operator="lessThan">
      <formula>$C$4</formula>
    </cfRule>
  </conditionalFormatting>
  <conditionalFormatting sqref="CD49">
    <cfRule type="cellIs" dxfId="6081" priority="2519" operator="lessThan">
      <formula>$C$4</formula>
    </cfRule>
  </conditionalFormatting>
  <conditionalFormatting sqref="CD50">
    <cfRule type="cellIs" dxfId="6080" priority="2520" operator="lessThan">
      <formula>$C$4</formula>
    </cfRule>
  </conditionalFormatting>
  <conditionalFormatting sqref="CE11">
    <cfRule type="cellIs" dxfId="6079" priority="2521" operator="lessThan">
      <formula>$C$4</formula>
    </cfRule>
  </conditionalFormatting>
  <conditionalFormatting sqref="CE12">
    <cfRule type="cellIs" dxfId="6078" priority="2522" operator="lessThan">
      <formula>$C$4</formula>
    </cfRule>
  </conditionalFormatting>
  <conditionalFormatting sqref="CE13">
    <cfRule type="cellIs" dxfId="6077" priority="2523" operator="lessThan">
      <formula>$C$4</formula>
    </cfRule>
  </conditionalFormatting>
  <conditionalFormatting sqref="CE14">
    <cfRule type="cellIs" dxfId="6076" priority="2524" operator="lessThan">
      <formula>$C$4</formula>
    </cfRule>
  </conditionalFormatting>
  <conditionalFormatting sqref="CE15">
    <cfRule type="cellIs" dxfId="6075" priority="2525" operator="lessThan">
      <formula>$C$4</formula>
    </cfRule>
  </conditionalFormatting>
  <conditionalFormatting sqref="CE16">
    <cfRule type="cellIs" dxfId="6074" priority="2526" operator="lessThan">
      <formula>$C$4</formula>
    </cfRule>
  </conditionalFormatting>
  <conditionalFormatting sqref="CE17">
    <cfRule type="cellIs" dxfId="6073" priority="2527" operator="lessThan">
      <formula>$C$4</formula>
    </cfRule>
  </conditionalFormatting>
  <conditionalFormatting sqref="CE18">
    <cfRule type="cellIs" dxfId="6072" priority="2528" operator="lessThan">
      <formula>$C$4</formula>
    </cfRule>
  </conditionalFormatting>
  <conditionalFormatting sqref="CE19">
    <cfRule type="cellIs" dxfId="6071" priority="2529" operator="lessThan">
      <formula>$C$4</formula>
    </cfRule>
  </conditionalFormatting>
  <conditionalFormatting sqref="CE20">
    <cfRule type="cellIs" dxfId="6070" priority="2530" operator="lessThan">
      <formula>$C$4</formula>
    </cfRule>
  </conditionalFormatting>
  <conditionalFormatting sqref="CE21">
    <cfRule type="cellIs" dxfId="6069" priority="2531" operator="lessThan">
      <formula>$C$4</formula>
    </cfRule>
  </conditionalFormatting>
  <conditionalFormatting sqref="CE22">
    <cfRule type="cellIs" dxfId="6068" priority="2532" operator="lessThan">
      <formula>$C$4</formula>
    </cfRule>
  </conditionalFormatting>
  <conditionalFormatting sqref="CE23">
    <cfRule type="cellIs" dxfId="6067" priority="2533" operator="lessThan">
      <formula>$C$4</formula>
    </cfRule>
  </conditionalFormatting>
  <conditionalFormatting sqref="CE24">
    <cfRule type="cellIs" dxfId="6066" priority="2534" operator="lessThan">
      <formula>$C$4</formula>
    </cfRule>
  </conditionalFormatting>
  <conditionalFormatting sqref="CE25">
    <cfRule type="cellIs" dxfId="6065" priority="2535" operator="lessThan">
      <formula>$C$4</formula>
    </cfRule>
  </conditionalFormatting>
  <conditionalFormatting sqref="CE26">
    <cfRule type="cellIs" dxfId="6064" priority="2536" operator="lessThan">
      <formula>$C$4</formula>
    </cfRule>
  </conditionalFormatting>
  <conditionalFormatting sqref="CE27">
    <cfRule type="cellIs" dxfId="6063" priority="2537" operator="lessThan">
      <formula>$C$4</formula>
    </cfRule>
  </conditionalFormatting>
  <conditionalFormatting sqref="CE28">
    <cfRule type="cellIs" dxfId="6062" priority="2538" operator="lessThan">
      <formula>$C$4</formula>
    </cfRule>
  </conditionalFormatting>
  <conditionalFormatting sqref="CE29">
    <cfRule type="cellIs" dxfId="6061" priority="2539" operator="lessThan">
      <formula>$C$4</formula>
    </cfRule>
  </conditionalFormatting>
  <conditionalFormatting sqref="CE30">
    <cfRule type="cellIs" dxfId="6060" priority="2540" operator="lessThan">
      <formula>$C$4</formula>
    </cfRule>
  </conditionalFormatting>
  <conditionalFormatting sqref="CE31">
    <cfRule type="cellIs" dxfId="6059" priority="2541" operator="lessThan">
      <formula>$C$4</formula>
    </cfRule>
  </conditionalFormatting>
  <conditionalFormatting sqref="CE32">
    <cfRule type="cellIs" dxfId="6058" priority="2542" operator="lessThan">
      <formula>$C$4</formula>
    </cfRule>
  </conditionalFormatting>
  <conditionalFormatting sqref="CE33">
    <cfRule type="cellIs" dxfId="6057" priority="2543" operator="lessThan">
      <formula>$C$4</formula>
    </cfRule>
  </conditionalFormatting>
  <conditionalFormatting sqref="CE34">
    <cfRule type="cellIs" dxfId="6056" priority="2544" operator="lessThan">
      <formula>$C$4</formula>
    </cfRule>
  </conditionalFormatting>
  <conditionalFormatting sqref="CE35">
    <cfRule type="cellIs" dxfId="6055" priority="2545" operator="lessThan">
      <formula>$C$4</formula>
    </cfRule>
  </conditionalFormatting>
  <conditionalFormatting sqref="CE36">
    <cfRule type="cellIs" dxfId="6054" priority="2546" operator="lessThan">
      <formula>$C$4</formula>
    </cfRule>
  </conditionalFormatting>
  <conditionalFormatting sqref="CE37">
    <cfRule type="cellIs" dxfId="6053" priority="2547" operator="lessThan">
      <formula>$C$4</formula>
    </cfRule>
  </conditionalFormatting>
  <conditionalFormatting sqref="CE38">
    <cfRule type="cellIs" dxfId="6052" priority="2548" operator="lessThan">
      <formula>$C$4</formula>
    </cfRule>
  </conditionalFormatting>
  <conditionalFormatting sqref="CE39">
    <cfRule type="cellIs" dxfId="6051" priority="2549" operator="lessThan">
      <formula>$C$4</formula>
    </cfRule>
  </conditionalFormatting>
  <conditionalFormatting sqref="CE40">
    <cfRule type="cellIs" dxfId="6050" priority="2550" operator="lessThan">
      <formula>$C$4</formula>
    </cfRule>
  </conditionalFormatting>
  <conditionalFormatting sqref="CE41">
    <cfRule type="cellIs" dxfId="6049" priority="2551" operator="lessThan">
      <formula>$C$4</formula>
    </cfRule>
  </conditionalFormatting>
  <conditionalFormatting sqref="CE42">
    <cfRule type="cellIs" dxfId="6048" priority="2552" operator="lessThan">
      <formula>$C$4</formula>
    </cfRule>
  </conditionalFormatting>
  <conditionalFormatting sqref="CE43">
    <cfRule type="cellIs" dxfId="6047" priority="2553" operator="lessThan">
      <formula>$C$4</formula>
    </cfRule>
  </conditionalFormatting>
  <conditionalFormatting sqref="CE44">
    <cfRule type="cellIs" dxfId="6046" priority="2554" operator="lessThan">
      <formula>$C$4</formula>
    </cfRule>
  </conditionalFormatting>
  <conditionalFormatting sqref="CE45">
    <cfRule type="cellIs" dxfId="6045" priority="2555" operator="lessThan">
      <formula>$C$4</formula>
    </cfRule>
  </conditionalFormatting>
  <conditionalFormatting sqref="CE46">
    <cfRule type="cellIs" dxfId="6044" priority="2556" operator="lessThan">
      <formula>$C$4</formula>
    </cfRule>
  </conditionalFormatting>
  <conditionalFormatting sqref="CE47">
    <cfRule type="cellIs" dxfId="6043" priority="2557" operator="lessThan">
      <formula>$C$4</formula>
    </cfRule>
  </conditionalFormatting>
  <conditionalFormatting sqref="CE48">
    <cfRule type="cellIs" dxfId="6042" priority="2558" operator="lessThan">
      <formula>$C$4</formula>
    </cfRule>
  </conditionalFormatting>
  <conditionalFormatting sqref="CE49">
    <cfRule type="cellIs" dxfId="6041" priority="2559" operator="lessThan">
      <formula>$C$4</formula>
    </cfRule>
  </conditionalFormatting>
  <conditionalFormatting sqref="CE50">
    <cfRule type="cellIs" dxfId="6040" priority="2560" operator="lessThan">
      <formula>$C$4</formula>
    </cfRule>
  </conditionalFormatting>
  <conditionalFormatting sqref="CF11">
    <cfRule type="cellIs" dxfId="6039" priority="2561" operator="lessThan">
      <formula>$C$4</formula>
    </cfRule>
  </conditionalFormatting>
  <conditionalFormatting sqref="CF12">
    <cfRule type="cellIs" dxfId="6038" priority="2562" operator="lessThan">
      <formula>$C$4</formula>
    </cfRule>
  </conditionalFormatting>
  <conditionalFormatting sqref="CF13">
    <cfRule type="cellIs" dxfId="6037" priority="2563" operator="lessThan">
      <formula>$C$4</formula>
    </cfRule>
  </conditionalFormatting>
  <conditionalFormatting sqref="CF14">
    <cfRule type="cellIs" dxfId="6036" priority="2564" operator="lessThan">
      <formula>$C$4</formula>
    </cfRule>
  </conditionalFormatting>
  <conditionalFormatting sqref="CF15">
    <cfRule type="cellIs" dxfId="6035" priority="2565" operator="lessThan">
      <formula>$C$4</formula>
    </cfRule>
  </conditionalFormatting>
  <conditionalFormatting sqref="CF16">
    <cfRule type="cellIs" dxfId="6034" priority="2566" operator="lessThan">
      <formula>$C$4</formula>
    </cfRule>
  </conditionalFormatting>
  <conditionalFormatting sqref="CF17">
    <cfRule type="cellIs" dxfId="6033" priority="2567" operator="lessThan">
      <formula>$C$4</formula>
    </cfRule>
  </conditionalFormatting>
  <conditionalFormatting sqref="CF18">
    <cfRule type="cellIs" dxfId="6032" priority="2568" operator="lessThan">
      <formula>$C$4</formula>
    </cfRule>
  </conditionalFormatting>
  <conditionalFormatting sqref="CF19">
    <cfRule type="cellIs" dxfId="6031" priority="2569" operator="lessThan">
      <formula>$C$4</formula>
    </cfRule>
  </conditionalFormatting>
  <conditionalFormatting sqref="CF20">
    <cfRule type="cellIs" dxfId="6030" priority="2570" operator="lessThan">
      <formula>$C$4</formula>
    </cfRule>
  </conditionalFormatting>
  <conditionalFormatting sqref="CF21">
    <cfRule type="cellIs" dxfId="6029" priority="2571" operator="lessThan">
      <formula>$C$4</formula>
    </cfRule>
  </conditionalFormatting>
  <conditionalFormatting sqref="CF22">
    <cfRule type="cellIs" dxfId="6028" priority="2572" operator="lessThan">
      <formula>$C$4</formula>
    </cfRule>
  </conditionalFormatting>
  <conditionalFormatting sqref="CF23">
    <cfRule type="cellIs" dxfId="6027" priority="2573" operator="lessThan">
      <formula>$C$4</formula>
    </cfRule>
  </conditionalFormatting>
  <conditionalFormatting sqref="CF24">
    <cfRule type="cellIs" dxfId="6026" priority="2574" operator="lessThan">
      <formula>$C$4</formula>
    </cfRule>
  </conditionalFormatting>
  <conditionalFormatting sqref="CF25">
    <cfRule type="cellIs" dxfId="6025" priority="2575" operator="lessThan">
      <formula>$C$4</formula>
    </cfRule>
  </conditionalFormatting>
  <conditionalFormatting sqref="CF26">
    <cfRule type="cellIs" dxfId="6024" priority="2576" operator="lessThan">
      <formula>$C$4</formula>
    </cfRule>
  </conditionalFormatting>
  <conditionalFormatting sqref="CF27">
    <cfRule type="cellIs" dxfId="6023" priority="2577" operator="lessThan">
      <formula>$C$4</formula>
    </cfRule>
  </conditionalFormatting>
  <conditionalFormatting sqref="CF28">
    <cfRule type="cellIs" dxfId="6022" priority="2578" operator="lessThan">
      <formula>$C$4</formula>
    </cfRule>
  </conditionalFormatting>
  <conditionalFormatting sqref="CF29">
    <cfRule type="cellIs" dxfId="6021" priority="2579" operator="lessThan">
      <formula>$C$4</formula>
    </cfRule>
  </conditionalFormatting>
  <conditionalFormatting sqref="CF30">
    <cfRule type="cellIs" dxfId="6020" priority="2580" operator="lessThan">
      <formula>$C$4</formula>
    </cfRule>
  </conditionalFormatting>
  <conditionalFormatting sqref="CF31">
    <cfRule type="cellIs" dxfId="6019" priority="2581" operator="lessThan">
      <formula>$C$4</formula>
    </cfRule>
  </conditionalFormatting>
  <conditionalFormatting sqref="CF32">
    <cfRule type="cellIs" dxfId="6018" priority="2582" operator="lessThan">
      <formula>$C$4</formula>
    </cfRule>
  </conditionalFormatting>
  <conditionalFormatting sqref="CF33">
    <cfRule type="cellIs" dxfId="6017" priority="2583" operator="lessThan">
      <formula>$C$4</formula>
    </cfRule>
  </conditionalFormatting>
  <conditionalFormatting sqref="CF34">
    <cfRule type="cellIs" dxfId="6016" priority="2584" operator="lessThan">
      <formula>$C$4</formula>
    </cfRule>
  </conditionalFormatting>
  <conditionalFormatting sqref="CF35">
    <cfRule type="cellIs" dxfId="6015" priority="2585" operator="lessThan">
      <formula>$C$4</formula>
    </cfRule>
  </conditionalFormatting>
  <conditionalFormatting sqref="CF36">
    <cfRule type="cellIs" dxfId="6014" priority="2586" operator="lessThan">
      <formula>$C$4</formula>
    </cfRule>
  </conditionalFormatting>
  <conditionalFormatting sqref="CF37">
    <cfRule type="cellIs" dxfId="6013" priority="2587" operator="lessThan">
      <formula>$C$4</formula>
    </cfRule>
  </conditionalFormatting>
  <conditionalFormatting sqref="CF38">
    <cfRule type="cellIs" dxfId="6012" priority="2588" operator="lessThan">
      <formula>$C$4</formula>
    </cfRule>
  </conditionalFormatting>
  <conditionalFormatting sqref="CF39">
    <cfRule type="cellIs" dxfId="6011" priority="2589" operator="lessThan">
      <formula>$C$4</formula>
    </cfRule>
  </conditionalFormatting>
  <conditionalFormatting sqref="CF40">
    <cfRule type="cellIs" dxfId="6010" priority="2590" operator="lessThan">
      <formula>$C$4</formula>
    </cfRule>
  </conditionalFormatting>
  <conditionalFormatting sqref="CF41">
    <cfRule type="cellIs" dxfId="6009" priority="2591" operator="lessThan">
      <formula>$C$4</formula>
    </cfRule>
  </conditionalFormatting>
  <conditionalFormatting sqref="CF42">
    <cfRule type="cellIs" dxfId="6008" priority="2592" operator="lessThan">
      <formula>$C$4</formula>
    </cfRule>
  </conditionalFormatting>
  <conditionalFormatting sqref="CF43">
    <cfRule type="cellIs" dxfId="6007" priority="2593" operator="lessThan">
      <formula>$C$4</formula>
    </cfRule>
  </conditionalFormatting>
  <conditionalFormatting sqref="CF44">
    <cfRule type="cellIs" dxfId="6006" priority="2594" operator="lessThan">
      <formula>$C$4</formula>
    </cfRule>
  </conditionalFormatting>
  <conditionalFormatting sqref="CF45">
    <cfRule type="cellIs" dxfId="6005" priority="2595" operator="lessThan">
      <formula>$C$4</formula>
    </cfRule>
  </conditionalFormatting>
  <conditionalFormatting sqref="CF46">
    <cfRule type="cellIs" dxfId="6004" priority="2596" operator="lessThan">
      <formula>$C$4</formula>
    </cfRule>
  </conditionalFormatting>
  <conditionalFormatting sqref="CF47">
    <cfRule type="cellIs" dxfId="6003" priority="2597" operator="lessThan">
      <formula>$C$4</formula>
    </cfRule>
  </conditionalFormatting>
  <conditionalFormatting sqref="CF48">
    <cfRule type="cellIs" dxfId="6002" priority="2598" operator="lessThan">
      <formula>$C$4</formula>
    </cfRule>
  </conditionalFormatting>
  <conditionalFormatting sqref="CF49">
    <cfRule type="cellIs" dxfId="6001" priority="2599" operator="lessThan">
      <formula>$C$4</formula>
    </cfRule>
  </conditionalFormatting>
  <conditionalFormatting sqref="CF50">
    <cfRule type="cellIs" dxfId="6000" priority="2600" operator="lessThan">
      <formula>$C$4</formula>
    </cfRule>
  </conditionalFormatting>
  <conditionalFormatting sqref="CG11">
    <cfRule type="cellIs" dxfId="5999" priority="2601" operator="lessThan">
      <formula>$C$4</formula>
    </cfRule>
  </conditionalFormatting>
  <conditionalFormatting sqref="CG12">
    <cfRule type="cellIs" dxfId="5998" priority="2602" operator="lessThan">
      <formula>$C$4</formula>
    </cfRule>
  </conditionalFormatting>
  <conditionalFormatting sqref="CG13">
    <cfRule type="cellIs" dxfId="5997" priority="2603" operator="lessThan">
      <formula>$C$4</formula>
    </cfRule>
  </conditionalFormatting>
  <conditionalFormatting sqref="CG14">
    <cfRule type="cellIs" dxfId="5996" priority="2604" operator="lessThan">
      <formula>$C$4</formula>
    </cfRule>
  </conditionalFormatting>
  <conditionalFormatting sqref="CG15">
    <cfRule type="cellIs" dxfId="5995" priority="2605" operator="lessThan">
      <formula>$C$4</formula>
    </cfRule>
  </conditionalFormatting>
  <conditionalFormatting sqref="CG16">
    <cfRule type="cellIs" dxfId="5994" priority="2606" operator="lessThan">
      <formula>$C$4</formula>
    </cfRule>
  </conditionalFormatting>
  <conditionalFormatting sqref="CG17">
    <cfRule type="cellIs" dxfId="5993" priority="2607" operator="lessThan">
      <formula>$C$4</formula>
    </cfRule>
  </conditionalFormatting>
  <conditionalFormatting sqref="CG18">
    <cfRule type="cellIs" dxfId="5992" priority="2608" operator="lessThan">
      <formula>$C$4</formula>
    </cfRule>
  </conditionalFormatting>
  <conditionalFormatting sqref="CG19">
    <cfRule type="cellIs" dxfId="5991" priority="2609" operator="lessThan">
      <formula>$C$4</formula>
    </cfRule>
  </conditionalFormatting>
  <conditionalFormatting sqref="CG20">
    <cfRule type="cellIs" dxfId="5990" priority="2610" operator="lessThan">
      <formula>$C$4</formula>
    </cfRule>
  </conditionalFormatting>
  <conditionalFormatting sqref="CG21">
    <cfRule type="cellIs" dxfId="5989" priority="2611" operator="lessThan">
      <formula>$C$4</formula>
    </cfRule>
  </conditionalFormatting>
  <conditionalFormatting sqref="CG22">
    <cfRule type="cellIs" dxfId="5988" priority="2612" operator="lessThan">
      <formula>$C$4</formula>
    </cfRule>
  </conditionalFormatting>
  <conditionalFormatting sqref="CG23">
    <cfRule type="cellIs" dxfId="5987" priority="2613" operator="lessThan">
      <formula>$C$4</formula>
    </cfRule>
  </conditionalFormatting>
  <conditionalFormatting sqref="CG24">
    <cfRule type="cellIs" dxfId="5986" priority="2614" operator="lessThan">
      <formula>$C$4</formula>
    </cfRule>
  </conditionalFormatting>
  <conditionalFormatting sqref="CG25">
    <cfRule type="cellIs" dxfId="5985" priority="2615" operator="lessThan">
      <formula>$C$4</formula>
    </cfRule>
  </conditionalFormatting>
  <conditionalFormatting sqref="CG26">
    <cfRule type="cellIs" dxfId="5984" priority="2616" operator="lessThan">
      <formula>$C$4</formula>
    </cfRule>
  </conditionalFormatting>
  <conditionalFormatting sqref="CG27">
    <cfRule type="cellIs" dxfId="5983" priority="2617" operator="lessThan">
      <formula>$C$4</formula>
    </cfRule>
  </conditionalFormatting>
  <conditionalFormatting sqref="CG28">
    <cfRule type="cellIs" dxfId="5982" priority="2618" operator="lessThan">
      <formula>$C$4</formula>
    </cfRule>
  </conditionalFormatting>
  <conditionalFormatting sqref="CG29">
    <cfRule type="cellIs" dxfId="5981" priority="2619" operator="lessThan">
      <formula>$C$4</formula>
    </cfRule>
  </conditionalFormatting>
  <conditionalFormatting sqref="CG30">
    <cfRule type="cellIs" dxfId="5980" priority="2620" operator="lessThan">
      <formula>$C$4</formula>
    </cfRule>
  </conditionalFormatting>
  <conditionalFormatting sqref="CG31">
    <cfRule type="cellIs" dxfId="5979" priority="2621" operator="lessThan">
      <formula>$C$4</formula>
    </cfRule>
  </conditionalFormatting>
  <conditionalFormatting sqref="CG32">
    <cfRule type="cellIs" dxfId="5978" priority="2622" operator="lessThan">
      <formula>$C$4</formula>
    </cfRule>
  </conditionalFormatting>
  <conditionalFormatting sqref="CG33">
    <cfRule type="cellIs" dxfId="5977" priority="2623" operator="lessThan">
      <formula>$C$4</formula>
    </cfRule>
  </conditionalFormatting>
  <conditionalFormatting sqref="CG34">
    <cfRule type="cellIs" dxfId="5976" priority="2624" operator="lessThan">
      <formula>$C$4</formula>
    </cfRule>
  </conditionalFormatting>
  <conditionalFormatting sqref="CG35">
    <cfRule type="cellIs" dxfId="5975" priority="2625" operator="lessThan">
      <formula>$C$4</formula>
    </cfRule>
  </conditionalFormatting>
  <conditionalFormatting sqref="CG36">
    <cfRule type="cellIs" dxfId="5974" priority="2626" operator="lessThan">
      <formula>$C$4</formula>
    </cfRule>
  </conditionalFormatting>
  <conditionalFormatting sqref="CG37">
    <cfRule type="cellIs" dxfId="5973" priority="2627" operator="lessThan">
      <formula>$C$4</formula>
    </cfRule>
  </conditionalFormatting>
  <conditionalFormatting sqref="CG38">
    <cfRule type="cellIs" dxfId="5972" priority="2628" operator="lessThan">
      <formula>$C$4</formula>
    </cfRule>
  </conditionalFormatting>
  <conditionalFormatting sqref="CG39">
    <cfRule type="cellIs" dxfId="5971" priority="2629" operator="lessThan">
      <formula>$C$4</formula>
    </cfRule>
  </conditionalFormatting>
  <conditionalFormatting sqref="CG40">
    <cfRule type="cellIs" dxfId="5970" priority="2630" operator="lessThan">
      <formula>$C$4</formula>
    </cfRule>
  </conditionalFormatting>
  <conditionalFormatting sqref="CG41">
    <cfRule type="cellIs" dxfId="5969" priority="2631" operator="lessThan">
      <formula>$C$4</formula>
    </cfRule>
  </conditionalFormatting>
  <conditionalFormatting sqref="CG42">
    <cfRule type="cellIs" dxfId="5968" priority="2632" operator="lessThan">
      <formula>$C$4</formula>
    </cfRule>
  </conditionalFormatting>
  <conditionalFormatting sqref="CG43">
    <cfRule type="cellIs" dxfId="5967" priority="2633" operator="lessThan">
      <formula>$C$4</formula>
    </cfRule>
  </conditionalFormatting>
  <conditionalFormatting sqref="CG44">
    <cfRule type="cellIs" dxfId="5966" priority="2634" operator="lessThan">
      <formula>$C$4</formula>
    </cfRule>
  </conditionalFormatting>
  <conditionalFormatting sqref="CG45">
    <cfRule type="cellIs" dxfId="5965" priority="2635" operator="lessThan">
      <formula>$C$4</formula>
    </cfRule>
  </conditionalFormatting>
  <conditionalFormatting sqref="CG46">
    <cfRule type="cellIs" dxfId="5964" priority="2636" operator="lessThan">
      <formula>$C$4</formula>
    </cfRule>
  </conditionalFormatting>
  <conditionalFormatting sqref="CG47">
    <cfRule type="cellIs" dxfId="5963" priority="2637" operator="lessThan">
      <formula>$C$4</formula>
    </cfRule>
  </conditionalFormatting>
  <conditionalFormatting sqref="CG48">
    <cfRule type="cellIs" dxfId="5962" priority="2638" operator="lessThan">
      <formula>$C$4</formula>
    </cfRule>
  </conditionalFormatting>
  <conditionalFormatting sqref="CG49">
    <cfRule type="cellIs" dxfId="5961" priority="2639" operator="lessThan">
      <formula>$C$4</formula>
    </cfRule>
  </conditionalFormatting>
  <conditionalFormatting sqref="CG50">
    <cfRule type="cellIs" dxfId="5960" priority="2640" operator="lessThan">
      <formula>$C$4</formula>
    </cfRule>
  </conditionalFormatting>
  <conditionalFormatting sqref="CH11">
    <cfRule type="cellIs" dxfId="5959" priority="2641" operator="greaterThan">
      <formula>$BJ$2+15</formula>
    </cfRule>
  </conditionalFormatting>
  <conditionalFormatting sqref="CH12">
    <cfRule type="cellIs" dxfId="5958" priority="2642" operator="greaterThan">
      <formula>$BJ$2+15</formula>
    </cfRule>
  </conditionalFormatting>
  <conditionalFormatting sqref="CH13">
    <cfRule type="cellIs" dxfId="5957" priority="2643" operator="greaterThan">
      <formula>$BJ$2+15</formula>
    </cfRule>
  </conditionalFormatting>
  <conditionalFormatting sqref="CH14">
    <cfRule type="cellIs" dxfId="5956" priority="2644" operator="greaterThan">
      <formula>$BJ$2+15</formula>
    </cfRule>
  </conditionalFormatting>
  <conditionalFormatting sqref="CH15">
    <cfRule type="cellIs" dxfId="5955" priority="2645" operator="greaterThan">
      <formula>$BJ$2+15</formula>
    </cfRule>
  </conditionalFormatting>
  <conditionalFormatting sqref="CH16">
    <cfRule type="cellIs" dxfId="5954" priority="2646" operator="greaterThan">
      <formula>$BJ$2+15</formula>
    </cfRule>
  </conditionalFormatting>
  <conditionalFormatting sqref="CH17">
    <cfRule type="cellIs" dxfId="5953" priority="2647" operator="greaterThan">
      <formula>$BJ$2+15</formula>
    </cfRule>
  </conditionalFormatting>
  <conditionalFormatting sqref="CH18">
    <cfRule type="cellIs" dxfId="5952" priority="2648" operator="greaterThan">
      <formula>$BJ$2+15</formula>
    </cfRule>
  </conditionalFormatting>
  <conditionalFormatting sqref="CH19">
    <cfRule type="cellIs" dxfId="5951" priority="2649" operator="greaterThan">
      <formula>$BJ$2+15</formula>
    </cfRule>
  </conditionalFormatting>
  <conditionalFormatting sqref="CH20">
    <cfRule type="cellIs" dxfId="5950" priority="2650" operator="greaterThan">
      <formula>$BJ$2+15</formula>
    </cfRule>
  </conditionalFormatting>
  <conditionalFormatting sqref="CH21">
    <cfRule type="cellIs" dxfId="5949" priority="2651" operator="greaterThan">
      <formula>$BJ$2+15</formula>
    </cfRule>
  </conditionalFormatting>
  <conditionalFormatting sqref="CH22">
    <cfRule type="cellIs" dxfId="5948" priority="2652" operator="greaterThan">
      <formula>$BJ$2+15</formula>
    </cfRule>
  </conditionalFormatting>
  <conditionalFormatting sqref="CH23">
    <cfRule type="cellIs" dxfId="5947" priority="2653" operator="greaterThan">
      <formula>$BJ$2+15</formula>
    </cfRule>
  </conditionalFormatting>
  <conditionalFormatting sqref="CH24">
    <cfRule type="cellIs" dxfId="5946" priority="2654" operator="greaterThan">
      <formula>$BJ$2+15</formula>
    </cfRule>
  </conditionalFormatting>
  <conditionalFormatting sqref="CH25">
    <cfRule type="cellIs" dxfId="5945" priority="2655" operator="greaterThan">
      <formula>$BJ$2+15</formula>
    </cfRule>
  </conditionalFormatting>
  <conditionalFormatting sqref="CH26">
    <cfRule type="cellIs" dxfId="5944" priority="2656" operator="greaterThan">
      <formula>$BJ$2+15</formula>
    </cfRule>
  </conditionalFormatting>
  <conditionalFormatting sqref="CH27">
    <cfRule type="cellIs" dxfId="5943" priority="2657" operator="greaterThan">
      <formula>$BJ$2+15</formula>
    </cfRule>
  </conditionalFormatting>
  <conditionalFormatting sqref="CH28">
    <cfRule type="cellIs" dxfId="5942" priority="2658" operator="greaterThan">
      <formula>$BJ$2+15</formula>
    </cfRule>
  </conditionalFormatting>
  <conditionalFormatting sqref="CH29">
    <cfRule type="cellIs" dxfId="5941" priority="2659" operator="greaterThan">
      <formula>$BJ$2+15</formula>
    </cfRule>
  </conditionalFormatting>
  <conditionalFormatting sqref="CH30">
    <cfRule type="cellIs" dxfId="5940" priority="2660" operator="greaterThan">
      <formula>$BJ$2+15</formula>
    </cfRule>
  </conditionalFormatting>
  <conditionalFormatting sqref="CH31">
    <cfRule type="cellIs" dxfId="5939" priority="2661" operator="greaterThan">
      <formula>$BJ$2+15</formula>
    </cfRule>
  </conditionalFormatting>
  <conditionalFormatting sqref="CH32">
    <cfRule type="cellIs" dxfId="5938" priority="2662" operator="greaterThan">
      <formula>$BJ$2+15</formula>
    </cfRule>
  </conditionalFormatting>
  <conditionalFormatting sqref="CH33">
    <cfRule type="cellIs" dxfId="5937" priority="2663" operator="greaterThan">
      <formula>$BJ$2+15</formula>
    </cfRule>
  </conditionalFormatting>
  <conditionalFormatting sqref="CH34">
    <cfRule type="cellIs" dxfId="5936" priority="2664" operator="greaterThan">
      <formula>$BJ$2+15</formula>
    </cfRule>
  </conditionalFormatting>
  <conditionalFormatting sqref="CH35">
    <cfRule type="cellIs" dxfId="5935" priority="2665" operator="greaterThan">
      <formula>$BJ$2+15</formula>
    </cfRule>
  </conditionalFormatting>
  <conditionalFormatting sqref="CH36">
    <cfRule type="cellIs" dxfId="5934" priority="2666" operator="greaterThan">
      <formula>$BJ$2+15</formula>
    </cfRule>
  </conditionalFormatting>
  <conditionalFormatting sqref="CH37">
    <cfRule type="cellIs" dxfId="5933" priority="2667" operator="greaterThan">
      <formula>$BJ$2+15</formula>
    </cfRule>
  </conditionalFormatting>
  <conditionalFormatting sqref="CH38">
    <cfRule type="cellIs" dxfId="5932" priority="2668" operator="greaterThan">
      <formula>$BJ$2+15</formula>
    </cfRule>
  </conditionalFormatting>
  <conditionalFormatting sqref="CH39">
    <cfRule type="cellIs" dxfId="5931" priority="2669" operator="greaterThan">
      <formula>$BJ$2+15</formula>
    </cfRule>
  </conditionalFormatting>
  <conditionalFormatting sqref="CH40">
    <cfRule type="cellIs" dxfId="5930" priority="2670" operator="greaterThan">
      <formula>$BJ$2+15</formula>
    </cfRule>
  </conditionalFormatting>
  <conditionalFormatting sqref="CH41">
    <cfRule type="cellIs" dxfId="5929" priority="2671" operator="greaterThan">
      <formula>$BJ$2+15</formula>
    </cfRule>
  </conditionalFormatting>
  <conditionalFormatting sqref="CH42">
    <cfRule type="cellIs" dxfId="5928" priority="2672" operator="greaterThan">
      <formula>$BJ$2+15</formula>
    </cfRule>
  </conditionalFormatting>
  <conditionalFormatting sqref="CH43">
    <cfRule type="cellIs" dxfId="5927" priority="2673" operator="greaterThan">
      <formula>$BJ$2+15</formula>
    </cfRule>
  </conditionalFormatting>
  <conditionalFormatting sqref="CH44">
    <cfRule type="cellIs" dxfId="5926" priority="2674" operator="greaterThan">
      <formula>$BJ$2+15</formula>
    </cfRule>
  </conditionalFormatting>
  <conditionalFormatting sqref="CH45">
    <cfRule type="cellIs" dxfId="5925" priority="2675" operator="greaterThan">
      <formula>$BJ$2+15</formula>
    </cfRule>
  </conditionalFormatting>
  <conditionalFormatting sqref="CH46">
    <cfRule type="cellIs" dxfId="5924" priority="2676" operator="greaterThan">
      <formula>$BJ$2+15</formula>
    </cfRule>
  </conditionalFormatting>
  <conditionalFormatting sqref="CH47">
    <cfRule type="cellIs" dxfId="5923" priority="2677" operator="greaterThan">
      <formula>$BJ$2+15</formula>
    </cfRule>
  </conditionalFormatting>
  <conditionalFormatting sqref="CH48">
    <cfRule type="cellIs" dxfId="5922" priority="2678" operator="greaterThan">
      <formula>$BJ$2+15</formula>
    </cfRule>
  </conditionalFormatting>
  <conditionalFormatting sqref="CH49">
    <cfRule type="cellIs" dxfId="5921" priority="2679" operator="greaterThan">
      <formula>$BJ$2+15</formula>
    </cfRule>
  </conditionalFormatting>
  <conditionalFormatting sqref="CH50">
    <cfRule type="cellIs" dxfId="5920" priority="2680" operator="greaterThan">
      <formula>$BJ$2+15</formula>
    </cfRule>
  </conditionalFormatting>
  <conditionalFormatting sqref="S11">
    <cfRule type="cellIs" dxfId="5919" priority="2681" operator="lessThan">
      <formula>$C$4</formula>
    </cfRule>
  </conditionalFormatting>
  <conditionalFormatting sqref="S12">
    <cfRule type="cellIs" dxfId="5918" priority="2682" operator="lessThan">
      <formula>$C$4</formula>
    </cfRule>
  </conditionalFormatting>
  <conditionalFormatting sqref="S13">
    <cfRule type="cellIs" dxfId="5917" priority="2683" operator="lessThan">
      <formula>$C$4</formula>
    </cfRule>
  </conditionalFormatting>
  <conditionalFormatting sqref="S14">
    <cfRule type="cellIs" dxfId="5916" priority="2684" operator="lessThan">
      <formula>$C$4</formula>
    </cfRule>
  </conditionalFormatting>
  <conditionalFormatting sqref="S15">
    <cfRule type="cellIs" dxfId="5915" priority="2685" operator="lessThan">
      <formula>$C$4</formula>
    </cfRule>
  </conditionalFormatting>
  <conditionalFormatting sqref="S16">
    <cfRule type="cellIs" dxfId="5914" priority="2686" operator="lessThan">
      <formula>$C$4</formula>
    </cfRule>
  </conditionalFormatting>
  <conditionalFormatting sqref="S17">
    <cfRule type="cellIs" dxfId="5913" priority="2687" operator="lessThan">
      <formula>$C$4</formula>
    </cfRule>
  </conditionalFormatting>
  <conditionalFormatting sqref="S18">
    <cfRule type="cellIs" dxfId="5912" priority="2688" operator="lessThan">
      <formula>$C$4</formula>
    </cfRule>
  </conditionalFormatting>
  <conditionalFormatting sqref="S19">
    <cfRule type="cellIs" dxfId="5911" priority="2689" operator="lessThan">
      <formula>$C$4</formula>
    </cfRule>
  </conditionalFormatting>
  <conditionalFormatting sqref="S20">
    <cfRule type="cellIs" dxfId="5910" priority="2690" operator="lessThan">
      <formula>$C$4</formula>
    </cfRule>
  </conditionalFormatting>
  <conditionalFormatting sqref="S21">
    <cfRule type="cellIs" dxfId="5909" priority="2691" operator="lessThan">
      <formula>$C$4</formula>
    </cfRule>
  </conditionalFormatting>
  <conditionalFormatting sqref="S22">
    <cfRule type="cellIs" dxfId="5908" priority="2692" operator="lessThan">
      <formula>$C$4</formula>
    </cfRule>
  </conditionalFormatting>
  <conditionalFormatting sqref="S23">
    <cfRule type="cellIs" dxfId="5907" priority="2693" operator="lessThan">
      <formula>$C$4</formula>
    </cfRule>
  </conditionalFormatting>
  <conditionalFormatting sqref="S24">
    <cfRule type="cellIs" dxfId="5906" priority="2694" operator="lessThan">
      <formula>$C$4</formula>
    </cfRule>
  </conditionalFormatting>
  <conditionalFormatting sqref="S25">
    <cfRule type="cellIs" dxfId="5905" priority="2695" operator="lessThan">
      <formula>$C$4</formula>
    </cfRule>
  </conditionalFormatting>
  <conditionalFormatting sqref="S26">
    <cfRule type="cellIs" dxfId="5904" priority="2696" operator="lessThan">
      <formula>$C$4</formula>
    </cfRule>
  </conditionalFormatting>
  <conditionalFormatting sqref="S27">
    <cfRule type="cellIs" dxfId="5903" priority="2697" operator="lessThan">
      <formula>$C$4</formula>
    </cfRule>
  </conditionalFormatting>
  <conditionalFormatting sqref="S28">
    <cfRule type="cellIs" dxfId="5902" priority="2698" operator="lessThan">
      <formula>$C$4</formula>
    </cfRule>
  </conditionalFormatting>
  <conditionalFormatting sqref="S29">
    <cfRule type="cellIs" dxfId="5901" priority="2699" operator="lessThan">
      <formula>$C$4</formula>
    </cfRule>
  </conditionalFormatting>
  <conditionalFormatting sqref="S30">
    <cfRule type="cellIs" dxfId="5900" priority="2700" operator="lessThan">
      <formula>$C$4</formula>
    </cfRule>
  </conditionalFormatting>
  <conditionalFormatting sqref="S31">
    <cfRule type="cellIs" dxfId="5899" priority="2701" operator="lessThan">
      <formula>$C$4</formula>
    </cfRule>
  </conditionalFormatting>
  <conditionalFormatting sqref="S32">
    <cfRule type="cellIs" dxfId="5898" priority="2702" operator="lessThan">
      <formula>$C$4</formula>
    </cfRule>
  </conditionalFormatting>
  <conditionalFormatting sqref="S33">
    <cfRule type="cellIs" dxfId="5897" priority="2703" operator="lessThan">
      <formula>$C$4</formula>
    </cfRule>
  </conditionalFormatting>
  <conditionalFormatting sqref="S34">
    <cfRule type="cellIs" dxfId="5896" priority="2704" operator="lessThan">
      <formula>$C$4</formula>
    </cfRule>
  </conditionalFormatting>
  <conditionalFormatting sqref="S35">
    <cfRule type="cellIs" dxfId="5895" priority="2705" operator="lessThan">
      <formula>$C$4</formula>
    </cfRule>
  </conditionalFormatting>
  <conditionalFormatting sqref="S36">
    <cfRule type="cellIs" dxfId="5894" priority="2706" operator="lessThan">
      <formula>$C$4</formula>
    </cfRule>
  </conditionalFormatting>
  <conditionalFormatting sqref="S37">
    <cfRule type="cellIs" dxfId="5893" priority="2707" operator="lessThan">
      <formula>$C$4</formula>
    </cfRule>
  </conditionalFormatting>
  <conditionalFormatting sqref="S38">
    <cfRule type="cellIs" dxfId="5892" priority="2708" operator="lessThan">
      <formula>$C$4</formula>
    </cfRule>
  </conditionalFormatting>
  <conditionalFormatting sqref="S39">
    <cfRule type="cellIs" dxfId="5891" priority="2709" operator="lessThan">
      <formula>$C$4</formula>
    </cfRule>
  </conditionalFormatting>
  <conditionalFormatting sqref="S40">
    <cfRule type="cellIs" dxfId="5890" priority="2710" operator="lessThan">
      <formula>$C$4</formula>
    </cfRule>
  </conditionalFormatting>
  <conditionalFormatting sqref="S41">
    <cfRule type="cellIs" dxfId="5889" priority="2711" operator="lessThan">
      <formula>$C$4</formula>
    </cfRule>
  </conditionalFormatting>
  <conditionalFormatting sqref="S42">
    <cfRule type="cellIs" dxfId="5888" priority="2712" operator="lessThan">
      <formula>$C$4</formula>
    </cfRule>
  </conditionalFormatting>
  <conditionalFormatting sqref="S43">
    <cfRule type="cellIs" dxfId="5887" priority="2713" operator="lessThan">
      <formula>$C$4</formula>
    </cfRule>
  </conditionalFormatting>
  <conditionalFormatting sqref="S44">
    <cfRule type="cellIs" dxfId="5886" priority="2714" operator="lessThan">
      <formula>$C$4</formula>
    </cfRule>
  </conditionalFormatting>
  <conditionalFormatting sqref="S45">
    <cfRule type="cellIs" dxfId="5885" priority="2715" operator="lessThan">
      <formula>$C$4</formula>
    </cfRule>
  </conditionalFormatting>
  <conditionalFormatting sqref="S46">
    <cfRule type="cellIs" dxfId="5884" priority="2716" operator="lessThan">
      <formula>$C$4</formula>
    </cfRule>
  </conditionalFormatting>
  <conditionalFormatting sqref="S47">
    <cfRule type="cellIs" dxfId="5883" priority="2717" operator="lessThan">
      <formula>$C$4</formula>
    </cfRule>
  </conditionalFormatting>
  <conditionalFormatting sqref="S48">
    <cfRule type="cellIs" dxfId="5882" priority="2718" operator="lessThan">
      <formula>$C$4</formula>
    </cfRule>
  </conditionalFormatting>
  <conditionalFormatting sqref="S49">
    <cfRule type="cellIs" dxfId="5881" priority="2719" operator="lessThan">
      <formula>$C$4</formula>
    </cfRule>
  </conditionalFormatting>
  <conditionalFormatting sqref="S50">
    <cfRule type="cellIs" dxfId="5880" priority="2720" operator="lessThan">
      <formula>$C$4</formula>
    </cfRule>
  </conditionalFormatting>
  <conditionalFormatting sqref="T11">
    <cfRule type="cellIs" dxfId="5879" priority="2721" operator="lessThan">
      <formula>$C$4</formula>
    </cfRule>
  </conditionalFormatting>
  <conditionalFormatting sqref="T12">
    <cfRule type="cellIs" dxfId="5878" priority="2722" operator="lessThan">
      <formula>$C$4</formula>
    </cfRule>
  </conditionalFormatting>
  <conditionalFormatting sqref="T13:T16">
    <cfRule type="cellIs" dxfId="5877" priority="2723" operator="lessThan">
      <formula>$C$4</formula>
    </cfRule>
  </conditionalFormatting>
  <conditionalFormatting sqref="T17">
    <cfRule type="cellIs" dxfId="5873" priority="2727" operator="lessThan">
      <formula>$C$4</formula>
    </cfRule>
  </conditionalFormatting>
  <conditionalFormatting sqref="T18">
    <cfRule type="cellIs" dxfId="5872" priority="2728" operator="lessThan">
      <formula>$C$4</formula>
    </cfRule>
  </conditionalFormatting>
  <conditionalFormatting sqref="T19">
    <cfRule type="cellIs" dxfId="5871" priority="2729" operator="lessThan">
      <formula>$C$4</formula>
    </cfRule>
  </conditionalFormatting>
  <conditionalFormatting sqref="T20">
    <cfRule type="cellIs" dxfId="5870" priority="2730" operator="lessThan">
      <formula>$C$4</formula>
    </cfRule>
  </conditionalFormatting>
  <conditionalFormatting sqref="T21">
    <cfRule type="cellIs" dxfId="5869" priority="2731" operator="lessThan">
      <formula>$C$4</formula>
    </cfRule>
  </conditionalFormatting>
  <conditionalFormatting sqref="T22">
    <cfRule type="cellIs" dxfId="5868" priority="2732" operator="lessThan">
      <formula>$C$4</formula>
    </cfRule>
  </conditionalFormatting>
  <conditionalFormatting sqref="T23">
    <cfRule type="cellIs" dxfId="5867" priority="2733" operator="lessThan">
      <formula>$C$4</formula>
    </cfRule>
  </conditionalFormatting>
  <conditionalFormatting sqref="T24">
    <cfRule type="cellIs" dxfId="5866" priority="2734" operator="lessThan">
      <formula>$C$4</formula>
    </cfRule>
  </conditionalFormatting>
  <conditionalFormatting sqref="T25">
    <cfRule type="cellIs" dxfId="5865" priority="2735" operator="lessThan">
      <formula>$C$4</formula>
    </cfRule>
  </conditionalFormatting>
  <conditionalFormatting sqref="T26">
    <cfRule type="cellIs" dxfId="5864" priority="2736" operator="lessThan">
      <formula>$C$4</formula>
    </cfRule>
  </conditionalFormatting>
  <conditionalFormatting sqref="T27">
    <cfRule type="cellIs" dxfId="5863" priority="2737" operator="lessThan">
      <formula>$C$4</formula>
    </cfRule>
  </conditionalFormatting>
  <conditionalFormatting sqref="T28">
    <cfRule type="cellIs" dxfId="5862" priority="2738" operator="lessThan">
      <formula>$C$4</formula>
    </cfRule>
  </conditionalFormatting>
  <conditionalFormatting sqref="T29">
    <cfRule type="cellIs" dxfId="5861" priority="2739" operator="lessThan">
      <formula>$C$4</formula>
    </cfRule>
  </conditionalFormatting>
  <conditionalFormatting sqref="T30">
    <cfRule type="cellIs" dxfId="5860" priority="2740" operator="lessThan">
      <formula>$C$4</formula>
    </cfRule>
  </conditionalFormatting>
  <conditionalFormatting sqref="T31">
    <cfRule type="cellIs" dxfId="5859" priority="2741" operator="lessThan">
      <formula>$C$4</formula>
    </cfRule>
  </conditionalFormatting>
  <conditionalFormatting sqref="T32">
    <cfRule type="cellIs" dxfId="5858" priority="2742" operator="lessThan">
      <formula>$C$4</formula>
    </cfRule>
  </conditionalFormatting>
  <conditionalFormatting sqref="T33">
    <cfRule type="cellIs" dxfId="5857" priority="2743" operator="lessThan">
      <formula>$C$4</formula>
    </cfRule>
  </conditionalFormatting>
  <conditionalFormatting sqref="T34">
    <cfRule type="cellIs" dxfId="5856" priority="2744" operator="lessThan">
      <formula>$C$4</formula>
    </cfRule>
  </conditionalFormatting>
  <conditionalFormatting sqref="T35">
    <cfRule type="cellIs" dxfId="5855" priority="2745" operator="lessThan">
      <formula>$C$4</formula>
    </cfRule>
  </conditionalFormatting>
  <conditionalFormatting sqref="T36">
    <cfRule type="cellIs" dxfId="5854" priority="2746" operator="lessThan">
      <formula>$C$4</formula>
    </cfRule>
  </conditionalFormatting>
  <conditionalFormatting sqref="T37">
    <cfRule type="cellIs" dxfId="5853" priority="2747" operator="lessThan">
      <formula>$C$4</formula>
    </cfRule>
  </conditionalFormatting>
  <conditionalFormatting sqref="T38">
    <cfRule type="cellIs" dxfId="5852" priority="2748" operator="lessThan">
      <formula>$C$4</formula>
    </cfRule>
  </conditionalFormatting>
  <conditionalFormatting sqref="T39">
    <cfRule type="cellIs" dxfId="5851" priority="2749" operator="lessThan">
      <formula>$C$4</formula>
    </cfRule>
  </conditionalFormatting>
  <conditionalFormatting sqref="T40">
    <cfRule type="cellIs" dxfId="5850" priority="2750" operator="lessThan">
      <formula>$C$4</formula>
    </cfRule>
  </conditionalFormatting>
  <conditionalFormatting sqref="T41">
    <cfRule type="cellIs" dxfId="5849" priority="2751" operator="lessThan">
      <formula>$C$4</formula>
    </cfRule>
  </conditionalFormatting>
  <conditionalFormatting sqref="T42">
    <cfRule type="cellIs" dxfId="5848" priority="2752" operator="lessThan">
      <formula>$C$4</formula>
    </cfRule>
  </conditionalFormatting>
  <conditionalFormatting sqref="T43">
    <cfRule type="cellIs" dxfId="5847" priority="2753" operator="lessThan">
      <formula>$C$4</formula>
    </cfRule>
  </conditionalFormatting>
  <conditionalFormatting sqref="T44">
    <cfRule type="cellIs" dxfId="5846" priority="2754" operator="lessThan">
      <formula>$C$4</formula>
    </cfRule>
  </conditionalFormatting>
  <conditionalFormatting sqref="T45">
    <cfRule type="cellIs" dxfId="5845" priority="2755" operator="lessThan">
      <formula>$C$4</formula>
    </cfRule>
  </conditionalFormatting>
  <conditionalFormatting sqref="T46">
    <cfRule type="cellIs" dxfId="5844" priority="2756" operator="lessThan">
      <formula>$C$4</formula>
    </cfRule>
  </conditionalFormatting>
  <conditionalFormatting sqref="T47">
    <cfRule type="cellIs" dxfId="5843" priority="2757" operator="lessThan">
      <formula>$C$4</formula>
    </cfRule>
  </conditionalFormatting>
  <conditionalFormatting sqref="T48">
    <cfRule type="cellIs" dxfId="5842" priority="2758" operator="lessThan">
      <formula>$C$4</formula>
    </cfRule>
  </conditionalFormatting>
  <conditionalFormatting sqref="T49">
    <cfRule type="cellIs" dxfId="5841" priority="2759" operator="lessThan">
      <formula>$C$4</formula>
    </cfRule>
  </conditionalFormatting>
  <conditionalFormatting sqref="T50">
    <cfRule type="cellIs" dxfId="5840" priority="2760" operator="lessThan">
      <formula>$C$4</formula>
    </cfRule>
  </conditionalFormatting>
  <conditionalFormatting sqref="V11">
    <cfRule type="cellIs" dxfId="5839" priority="2761" operator="lessThan">
      <formula>$C$4</formula>
    </cfRule>
  </conditionalFormatting>
  <conditionalFormatting sqref="V12">
    <cfRule type="cellIs" dxfId="5838" priority="2762" operator="lessThan">
      <formula>$C$4</formula>
    </cfRule>
  </conditionalFormatting>
  <conditionalFormatting sqref="V13">
    <cfRule type="cellIs" dxfId="5837" priority="2763" operator="lessThan">
      <formula>$C$4</formula>
    </cfRule>
  </conditionalFormatting>
  <conditionalFormatting sqref="V14">
    <cfRule type="cellIs" dxfId="5836" priority="2764" operator="lessThan">
      <formula>$C$4</formula>
    </cfRule>
  </conditionalFormatting>
  <conditionalFormatting sqref="V15">
    <cfRule type="cellIs" dxfId="5835" priority="2765" operator="lessThan">
      <formula>$C$4</formula>
    </cfRule>
  </conditionalFormatting>
  <conditionalFormatting sqref="V16">
    <cfRule type="cellIs" dxfId="5834" priority="2766" operator="lessThan">
      <formula>$C$4</formula>
    </cfRule>
  </conditionalFormatting>
  <conditionalFormatting sqref="V17">
    <cfRule type="cellIs" dxfId="5833" priority="2767" operator="lessThan">
      <formula>$C$4</formula>
    </cfRule>
  </conditionalFormatting>
  <conditionalFormatting sqref="V18">
    <cfRule type="cellIs" dxfId="5832" priority="2768" operator="lessThan">
      <formula>$C$4</formula>
    </cfRule>
  </conditionalFormatting>
  <conditionalFormatting sqref="V19">
    <cfRule type="cellIs" dxfId="5831" priority="2769" operator="lessThan">
      <formula>$C$4</formula>
    </cfRule>
  </conditionalFormatting>
  <conditionalFormatting sqref="V20">
    <cfRule type="cellIs" dxfId="5830" priority="2770" operator="lessThan">
      <formula>$C$4</formula>
    </cfRule>
  </conditionalFormatting>
  <conditionalFormatting sqref="V21">
    <cfRule type="cellIs" dxfId="5829" priority="2771" operator="lessThan">
      <formula>$C$4</formula>
    </cfRule>
  </conditionalFormatting>
  <conditionalFormatting sqref="V22">
    <cfRule type="cellIs" dxfId="5828" priority="2772" operator="lessThan">
      <formula>$C$4</formula>
    </cfRule>
  </conditionalFormatting>
  <conditionalFormatting sqref="V23">
    <cfRule type="cellIs" dxfId="5827" priority="2773" operator="lessThan">
      <formula>$C$4</formula>
    </cfRule>
  </conditionalFormatting>
  <conditionalFormatting sqref="V24">
    <cfRule type="cellIs" dxfId="5826" priority="2774" operator="lessThan">
      <formula>$C$4</formula>
    </cfRule>
  </conditionalFormatting>
  <conditionalFormatting sqref="V25">
    <cfRule type="cellIs" dxfId="5825" priority="2775" operator="lessThan">
      <formula>$C$4</formula>
    </cfRule>
  </conditionalFormatting>
  <conditionalFormatting sqref="V26">
    <cfRule type="cellIs" dxfId="5824" priority="2776" operator="lessThan">
      <formula>$C$4</formula>
    </cfRule>
  </conditionalFormatting>
  <conditionalFormatting sqref="V27">
    <cfRule type="cellIs" dxfId="5823" priority="2777" operator="lessThan">
      <formula>$C$4</formula>
    </cfRule>
  </conditionalFormatting>
  <conditionalFormatting sqref="V28">
    <cfRule type="cellIs" dxfId="5822" priority="2778" operator="lessThan">
      <formula>$C$4</formula>
    </cfRule>
  </conditionalFormatting>
  <conditionalFormatting sqref="V29">
    <cfRule type="cellIs" dxfId="5821" priority="2779" operator="lessThan">
      <formula>$C$4</formula>
    </cfRule>
  </conditionalFormatting>
  <conditionalFormatting sqref="V30">
    <cfRule type="cellIs" dxfId="5820" priority="2780" operator="lessThan">
      <formula>$C$4</formula>
    </cfRule>
  </conditionalFormatting>
  <conditionalFormatting sqref="V31">
    <cfRule type="cellIs" dxfId="5819" priority="2781" operator="lessThan">
      <formula>$C$4</formula>
    </cfRule>
  </conditionalFormatting>
  <conditionalFormatting sqref="V32">
    <cfRule type="cellIs" dxfId="5818" priority="2782" operator="lessThan">
      <formula>$C$4</formula>
    </cfRule>
  </conditionalFormatting>
  <conditionalFormatting sqref="V33">
    <cfRule type="cellIs" dxfId="5817" priority="2783" operator="lessThan">
      <formula>$C$4</formula>
    </cfRule>
  </conditionalFormatting>
  <conditionalFormatting sqref="V34">
    <cfRule type="cellIs" dxfId="5816" priority="2784" operator="lessThan">
      <formula>$C$4</formula>
    </cfRule>
  </conditionalFormatting>
  <conditionalFormatting sqref="V35">
    <cfRule type="cellIs" dxfId="5815" priority="2785" operator="lessThan">
      <formula>$C$4</formula>
    </cfRule>
  </conditionalFormatting>
  <conditionalFormatting sqref="V36">
    <cfRule type="cellIs" dxfId="5814" priority="2786" operator="lessThan">
      <formula>$C$4</formula>
    </cfRule>
  </conditionalFormatting>
  <conditionalFormatting sqref="V37">
    <cfRule type="cellIs" dxfId="5813" priority="2787" operator="lessThan">
      <formula>$C$4</formula>
    </cfRule>
  </conditionalFormatting>
  <conditionalFormatting sqref="V38">
    <cfRule type="cellIs" dxfId="5812" priority="2788" operator="lessThan">
      <formula>$C$4</formula>
    </cfRule>
  </conditionalFormatting>
  <conditionalFormatting sqref="V39">
    <cfRule type="cellIs" dxfId="5811" priority="2789" operator="lessThan">
      <formula>$C$4</formula>
    </cfRule>
  </conditionalFormatting>
  <conditionalFormatting sqref="V40">
    <cfRule type="cellIs" dxfId="5810" priority="2790" operator="lessThan">
      <formula>$C$4</formula>
    </cfRule>
  </conditionalFormatting>
  <conditionalFormatting sqref="V41">
    <cfRule type="cellIs" dxfId="5809" priority="2791" operator="lessThan">
      <formula>$C$4</formula>
    </cfRule>
  </conditionalFormatting>
  <conditionalFormatting sqref="V42">
    <cfRule type="cellIs" dxfId="5808" priority="2792" operator="lessThan">
      <formula>$C$4</formula>
    </cfRule>
  </conditionalFormatting>
  <conditionalFormatting sqref="V43">
    <cfRule type="cellIs" dxfId="5807" priority="2793" operator="lessThan">
      <formula>$C$4</formula>
    </cfRule>
  </conditionalFormatting>
  <conditionalFormatting sqref="V44">
    <cfRule type="cellIs" dxfId="5806" priority="2794" operator="lessThan">
      <formula>$C$4</formula>
    </cfRule>
  </conditionalFormatting>
  <conditionalFormatting sqref="V45">
    <cfRule type="cellIs" dxfId="5805" priority="2795" operator="lessThan">
      <formula>$C$4</formula>
    </cfRule>
  </conditionalFormatting>
  <conditionalFormatting sqref="V46">
    <cfRule type="cellIs" dxfId="5804" priority="2796" operator="lessThan">
      <formula>$C$4</formula>
    </cfRule>
  </conditionalFormatting>
  <conditionalFormatting sqref="V47">
    <cfRule type="cellIs" dxfId="5803" priority="2797" operator="lessThan">
      <formula>$C$4</formula>
    </cfRule>
  </conditionalFormatting>
  <conditionalFormatting sqref="V48">
    <cfRule type="cellIs" dxfId="5802" priority="2798" operator="lessThan">
      <formula>$C$4</formula>
    </cfRule>
  </conditionalFormatting>
  <conditionalFormatting sqref="V49">
    <cfRule type="cellIs" dxfId="5801" priority="2799" operator="lessThan">
      <formula>$C$4</formula>
    </cfRule>
  </conditionalFormatting>
  <conditionalFormatting sqref="V50">
    <cfRule type="cellIs" dxfId="5800" priority="2800" operator="lessThan">
      <formula>$C$4</formula>
    </cfRule>
  </conditionalFormatting>
  <conditionalFormatting sqref="W11">
    <cfRule type="cellIs" dxfId="5799" priority="2801" operator="lessThan">
      <formula>$C$4</formula>
    </cfRule>
  </conditionalFormatting>
  <conditionalFormatting sqref="W12">
    <cfRule type="cellIs" dxfId="5798" priority="2802" operator="lessThan">
      <formula>$C$4</formula>
    </cfRule>
  </conditionalFormatting>
  <conditionalFormatting sqref="W13">
    <cfRule type="cellIs" dxfId="5797" priority="2803" operator="lessThan">
      <formula>$C$4</formula>
    </cfRule>
  </conditionalFormatting>
  <conditionalFormatting sqref="W14">
    <cfRule type="cellIs" dxfId="5796" priority="2804" operator="lessThan">
      <formula>$C$4</formula>
    </cfRule>
  </conditionalFormatting>
  <conditionalFormatting sqref="W15">
    <cfRule type="cellIs" dxfId="5795" priority="2805" operator="lessThan">
      <formula>$C$4</formula>
    </cfRule>
  </conditionalFormatting>
  <conditionalFormatting sqref="W16">
    <cfRule type="cellIs" dxfId="5794" priority="2806" operator="lessThan">
      <formula>$C$4</formula>
    </cfRule>
  </conditionalFormatting>
  <conditionalFormatting sqref="W17">
    <cfRule type="cellIs" dxfId="5793" priority="2807" operator="lessThan">
      <formula>$C$4</formula>
    </cfRule>
  </conditionalFormatting>
  <conditionalFormatting sqref="W18">
    <cfRule type="cellIs" dxfId="5792" priority="2808" operator="lessThan">
      <formula>$C$4</formula>
    </cfRule>
  </conditionalFormatting>
  <conditionalFormatting sqref="W19">
    <cfRule type="cellIs" dxfId="5791" priority="2809" operator="lessThan">
      <formula>$C$4</formula>
    </cfRule>
  </conditionalFormatting>
  <conditionalFormatting sqref="W20">
    <cfRule type="cellIs" dxfId="5790" priority="2810" operator="lessThan">
      <formula>$C$4</formula>
    </cfRule>
  </conditionalFormatting>
  <conditionalFormatting sqref="W21">
    <cfRule type="cellIs" dxfId="5789" priority="2811" operator="lessThan">
      <formula>$C$4</formula>
    </cfRule>
  </conditionalFormatting>
  <conditionalFormatting sqref="W22">
    <cfRule type="cellIs" dxfId="5788" priority="2812" operator="lessThan">
      <formula>$C$4</formula>
    </cfRule>
  </conditionalFormatting>
  <conditionalFormatting sqref="W23">
    <cfRule type="cellIs" dxfId="5787" priority="2813" operator="lessThan">
      <formula>$C$4</formula>
    </cfRule>
  </conditionalFormatting>
  <conditionalFormatting sqref="W24">
    <cfRule type="cellIs" dxfId="5786" priority="2814" operator="lessThan">
      <formula>$C$4</formula>
    </cfRule>
  </conditionalFormatting>
  <conditionalFormatting sqref="W25">
    <cfRule type="cellIs" dxfId="5785" priority="2815" operator="lessThan">
      <formula>$C$4</formula>
    </cfRule>
  </conditionalFormatting>
  <conditionalFormatting sqref="W26">
    <cfRule type="cellIs" dxfId="5784" priority="2816" operator="lessThan">
      <formula>$C$4</formula>
    </cfRule>
  </conditionalFormatting>
  <conditionalFormatting sqref="W27">
    <cfRule type="cellIs" dxfId="5783" priority="2817" operator="lessThan">
      <formula>$C$4</formula>
    </cfRule>
  </conditionalFormatting>
  <conditionalFormatting sqref="W28">
    <cfRule type="cellIs" dxfId="5782" priority="2818" operator="lessThan">
      <formula>$C$4</formula>
    </cfRule>
  </conditionalFormatting>
  <conditionalFormatting sqref="W29">
    <cfRule type="cellIs" dxfId="5781" priority="2819" operator="lessThan">
      <formula>$C$4</formula>
    </cfRule>
  </conditionalFormatting>
  <conditionalFormatting sqref="W30">
    <cfRule type="cellIs" dxfId="5780" priority="2820" operator="lessThan">
      <formula>$C$4</formula>
    </cfRule>
  </conditionalFormatting>
  <conditionalFormatting sqref="W31">
    <cfRule type="cellIs" dxfId="5779" priority="2821" operator="lessThan">
      <formula>$C$4</formula>
    </cfRule>
  </conditionalFormatting>
  <conditionalFormatting sqref="W32">
    <cfRule type="cellIs" dxfId="5778" priority="2822" operator="lessThan">
      <formula>$C$4</formula>
    </cfRule>
  </conditionalFormatting>
  <conditionalFormatting sqref="W33">
    <cfRule type="cellIs" dxfId="5777" priority="2823" operator="lessThan">
      <formula>$C$4</formula>
    </cfRule>
  </conditionalFormatting>
  <conditionalFormatting sqref="W34">
    <cfRule type="cellIs" dxfId="5776" priority="2824" operator="lessThan">
      <formula>$C$4</formula>
    </cfRule>
  </conditionalFormatting>
  <conditionalFormatting sqref="W35">
    <cfRule type="cellIs" dxfId="5775" priority="2825" operator="lessThan">
      <formula>$C$4</formula>
    </cfRule>
  </conditionalFormatting>
  <conditionalFormatting sqref="W36">
    <cfRule type="cellIs" dxfId="5774" priority="2826" operator="lessThan">
      <formula>$C$4</formula>
    </cfRule>
  </conditionalFormatting>
  <conditionalFormatting sqref="W37">
    <cfRule type="cellIs" dxfId="5773" priority="2827" operator="lessThan">
      <formula>$C$4</formula>
    </cfRule>
  </conditionalFormatting>
  <conditionalFormatting sqref="W38">
    <cfRule type="cellIs" dxfId="5772" priority="2828" operator="lessThan">
      <formula>$C$4</formula>
    </cfRule>
  </conditionalFormatting>
  <conditionalFormatting sqref="W39">
    <cfRule type="cellIs" dxfId="5771" priority="2829" operator="lessThan">
      <formula>$C$4</formula>
    </cfRule>
  </conditionalFormatting>
  <conditionalFormatting sqref="W40">
    <cfRule type="cellIs" dxfId="5770" priority="2830" operator="lessThan">
      <formula>$C$4</formula>
    </cfRule>
  </conditionalFormatting>
  <conditionalFormatting sqref="W41">
    <cfRule type="cellIs" dxfId="5769" priority="2831" operator="lessThan">
      <formula>$C$4</formula>
    </cfRule>
  </conditionalFormatting>
  <conditionalFormatting sqref="W42">
    <cfRule type="cellIs" dxfId="5768" priority="2832" operator="lessThan">
      <formula>$C$4</formula>
    </cfRule>
  </conditionalFormatting>
  <conditionalFormatting sqref="W43">
    <cfRule type="cellIs" dxfId="5767" priority="2833" operator="lessThan">
      <formula>$C$4</formula>
    </cfRule>
  </conditionalFormatting>
  <conditionalFormatting sqref="W44">
    <cfRule type="cellIs" dxfId="5766" priority="2834" operator="lessThan">
      <formula>$C$4</formula>
    </cfRule>
  </conditionalFormatting>
  <conditionalFormatting sqref="W45">
    <cfRule type="cellIs" dxfId="5765" priority="2835" operator="lessThan">
      <formula>$C$4</formula>
    </cfRule>
  </conditionalFormatting>
  <conditionalFormatting sqref="W46">
    <cfRule type="cellIs" dxfId="5764" priority="2836" operator="lessThan">
      <formula>$C$4</formula>
    </cfRule>
  </conditionalFormatting>
  <conditionalFormatting sqref="W47">
    <cfRule type="cellIs" dxfId="5763" priority="2837" operator="lessThan">
      <formula>$C$4</formula>
    </cfRule>
  </conditionalFormatting>
  <conditionalFormatting sqref="W48">
    <cfRule type="cellIs" dxfId="5762" priority="2838" operator="lessThan">
      <formula>$C$4</formula>
    </cfRule>
  </conditionalFormatting>
  <conditionalFormatting sqref="W49">
    <cfRule type="cellIs" dxfId="5761" priority="2839" operator="lessThan">
      <formula>$C$4</formula>
    </cfRule>
  </conditionalFormatting>
  <conditionalFormatting sqref="W50">
    <cfRule type="cellIs" dxfId="5760" priority="2840" operator="lessThan">
      <formula>$C$4</formula>
    </cfRule>
  </conditionalFormatting>
  <conditionalFormatting sqref="CJ11">
    <cfRule type="cellIs" dxfId="5759" priority="2841" operator="lessThan">
      <formula>$C$4</formula>
    </cfRule>
  </conditionalFormatting>
  <conditionalFormatting sqref="CJ12">
    <cfRule type="cellIs" dxfId="5758" priority="2842" operator="lessThan">
      <formula>$C$4</formula>
    </cfRule>
  </conditionalFormatting>
  <conditionalFormatting sqref="CJ13">
    <cfRule type="cellIs" dxfId="5757" priority="2843" operator="lessThan">
      <formula>$C$4</formula>
    </cfRule>
  </conditionalFormatting>
  <conditionalFormatting sqref="CJ14">
    <cfRule type="cellIs" dxfId="5756" priority="2844" operator="lessThan">
      <formula>$C$4</formula>
    </cfRule>
  </conditionalFormatting>
  <conditionalFormatting sqref="CJ15">
    <cfRule type="cellIs" dxfId="5755" priority="2845" operator="lessThan">
      <formula>$C$4</formula>
    </cfRule>
  </conditionalFormatting>
  <conditionalFormatting sqref="CJ16">
    <cfRule type="cellIs" dxfId="5754" priority="2846" operator="lessThan">
      <formula>$C$4</formula>
    </cfRule>
  </conditionalFormatting>
  <conditionalFormatting sqref="CJ17">
    <cfRule type="cellIs" dxfId="5753" priority="2847" operator="lessThan">
      <formula>$C$4</formula>
    </cfRule>
  </conditionalFormatting>
  <conditionalFormatting sqref="CJ18">
    <cfRule type="cellIs" dxfId="5752" priority="2848" operator="lessThan">
      <formula>$C$4</formula>
    </cfRule>
  </conditionalFormatting>
  <conditionalFormatting sqref="CJ19">
    <cfRule type="cellIs" dxfId="5751" priority="2849" operator="lessThan">
      <formula>$C$4</formula>
    </cfRule>
  </conditionalFormatting>
  <conditionalFormatting sqref="CJ20">
    <cfRule type="cellIs" dxfId="5750" priority="2850" operator="lessThan">
      <formula>$C$4</formula>
    </cfRule>
  </conditionalFormatting>
  <conditionalFormatting sqref="CJ21">
    <cfRule type="cellIs" dxfId="5749" priority="2851" operator="lessThan">
      <formula>$C$4</formula>
    </cfRule>
  </conditionalFormatting>
  <conditionalFormatting sqref="CJ22">
    <cfRule type="cellIs" dxfId="5748" priority="2852" operator="lessThan">
      <formula>$C$4</formula>
    </cfRule>
  </conditionalFormatting>
  <conditionalFormatting sqref="CJ23">
    <cfRule type="cellIs" dxfId="5747" priority="2853" operator="lessThan">
      <formula>$C$4</formula>
    </cfRule>
  </conditionalFormatting>
  <conditionalFormatting sqref="CJ24">
    <cfRule type="cellIs" dxfId="5746" priority="2854" operator="lessThan">
      <formula>$C$4</formula>
    </cfRule>
  </conditionalFormatting>
  <conditionalFormatting sqref="CJ25">
    <cfRule type="cellIs" dxfId="5745" priority="2855" operator="lessThan">
      <formula>$C$4</formula>
    </cfRule>
  </conditionalFormatting>
  <conditionalFormatting sqref="CJ26">
    <cfRule type="cellIs" dxfId="5744" priority="2856" operator="lessThan">
      <formula>$C$4</formula>
    </cfRule>
  </conditionalFormatting>
  <conditionalFormatting sqref="CJ27">
    <cfRule type="cellIs" dxfId="5743" priority="2857" operator="lessThan">
      <formula>$C$4</formula>
    </cfRule>
  </conditionalFormatting>
  <conditionalFormatting sqref="CJ28">
    <cfRule type="cellIs" dxfId="5742" priority="2858" operator="lessThan">
      <formula>$C$4</formula>
    </cfRule>
  </conditionalFormatting>
  <conditionalFormatting sqref="CJ29">
    <cfRule type="cellIs" dxfId="5741" priority="2859" operator="lessThan">
      <formula>$C$4</formula>
    </cfRule>
  </conditionalFormatting>
  <conditionalFormatting sqref="CJ30">
    <cfRule type="cellIs" dxfId="5740" priority="2860" operator="lessThan">
      <formula>$C$4</formula>
    </cfRule>
  </conditionalFormatting>
  <conditionalFormatting sqref="CJ31">
    <cfRule type="cellIs" dxfId="5739" priority="2861" operator="lessThan">
      <formula>$C$4</formula>
    </cfRule>
  </conditionalFormatting>
  <conditionalFormatting sqref="CJ32">
    <cfRule type="cellIs" dxfId="5738" priority="2862" operator="lessThan">
      <formula>$C$4</formula>
    </cfRule>
  </conditionalFormatting>
  <conditionalFormatting sqref="CJ33">
    <cfRule type="cellIs" dxfId="5737" priority="2863" operator="lessThan">
      <formula>$C$4</formula>
    </cfRule>
  </conditionalFormatting>
  <conditionalFormatting sqref="CJ34">
    <cfRule type="cellIs" dxfId="5736" priority="2864" operator="lessThan">
      <formula>$C$4</formula>
    </cfRule>
  </conditionalFormatting>
  <conditionalFormatting sqref="CJ35">
    <cfRule type="cellIs" dxfId="5735" priority="2865" operator="lessThan">
      <formula>$C$4</formula>
    </cfRule>
  </conditionalFormatting>
  <conditionalFormatting sqref="CJ36">
    <cfRule type="cellIs" dxfId="5734" priority="2866" operator="lessThan">
      <formula>$C$4</formula>
    </cfRule>
  </conditionalFormatting>
  <conditionalFormatting sqref="CJ37">
    <cfRule type="cellIs" dxfId="5733" priority="2867" operator="lessThan">
      <formula>$C$4</formula>
    </cfRule>
  </conditionalFormatting>
  <conditionalFormatting sqref="CJ38">
    <cfRule type="cellIs" dxfId="5732" priority="2868" operator="lessThan">
      <formula>$C$4</formula>
    </cfRule>
  </conditionalFormatting>
  <conditionalFormatting sqref="CJ39">
    <cfRule type="cellIs" dxfId="5731" priority="2869" operator="lessThan">
      <formula>$C$4</formula>
    </cfRule>
  </conditionalFormatting>
  <conditionalFormatting sqref="CJ40">
    <cfRule type="cellIs" dxfId="5730" priority="2870" operator="lessThan">
      <formula>$C$4</formula>
    </cfRule>
  </conditionalFormatting>
  <conditionalFormatting sqref="CJ41">
    <cfRule type="cellIs" dxfId="5729" priority="2871" operator="lessThan">
      <formula>$C$4</formula>
    </cfRule>
  </conditionalFormatting>
  <conditionalFormatting sqref="CJ42">
    <cfRule type="cellIs" dxfId="5728" priority="2872" operator="lessThan">
      <formula>$C$4</formula>
    </cfRule>
  </conditionalFormatting>
  <conditionalFormatting sqref="CJ43">
    <cfRule type="cellIs" dxfId="5727" priority="2873" operator="lessThan">
      <formula>$C$4</formula>
    </cfRule>
  </conditionalFormatting>
  <conditionalFormatting sqref="CJ44">
    <cfRule type="cellIs" dxfId="5726" priority="2874" operator="lessThan">
      <formula>$C$4</formula>
    </cfRule>
  </conditionalFormatting>
  <conditionalFormatting sqref="CJ45">
    <cfRule type="cellIs" dxfId="5725" priority="2875" operator="lessThan">
      <formula>$C$4</formula>
    </cfRule>
  </conditionalFormatting>
  <conditionalFormatting sqref="CJ46">
    <cfRule type="cellIs" dxfId="5724" priority="2876" operator="lessThan">
      <formula>$C$4</formula>
    </cfRule>
  </conditionalFormatting>
  <conditionalFormatting sqref="CJ47">
    <cfRule type="cellIs" dxfId="5723" priority="2877" operator="lessThan">
      <formula>$C$4</formula>
    </cfRule>
  </conditionalFormatting>
  <conditionalFormatting sqref="CJ48">
    <cfRule type="cellIs" dxfId="5722" priority="2878" operator="lessThan">
      <formula>$C$4</formula>
    </cfRule>
  </conditionalFormatting>
  <conditionalFormatting sqref="CJ49">
    <cfRule type="cellIs" dxfId="5721" priority="2879" operator="lessThan">
      <formula>$C$4</formula>
    </cfRule>
  </conditionalFormatting>
  <conditionalFormatting sqref="CJ50">
    <cfRule type="cellIs" dxfId="5720" priority="2880" operator="lessThan">
      <formula>$C$4</formula>
    </cfRule>
  </conditionalFormatting>
  <conditionalFormatting sqref="CN10">
    <cfRule type="cellIs" dxfId="5719" priority="2881" operator="lessThan">
      <formula>$C$4</formula>
    </cfRule>
  </conditionalFormatting>
  <conditionalFormatting sqref="CN11">
    <cfRule type="cellIs" dxfId="5718" priority="2882" operator="lessThan">
      <formula>$C$4</formula>
    </cfRule>
  </conditionalFormatting>
  <conditionalFormatting sqref="CN12">
    <cfRule type="cellIs" dxfId="5717" priority="2883" operator="lessThan">
      <formula>$C$4</formula>
    </cfRule>
  </conditionalFormatting>
  <conditionalFormatting sqref="CN13">
    <cfRule type="cellIs" dxfId="5716" priority="2884" operator="lessThan">
      <formula>$C$4</formula>
    </cfRule>
  </conditionalFormatting>
  <conditionalFormatting sqref="CN14">
    <cfRule type="cellIs" dxfId="5715" priority="2885" operator="lessThan">
      <formula>$C$4</formula>
    </cfRule>
  </conditionalFormatting>
  <conditionalFormatting sqref="CN15">
    <cfRule type="cellIs" dxfId="5714" priority="2886" operator="lessThan">
      <formula>$C$4</formula>
    </cfRule>
  </conditionalFormatting>
  <conditionalFormatting sqref="CN16">
    <cfRule type="cellIs" dxfId="5713" priority="2887" operator="lessThan">
      <formula>$C$4</formula>
    </cfRule>
  </conditionalFormatting>
  <conditionalFormatting sqref="CN17">
    <cfRule type="cellIs" dxfId="5712" priority="2888" operator="lessThan">
      <formula>$C$4</formula>
    </cfRule>
  </conditionalFormatting>
  <conditionalFormatting sqref="CN18">
    <cfRule type="cellIs" dxfId="5711" priority="2889" operator="lessThan">
      <formula>$C$4</formula>
    </cfRule>
  </conditionalFormatting>
  <conditionalFormatting sqref="CN19">
    <cfRule type="cellIs" dxfId="571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workbookViewId="0">
      <pane xSplit="3" ySplit="10" topLeftCell="AT35" activePane="bottomRight" state="frozen"/>
      <selection pane="topRight"/>
      <selection pane="bottomLeft"/>
      <selection pane="bottomRight" activeCell="BL47" sqref="BL47"/>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137</v>
      </c>
      <c r="C1" s="55" t="s">
        <v>0</v>
      </c>
      <c r="D1" s="55"/>
      <c r="E1" s="55"/>
      <c r="F1" s="55"/>
      <c r="G1" s="55"/>
      <c r="H1" s="55"/>
      <c r="I1" s="55"/>
      <c r="J1" s="55"/>
      <c r="K1" s="55"/>
      <c r="L1" s="55"/>
      <c r="M1" s="55"/>
      <c r="N1" s="55"/>
      <c r="P1" s="19" t="s">
        <v>1</v>
      </c>
    </row>
    <row r="2" spans="1:102" ht="15.75" customHeight="1" x14ac:dyDescent="0.25">
      <c r="A2" s="16" t="s">
        <v>2</v>
      </c>
      <c r="B2" s="2"/>
      <c r="C2" s="4" t="s">
        <v>3</v>
      </c>
      <c r="D2" s="5"/>
      <c r="E2" s="15" t="s">
        <v>163</v>
      </c>
      <c r="F2" s="5"/>
      <c r="H2" s="6"/>
      <c r="I2" s="7"/>
      <c r="K2" s="8"/>
      <c r="L2" s="10"/>
      <c r="M2" s="9"/>
      <c r="N2" s="9"/>
      <c r="O2" s="8"/>
      <c r="P2" s="20" t="s">
        <v>5</v>
      </c>
      <c r="Q2" s="22"/>
      <c r="R2" s="22"/>
      <c r="S2" s="22"/>
      <c r="T2" s="22" t="s">
        <v>6</v>
      </c>
      <c r="U2" s="22" t="str">
        <f>MID(E2,6,20)</f>
        <v xml:space="preserve"> XI IPA 4</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t="s">
        <v>251</v>
      </c>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238</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7" t="s">
        <v>14</v>
      </c>
      <c r="B8" s="49" t="s">
        <v>15</v>
      </c>
      <c r="C8" s="51" t="s">
        <v>16</v>
      </c>
      <c r="D8" s="11"/>
      <c r="E8" s="56" t="s">
        <v>17</v>
      </c>
      <c r="F8" s="11"/>
      <c r="G8" s="58" t="s">
        <v>18</v>
      </c>
      <c r="H8" s="59"/>
      <c r="I8" s="59"/>
      <c r="J8" s="60"/>
      <c r="K8" s="13"/>
      <c r="L8" s="71" t="s">
        <v>19</v>
      </c>
      <c r="M8" s="71"/>
      <c r="N8" s="71"/>
      <c r="O8" s="13"/>
      <c r="P8" s="25" t="s">
        <v>20</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3" t="s">
        <v>21</v>
      </c>
      <c r="AU8" s="74" t="s">
        <v>22</v>
      </c>
      <c r="AV8" s="75"/>
      <c r="AW8" s="75"/>
      <c r="AX8" s="75"/>
      <c r="AY8" s="75"/>
      <c r="AZ8" s="75"/>
      <c r="BA8" s="75"/>
      <c r="BB8" s="75"/>
      <c r="BC8" s="75"/>
      <c r="BD8" s="75"/>
      <c r="BE8" s="53" t="s">
        <v>23</v>
      </c>
      <c r="BF8" s="78" t="s">
        <v>24</v>
      </c>
      <c r="BG8" s="78" t="s">
        <v>25</v>
      </c>
      <c r="BH8" s="53" t="s">
        <v>26</v>
      </c>
      <c r="BI8" s="84" t="s">
        <v>27</v>
      </c>
      <c r="BJ8" s="28"/>
      <c r="BK8" s="87" t="s">
        <v>28</v>
      </c>
      <c r="BL8" s="87"/>
      <c r="BM8" s="87"/>
      <c r="BN8" s="87"/>
      <c r="BO8" s="87"/>
      <c r="BP8" s="87"/>
      <c r="BQ8" s="87"/>
      <c r="BR8" s="87"/>
      <c r="BS8" s="87"/>
      <c r="BT8" s="87"/>
      <c r="BU8" s="72" t="s">
        <v>29</v>
      </c>
      <c r="BV8" s="28"/>
      <c r="BW8" s="88" t="s">
        <v>30</v>
      </c>
      <c r="BX8" s="89"/>
      <c r="BY8" s="89"/>
      <c r="BZ8" s="89"/>
      <c r="CA8" s="89"/>
      <c r="CB8" s="89"/>
      <c r="CC8" s="89"/>
      <c r="CD8" s="89"/>
      <c r="CE8" s="89"/>
      <c r="CF8" s="89"/>
      <c r="CG8" s="90"/>
      <c r="CH8" s="72" t="s">
        <v>31</v>
      </c>
      <c r="CJ8" s="80" t="s">
        <v>32</v>
      </c>
      <c r="CK8" s="80" t="s">
        <v>33</v>
      </c>
      <c r="CM8" s="29" t="s">
        <v>34</v>
      </c>
    </row>
    <row r="9" spans="1:102" ht="20.25" customHeight="1" x14ac:dyDescent="0.25">
      <c r="A9" s="47"/>
      <c r="B9" s="49"/>
      <c r="C9" s="51"/>
      <c r="D9" s="11"/>
      <c r="E9" s="57"/>
      <c r="F9" s="11"/>
      <c r="G9" s="61" t="s">
        <v>35</v>
      </c>
      <c r="H9" s="63" t="s">
        <v>36</v>
      </c>
      <c r="I9" s="64" t="s">
        <v>37</v>
      </c>
      <c r="J9" s="65" t="s">
        <v>38</v>
      </c>
      <c r="K9" s="13"/>
      <c r="L9" s="66" t="s">
        <v>39</v>
      </c>
      <c r="M9" s="68" t="s">
        <v>24</v>
      </c>
      <c r="N9" s="69" t="s">
        <v>40</v>
      </c>
      <c r="O9" s="13"/>
      <c r="P9" s="81">
        <v>1</v>
      </c>
      <c r="Q9" s="82"/>
      <c r="R9" s="83"/>
      <c r="S9" s="81">
        <v>2</v>
      </c>
      <c r="T9" s="82"/>
      <c r="U9" s="83"/>
      <c r="V9" s="81">
        <v>3</v>
      </c>
      <c r="W9" s="82"/>
      <c r="X9" s="83"/>
      <c r="Y9" s="81">
        <v>4</v>
      </c>
      <c r="Z9" s="82"/>
      <c r="AA9" s="83"/>
      <c r="AB9" s="81">
        <v>5</v>
      </c>
      <c r="AC9" s="82"/>
      <c r="AD9" s="83"/>
      <c r="AE9" s="81">
        <v>6</v>
      </c>
      <c r="AF9" s="82"/>
      <c r="AG9" s="83"/>
      <c r="AH9" s="81">
        <v>7</v>
      </c>
      <c r="AI9" s="82"/>
      <c r="AJ9" s="83"/>
      <c r="AK9" s="81">
        <v>8</v>
      </c>
      <c r="AL9" s="82"/>
      <c r="AM9" s="83"/>
      <c r="AN9" s="81">
        <v>9</v>
      </c>
      <c r="AO9" s="82"/>
      <c r="AP9" s="83"/>
      <c r="AQ9" s="81">
        <v>10</v>
      </c>
      <c r="AR9" s="82"/>
      <c r="AS9" s="83"/>
      <c r="AT9" s="54"/>
      <c r="AU9" s="76"/>
      <c r="AV9" s="77"/>
      <c r="AW9" s="77"/>
      <c r="AX9" s="77"/>
      <c r="AY9" s="77"/>
      <c r="AZ9" s="77"/>
      <c r="BA9" s="77"/>
      <c r="BB9" s="77"/>
      <c r="BC9" s="77"/>
      <c r="BD9" s="77"/>
      <c r="BE9" s="54"/>
      <c r="BF9" s="79"/>
      <c r="BG9" s="79"/>
      <c r="BH9" s="54"/>
      <c r="BI9" s="85"/>
      <c r="BJ9" s="28"/>
      <c r="BK9" s="87"/>
      <c r="BL9" s="87"/>
      <c r="BM9" s="87"/>
      <c r="BN9" s="87"/>
      <c r="BO9" s="87"/>
      <c r="BP9" s="87"/>
      <c r="BQ9" s="87"/>
      <c r="BR9" s="87"/>
      <c r="BS9" s="87"/>
      <c r="BT9" s="87"/>
      <c r="BU9" s="72"/>
      <c r="BV9" s="28"/>
      <c r="BW9" s="91"/>
      <c r="BX9" s="92"/>
      <c r="BY9" s="92"/>
      <c r="BZ9" s="92"/>
      <c r="CA9" s="92"/>
      <c r="CB9" s="92"/>
      <c r="CC9" s="92"/>
      <c r="CD9" s="92"/>
      <c r="CE9" s="92"/>
      <c r="CF9" s="92"/>
      <c r="CG9" s="93"/>
      <c r="CH9" s="72"/>
      <c r="CJ9" s="80"/>
      <c r="CK9" s="80"/>
      <c r="CM9" s="30" t="s">
        <v>41</v>
      </c>
      <c r="CN9" s="31" t="s">
        <v>42</v>
      </c>
      <c r="CW9" s="20">
        <v>0</v>
      </c>
      <c r="CX9" s="20" t="str">
        <f>(IF(CN10="","","Perlu tingkatkan pemahaman  "))&amp;(IF(CN10="","",CN10&amp;", "))&amp;(IF(CN11="","",CN11&amp;", "))&amp;(IF(CN12="","",CN12&amp;", "))&amp;(IF(CN13="","",CN13&amp;", "))&amp;(IF(CN14="","",CN14&amp;", "))&amp;(IF(CN15="","",CN15&amp;", "))&amp;(IF(CN16="","",CN16&amp;", "))&amp;(IF(CN17="","",CN17&amp;", "))&amp;(IF(CN18="","",CN18&amp;", "))&amp;(IF(CN19="","",CN19&amp;"."))</f>
        <v>Perlu tingkatkan pemahaman  Nan-gai ni arimasuka, Ikura desuka, Koora wa arimasuka, Oishii desuka, Yuubinkyoku wa doko ni arimasuka, Donna machi•Donna tokoro, Doubutsu ga suki desu, Shumi wa nan desuka, Donna gaikoku-go ga dekimasuka, Pinpon ga tokui desu.</v>
      </c>
    </row>
    <row r="10" spans="1:102" ht="24" customHeight="1" x14ac:dyDescent="0.25">
      <c r="A10" s="48"/>
      <c r="B10" s="50"/>
      <c r="C10" s="52"/>
      <c r="D10" s="11"/>
      <c r="E10" s="57"/>
      <c r="F10" s="11"/>
      <c r="G10" s="62"/>
      <c r="H10" s="63"/>
      <c r="I10" s="64"/>
      <c r="J10" s="65"/>
      <c r="K10" s="13"/>
      <c r="L10" s="67"/>
      <c r="M10" s="66"/>
      <c r="N10" s="70"/>
      <c r="O10" s="13"/>
      <c r="P10" s="32" t="s">
        <v>43</v>
      </c>
      <c r="Q10" s="32" t="s">
        <v>44</v>
      </c>
      <c r="R10" s="32" t="s">
        <v>45</v>
      </c>
      <c r="S10" s="32" t="s">
        <v>43</v>
      </c>
      <c r="T10" s="32" t="s">
        <v>44</v>
      </c>
      <c r="U10" s="32" t="s">
        <v>46</v>
      </c>
      <c r="V10" s="32" t="s">
        <v>43</v>
      </c>
      <c r="W10" s="32" t="s">
        <v>44</v>
      </c>
      <c r="X10" s="32" t="s">
        <v>47</v>
      </c>
      <c r="Y10" s="32" t="s">
        <v>43</v>
      </c>
      <c r="Z10" s="32" t="s">
        <v>44</v>
      </c>
      <c r="AA10" s="32" t="s">
        <v>48</v>
      </c>
      <c r="AB10" s="32" t="s">
        <v>43</v>
      </c>
      <c r="AC10" s="32" t="s">
        <v>44</v>
      </c>
      <c r="AD10" s="32" t="s">
        <v>49</v>
      </c>
      <c r="AE10" s="32" t="s">
        <v>43</v>
      </c>
      <c r="AF10" s="32" t="s">
        <v>44</v>
      </c>
      <c r="AG10" s="32" t="s">
        <v>50</v>
      </c>
      <c r="AH10" s="32" t="s">
        <v>43</v>
      </c>
      <c r="AI10" s="32" t="s">
        <v>44</v>
      </c>
      <c r="AJ10" s="32" t="s">
        <v>51</v>
      </c>
      <c r="AK10" s="32" t="s">
        <v>43</v>
      </c>
      <c r="AL10" s="32" t="s">
        <v>44</v>
      </c>
      <c r="AM10" s="32" t="s">
        <v>52</v>
      </c>
      <c r="AN10" s="32" t="s">
        <v>43</v>
      </c>
      <c r="AO10" s="32" t="s">
        <v>44</v>
      </c>
      <c r="AP10" s="32" t="s">
        <v>53</v>
      </c>
      <c r="AQ10" s="32" t="s">
        <v>43</v>
      </c>
      <c r="AR10" s="32" t="s">
        <v>44</v>
      </c>
      <c r="AS10" s="33" t="s">
        <v>54</v>
      </c>
      <c r="AT10" s="54"/>
      <c r="AU10" s="32">
        <v>1</v>
      </c>
      <c r="AV10" s="32">
        <v>2</v>
      </c>
      <c r="AW10" s="32">
        <v>3</v>
      </c>
      <c r="AX10" s="32">
        <v>4</v>
      </c>
      <c r="AY10" s="32">
        <v>5</v>
      </c>
      <c r="AZ10" s="32">
        <v>6</v>
      </c>
      <c r="BA10" s="32">
        <v>7</v>
      </c>
      <c r="BB10" s="32">
        <v>8</v>
      </c>
      <c r="BC10" s="32">
        <v>9</v>
      </c>
      <c r="BD10" s="32">
        <v>10</v>
      </c>
      <c r="BE10" s="54"/>
      <c r="BF10" s="79"/>
      <c r="BG10" s="79"/>
      <c r="BH10" s="54"/>
      <c r="BI10" s="86"/>
      <c r="BJ10" s="28"/>
      <c r="BK10" s="34">
        <v>1</v>
      </c>
      <c r="BL10" s="34">
        <v>2</v>
      </c>
      <c r="BM10" s="34">
        <v>3</v>
      </c>
      <c r="BN10" s="34">
        <v>4</v>
      </c>
      <c r="BO10" s="34">
        <v>5</v>
      </c>
      <c r="BP10" s="34">
        <v>6</v>
      </c>
      <c r="BQ10" s="34">
        <v>7</v>
      </c>
      <c r="BR10" s="34">
        <v>8</v>
      </c>
      <c r="BS10" s="34">
        <v>9</v>
      </c>
      <c r="BT10" s="34">
        <v>10</v>
      </c>
      <c r="BU10" s="73"/>
      <c r="BV10" s="28"/>
      <c r="BW10" s="34">
        <v>1</v>
      </c>
      <c r="BX10" s="34">
        <v>2</v>
      </c>
      <c r="BY10" s="34">
        <v>3</v>
      </c>
      <c r="BZ10" s="34">
        <v>4</v>
      </c>
      <c r="CA10" s="34">
        <v>5</v>
      </c>
      <c r="CB10" s="34">
        <v>6</v>
      </c>
      <c r="CC10" s="34">
        <v>7</v>
      </c>
      <c r="CD10" s="34">
        <v>8</v>
      </c>
      <c r="CE10" s="34">
        <v>9</v>
      </c>
      <c r="CF10" s="34">
        <v>10</v>
      </c>
      <c r="CG10" s="34" t="s">
        <v>55</v>
      </c>
      <c r="CH10" s="73"/>
      <c r="CJ10" s="80"/>
      <c r="CK10" s="80"/>
      <c r="CM10" s="35">
        <v>1</v>
      </c>
      <c r="CN10" s="45" t="s">
        <v>240</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Ikura desuka, Koora wa arimasuka, Oishii desuka, Yuubinkyoku wa doko ni arimasuka, Donna machi•Donna tokoro, Doubutsu ga suki desu, Shumi wa nan desuka, Donna gaikoku-go ga dekimasuka, Pinpon ga tokui desu, Perlu tingkatkan pemahaman  Nan-gai ni arimasuka.</v>
      </c>
    </row>
    <row r="11" spans="1:102" x14ac:dyDescent="0.25">
      <c r="A11" s="14">
        <v>1</v>
      </c>
      <c r="B11" s="14">
        <v>26794</v>
      </c>
      <c r="C11" s="14" t="s">
        <v>164</v>
      </c>
      <c r="E11" s="31">
        <f t="shared" ref="E11:E50" si="0">G11</f>
        <v>75</v>
      </c>
      <c r="F11" s="20"/>
      <c r="G11" s="31">
        <f t="shared" ref="G11:G50" si="1">IF(BI11="","",BI11)</f>
        <v>75</v>
      </c>
      <c r="H11" s="31">
        <f t="shared" ref="H11:H50" si="2">IF(BU11="","",BU11)</f>
        <v>78</v>
      </c>
      <c r="I11" s="31" t="str">
        <f t="shared" ref="I11:I50" si="3">IF(CH11="","",CH11)</f>
        <v>B</v>
      </c>
      <c r="J11" s="31" t="str">
        <f t="shared" ref="J11:J50" si="4">IF(CK11="","",CK11)</f>
        <v>Sudah memahami tentang Nan-gai ni arimasuka, Ikura desuka, Koora wa arimasuka, Oishii desuka, Donna machi•Donna tokoro, Doubutsu ga suki desu, Shumi wa nan desuka, Donna gaikoku-go ga dekimasuka, Pinpon ga tokui desu, Perlu tingkatkan pemahaman  Yuubinkyoku wa doko ni arimasuka.</v>
      </c>
      <c r="K11" s="20"/>
      <c r="L11" s="31">
        <f t="shared" ref="L11:L50" si="5">IF(AT11="","",AT11)</f>
        <v>83</v>
      </c>
      <c r="M11" s="31">
        <f t="shared" ref="M11:M50" si="6">IF(BF11="","",BF11)</f>
        <v>28</v>
      </c>
      <c r="N11" s="31">
        <f t="shared" ref="N11:N50" si="7">IF(BG11="","",BG11)</f>
        <v>63</v>
      </c>
      <c r="P11" s="36">
        <v>90</v>
      </c>
      <c r="Q11" s="36"/>
      <c r="R11" s="37">
        <f t="shared" ref="R11:R50" si="8">IF(P11="","",IF(P11&gt;=$C$4,P11,IF(Q11&gt;=$C$4,$C$4,MAX(P11:Q11))))</f>
        <v>90</v>
      </c>
      <c r="S11" s="36">
        <v>67</v>
      </c>
      <c r="T11" s="36">
        <v>75</v>
      </c>
      <c r="U11" s="37">
        <f t="shared" ref="U11:U50" si="9">IF(S11="","",IF(S11&gt;=$C$4,S11,IF(T11&gt;=$C$4,$C$4,MAX(S11:T11))))</f>
        <v>75</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83</v>
      </c>
      <c r="AU11" s="36">
        <v>80</v>
      </c>
      <c r="AV11" s="36">
        <v>81</v>
      </c>
      <c r="AW11" s="36"/>
      <c r="AX11" s="36"/>
      <c r="AY11" s="36"/>
      <c r="AZ11" s="36"/>
      <c r="BA11" s="36"/>
      <c r="BB11" s="36"/>
      <c r="BC11" s="36"/>
      <c r="BD11" s="36"/>
      <c r="BE11" s="37">
        <f t="shared" ref="BE11:BE50" si="19">IF(AU11="","",ROUND(AVERAGE(AU11:BD11),0))</f>
        <v>81</v>
      </c>
      <c r="BF11" s="36">
        <v>28</v>
      </c>
      <c r="BG11" s="36">
        <v>63</v>
      </c>
      <c r="BH11" s="38">
        <f t="shared" ref="BH11:BH50" si="20">IF(AT11="","",IF(BF11="",AVERAGE(AT11,BE11),(2*(SUM(AT11,BE11))+AVERAGE(BF11:BG11))/5))</f>
        <v>74.7</v>
      </c>
      <c r="BI11" s="39">
        <f t="shared" ref="BI11:BI50" si="21">IF(BH11="","",ROUND(BH11,0))</f>
        <v>75</v>
      </c>
      <c r="BJ11" s="40"/>
      <c r="BK11" s="36">
        <v>80</v>
      </c>
      <c r="BL11" s="36">
        <v>75</v>
      </c>
      <c r="BM11" s="36"/>
      <c r="BN11" s="36"/>
      <c r="BO11" s="36"/>
      <c r="BP11" s="36"/>
      <c r="BQ11" s="36"/>
      <c r="BR11" s="36"/>
      <c r="BS11" s="36"/>
      <c r="BT11" s="36"/>
      <c r="BU11" s="41">
        <f t="shared" ref="BU11:BU50" si="22">IF(BK11="","",ROUND(AVERAGE(BK11:BT11),0))</f>
        <v>78</v>
      </c>
      <c r="BV11" s="40"/>
      <c r="BW11" s="36">
        <v>75</v>
      </c>
      <c r="BX11" s="36"/>
      <c r="BY11" s="36"/>
      <c r="BZ11" s="36"/>
      <c r="CA11" s="36"/>
      <c r="CB11" s="36"/>
      <c r="CC11" s="36"/>
      <c r="CD11" s="36"/>
      <c r="CE11" s="36"/>
      <c r="CF11" s="36"/>
      <c r="CG11" s="37">
        <f t="shared" ref="CG11:CG50" si="23">IF(BW11="","",ROUND(AVERAGE(BW11:CF11),0))</f>
        <v>75</v>
      </c>
      <c r="CH11" s="42" t="str">
        <f t="shared" ref="CH11:CH50" si="24">IF(CG11="","",IF(CG11&gt;=86,"A",IF(CG11&gt;=71,"B",IF(CG11&gt;=56,"C",IF(CG11&gt;=41,"D","E")))))</f>
        <v>B</v>
      </c>
      <c r="CI11" s="43"/>
      <c r="CJ11" s="45">
        <v>5</v>
      </c>
      <c r="CK11" s="44" t="str">
        <f t="shared" ref="CK11:CK50" si="25">IF(CJ11="","",VLOOKUP(CJ11,$CW$9:$CX$20,2,0))</f>
        <v>Sudah memahami tentang Nan-gai ni arimasuka, Ikura desuka, Koora wa arimasuka, Oishii desuka, Donna machi•Donna tokoro, Doubutsu ga suki desu, Shumi wa nan desuka, Donna gaikoku-go ga dekimasuka, Pinpon ga tokui desu, Perlu tingkatkan pemahaman  Yuubinkyoku wa doko ni arimasuka.</v>
      </c>
      <c r="CM11" s="35">
        <v>2</v>
      </c>
      <c r="CN11" s="45" t="s">
        <v>241</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Nan-gai ni arimasuka, Koora wa arimasuka, Oishii desuka, Yuubinkyoku wa doko ni arimasuka, Donna machi•Donna tokoro, Doubutsu ga suki desu, Shumi wa nan desuka, Donna gaikoku-go ga dekimasuka, Pinpon ga tokui desu, Perlu tingkatkan pemahaman  Ikura desuka.</v>
      </c>
    </row>
    <row r="12" spans="1:102" x14ac:dyDescent="0.25">
      <c r="A12" s="14">
        <v>2</v>
      </c>
      <c r="B12" s="14">
        <v>26808</v>
      </c>
      <c r="C12" s="14" t="s">
        <v>165</v>
      </c>
      <c r="E12" s="31">
        <f t="shared" si="0"/>
        <v>75</v>
      </c>
      <c r="F12" s="20"/>
      <c r="G12" s="31">
        <f t="shared" si="1"/>
        <v>75</v>
      </c>
      <c r="H12" s="31">
        <f t="shared" si="2"/>
        <v>81</v>
      </c>
      <c r="I12" s="31" t="str">
        <f t="shared" si="3"/>
        <v>A</v>
      </c>
      <c r="J1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2" s="20"/>
      <c r="L12" s="31">
        <f t="shared" si="5"/>
        <v>76</v>
      </c>
      <c r="M12" s="31">
        <f t="shared" si="6"/>
        <v>32</v>
      </c>
      <c r="N12" s="31">
        <f t="shared" si="7"/>
        <v>73</v>
      </c>
      <c r="P12" s="36">
        <v>75</v>
      </c>
      <c r="Q12" s="36">
        <v>75</v>
      </c>
      <c r="R12" s="37">
        <f t="shared" si="8"/>
        <v>75</v>
      </c>
      <c r="S12" s="36">
        <v>77</v>
      </c>
      <c r="T12" s="36"/>
      <c r="U12" s="37">
        <f t="shared" si="9"/>
        <v>77</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76</v>
      </c>
      <c r="AU12" s="36">
        <v>85</v>
      </c>
      <c r="AV12" s="36">
        <v>83</v>
      </c>
      <c r="AW12" s="36"/>
      <c r="AX12" s="36"/>
      <c r="AY12" s="36"/>
      <c r="AZ12" s="36"/>
      <c r="BA12" s="36"/>
      <c r="BB12" s="36"/>
      <c r="BC12" s="36"/>
      <c r="BD12" s="36"/>
      <c r="BE12" s="37">
        <f t="shared" si="19"/>
        <v>84</v>
      </c>
      <c r="BF12" s="36">
        <v>32</v>
      </c>
      <c r="BG12" s="36">
        <v>73</v>
      </c>
      <c r="BH12" s="38">
        <f t="shared" si="20"/>
        <v>74.5</v>
      </c>
      <c r="BI12" s="39">
        <f t="shared" si="21"/>
        <v>75</v>
      </c>
      <c r="BJ12" s="40"/>
      <c r="BK12" s="36">
        <v>80</v>
      </c>
      <c r="BL12" s="36">
        <v>81</v>
      </c>
      <c r="BM12" s="36"/>
      <c r="BN12" s="36"/>
      <c r="BO12" s="36"/>
      <c r="BP12" s="36"/>
      <c r="BQ12" s="36"/>
      <c r="BR12" s="36"/>
      <c r="BS12" s="36"/>
      <c r="BT12" s="36"/>
      <c r="BU12" s="41">
        <f t="shared" si="22"/>
        <v>81</v>
      </c>
      <c r="BV12" s="40"/>
      <c r="BW12" s="45">
        <v>90</v>
      </c>
      <c r="BX12" s="36"/>
      <c r="BY12" s="36"/>
      <c r="BZ12" s="36"/>
      <c r="CA12" s="36"/>
      <c r="CB12" s="36"/>
      <c r="CC12" s="36"/>
      <c r="CD12" s="36"/>
      <c r="CE12" s="36"/>
      <c r="CF12" s="36"/>
      <c r="CG12" s="37">
        <f t="shared" si="23"/>
        <v>90</v>
      </c>
      <c r="CH12" s="42" t="str">
        <f t="shared" si="24"/>
        <v>A</v>
      </c>
      <c r="CI12" s="43"/>
      <c r="CJ12" s="45">
        <v>6</v>
      </c>
      <c r="CK1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2" s="35">
        <v>3</v>
      </c>
      <c r="CN12" s="45" t="s">
        <v>242</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Nan-gai ni arimasuka, Ikura desuka, Oishii desuka, Yuubinkyoku wa doko ni arimasuka, Donna machi•Donna tokoro, Doubutsu ga suki desu, Shumi wa nan desuka, Donna gaikoku-go ga dekimasuka, Pinpon ga tokui desu, Perlu tingkatkan pemahaman  Koora wa arimasuka.</v>
      </c>
    </row>
    <row r="13" spans="1:102" x14ac:dyDescent="0.25">
      <c r="A13" s="14">
        <v>3</v>
      </c>
      <c r="B13" s="14">
        <v>26822</v>
      </c>
      <c r="C13" s="14" t="s">
        <v>166</v>
      </c>
      <c r="E13" s="31">
        <f t="shared" si="0"/>
        <v>75</v>
      </c>
      <c r="F13" s="20"/>
      <c r="G13" s="31">
        <f t="shared" si="1"/>
        <v>75</v>
      </c>
      <c r="H13" s="31">
        <f t="shared" si="2"/>
        <v>78</v>
      </c>
      <c r="I13" s="31" t="str">
        <f t="shared" si="3"/>
        <v>B</v>
      </c>
      <c r="J13"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3" s="20"/>
      <c r="L13" s="31">
        <f t="shared" si="5"/>
        <v>77</v>
      </c>
      <c r="M13" s="31">
        <f t="shared" si="6"/>
        <v>32</v>
      </c>
      <c r="N13" s="31">
        <f t="shared" si="7"/>
        <v>74</v>
      </c>
      <c r="P13" s="36">
        <v>65</v>
      </c>
      <c r="Q13" s="36">
        <v>75</v>
      </c>
      <c r="R13" s="37">
        <f t="shared" si="8"/>
        <v>75</v>
      </c>
      <c r="S13" s="36">
        <v>78</v>
      </c>
      <c r="T13" s="36"/>
      <c r="U13" s="37">
        <f t="shared" si="9"/>
        <v>78</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77</v>
      </c>
      <c r="AU13" s="36">
        <v>80</v>
      </c>
      <c r="AV13" s="36">
        <v>90</v>
      </c>
      <c r="AW13" s="36"/>
      <c r="AX13" s="36"/>
      <c r="AY13" s="36"/>
      <c r="AZ13" s="36"/>
      <c r="BA13" s="36"/>
      <c r="BB13" s="36"/>
      <c r="BC13" s="36"/>
      <c r="BD13" s="36"/>
      <c r="BE13" s="37">
        <f t="shared" si="19"/>
        <v>85</v>
      </c>
      <c r="BF13" s="36">
        <v>32</v>
      </c>
      <c r="BG13" s="36">
        <v>74</v>
      </c>
      <c r="BH13" s="38">
        <f t="shared" si="20"/>
        <v>75.400000000000006</v>
      </c>
      <c r="BI13" s="39">
        <f t="shared" si="21"/>
        <v>75</v>
      </c>
      <c r="BJ13" s="40"/>
      <c r="BK13" s="36">
        <v>80</v>
      </c>
      <c r="BL13" s="36">
        <v>75</v>
      </c>
      <c r="BM13" s="36"/>
      <c r="BN13" s="36"/>
      <c r="BO13" s="36"/>
      <c r="BP13" s="36"/>
      <c r="BQ13" s="36"/>
      <c r="BR13" s="36"/>
      <c r="BS13" s="36"/>
      <c r="BT13" s="36"/>
      <c r="BU13" s="41">
        <f t="shared" si="22"/>
        <v>78</v>
      </c>
      <c r="BV13" s="40"/>
      <c r="BW13" s="45">
        <v>80</v>
      </c>
      <c r="BX13" s="36"/>
      <c r="BY13" s="36"/>
      <c r="BZ13" s="36"/>
      <c r="CA13" s="36"/>
      <c r="CB13" s="36"/>
      <c r="CC13" s="36"/>
      <c r="CD13" s="36"/>
      <c r="CE13" s="36"/>
      <c r="CF13" s="36"/>
      <c r="CG13" s="37">
        <f t="shared" si="23"/>
        <v>80</v>
      </c>
      <c r="CH13" s="42" t="str">
        <f t="shared" si="24"/>
        <v>B</v>
      </c>
      <c r="CI13" s="43"/>
      <c r="CJ13" s="45">
        <v>6</v>
      </c>
      <c r="CK13"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3" s="35">
        <v>4</v>
      </c>
      <c r="CN13" s="45" t="s">
        <v>243</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Nan-gai ni arimasuka, Ikura desuka, Koora wa arimasuka, Yuubinkyoku wa doko ni arimasuka, Donna machi•Donna tokoro, Doubutsu ga suki desu, Shumi wa nan desuka, Donna gaikoku-go ga dekimasuka, Pinpon ga tokui desu, Perlu tingkatkan pemahaman  Oishii desuka.</v>
      </c>
    </row>
    <row r="14" spans="1:102" x14ac:dyDescent="0.25">
      <c r="A14" s="14">
        <v>4</v>
      </c>
      <c r="B14" s="14">
        <v>26836</v>
      </c>
      <c r="C14" s="14" t="s">
        <v>167</v>
      </c>
      <c r="E14" s="31">
        <f t="shared" si="0"/>
        <v>93</v>
      </c>
      <c r="F14" s="20"/>
      <c r="G14" s="31">
        <f t="shared" si="1"/>
        <v>93</v>
      </c>
      <c r="H14" s="31">
        <f t="shared" si="2"/>
        <v>88</v>
      </c>
      <c r="I14" s="31" t="str">
        <f t="shared" si="3"/>
        <v>A</v>
      </c>
      <c r="J1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4" s="20"/>
      <c r="L14" s="31">
        <f t="shared" si="5"/>
        <v>97</v>
      </c>
      <c r="M14" s="31">
        <f t="shared" si="6"/>
        <v>80</v>
      </c>
      <c r="N14" s="31">
        <f t="shared" si="7"/>
        <v>89</v>
      </c>
      <c r="P14" s="36">
        <v>100</v>
      </c>
      <c r="Q14" s="36"/>
      <c r="R14" s="37">
        <f t="shared" si="8"/>
        <v>100</v>
      </c>
      <c r="S14" s="36">
        <v>93</v>
      </c>
      <c r="T14" s="36"/>
      <c r="U14" s="37">
        <f t="shared" si="9"/>
        <v>93</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97</v>
      </c>
      <c r="AU14" s="36">
        <v>90</v>
      </c>
      <c r="AV14" s="36">
        <v>93</v>
      </c>
      <c r="AW14" s="36"/>
      <c r="AX14" s="36"/>
      <c r="AY14" s="36"/>
      <c r="AZ14" s="36"/>
      <c r="BA14" s="36"/>
      <c r="BB14" s="36"/>
      <c r="BC14" s="36"/>
      <c r="BD14" s="36"/>
      <c r="BE14" s="37">
        <f t="shared" si="19"/>
        <v>92</v>
      </c>
      <c r="BF14" s="36">
        <v>80</v>
      </c>
      <c r="BG14" s="36">
        <v>89</v>
      </c>
      <c r="BH14" s="38">
        <f t="shared" si="20"/>
        <v>92.5</v>
      </c>
      <c r="BI14" s="39">
        <f t="shared" si="21"/>
        <v>93</v>
      </c>
      <c r="BJ14" s="40"/>
      <c r="BK14" s="36">
        <v>90</v>
      </c>
      <c r="BL14" s="36">
        <v>86</v>
      </c>
      <c r="BM14" s="36"/>
      <c r="BN14" s="36"/>
      <c r="BO14" s="36"/>
      <c r="BP14" s="36"/>
      <c r="BQ14" s="36"/>
      <c r="BR14" s="36"/>
      <c r="BS14" s="36"/>
      <c r="BT14" s="36"/>
      <c r="BU14" s="41">
        <f t="shared" si="22"/>
        <v>88</v>
      </c>
      <c r="BV14" s="40"/>
      <c r="BW14" s="45">
        <v>90</v>
      </c>
      <c r="BX14" s="36"/>
      <c r="BY14" s="36"/>
      <c r="BZ14" s="36"/>
      <c r="CA14" s="36"/>
      <c r="CB14" s="36"/>
      <c r="CC14" s="36"/>
      <c r="CD14" s="36"/>
      <c r="CE14" s="36"/>
      <c r="CF14" s="36"/>
      <c r="CG14" s="37">
        <f t="shared" si="23"/>
        <v>90</v>
      </c>
      <c r="CH14" s="42" t="str">
        <f t="shared" si="24"/>
        <v>A</v>
      </c>
      <c r="CI14" s="43"/>
      <c r="CJ14" s="45">
        <v>8</v>
      </c>
      <c r="CK1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4" s="35">
        <v>5</v>
      </c>
      <c r="CN14" s="45" t="s">
        <v>244</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15" spans="1:102" x14ac:dyDescent="0.25">
      <c r="A15" s="14">
        <v>5</v>
      </c>
      <c r="B15" s="14">
        <v>26850</v>
      </c>
      <c r="C15" s="14" t="s">
        <v>168</v>
      </c>
      <c r="E15" s="31">
        <f t="shared" si="0"/>
        <v>87</v>
      </c>
      <c r="F15" s="20"/>
      <c r="G15" s="31">
        <f t="shared" si="1"/>
        <v>87</v>
      </c>
      <c r="H15" s="31">
        <f t="shared" si="2"/>
        <v>86</v>
      </c>
      <c r="I15" s="31" t="str">
        <f t="shared" si="3"/>
        <v>A</v>
      </c>
      <c r="J1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5" s="20"/>
      <c r="L15" s="31">
        <f t="shared" si="5"/>
        <v>90</v>
      </c>
      <c r="M15" s="31">
        <f t="shared" si="6"/>
        <v>58</v>
      </c>
      <c r="N15" s="31">
        <f t="shared" si="7"/>
        <v>85</v>
      </c>
      <c r="P15" s="36">
        <v>90</v>
      </c>
      <c r="Q15" s="36"/>
      <c r="R15" s="37">
        <f t="shared" si="8"/>
        <v>90</v>
      </c>
      <c r="S15" s="36">
        <v>89</v>
      </c>
      <c r="T15" s="36"/>
      <c r="U15" s="37">
        <f t="shared" si="9"/>
        <v>89</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90</v>
      </c>
      <c r="AU15" s="36">
        <v>90</v>
      </c>
      <c r="AV15" s="36">
        <v>93</v>
      </c>
      <c r="AW15" s="36"/>
      <c r="AX15" s="36"/>
      <c r="AY15" s="36"/>
      <c r="AZ15" s="36"/>
      <c r="BA15" s="36"/>
      <c r="BB15" s="36"/>
      <c r="BC15" s="36"/>
      <c r="BD15" s="36"/>
      <c r="BE15" s="37">
        <f t="shared" si="19"/>
        <v>92</v>
      </c>
      <c r="BF15" s="36">
        <v>58</v>
      </c>
      <c r="BG15" s="36">
        <v>85</v>
      </c>
      <c r="BH15" s="38">
        <f t="shared" si="20"/>
        <v>87.1</v>
      </c>
      <c r="BI15" s="39">
        <f t="shared" si="21"/>
        <v>87</v>
      </c>
      <c r="BJ15" s="40"/>
      <c r="BK15" s="36">
        <v>90</v>
      </c>
      <c r="BL15" s="36">
        <v>82</v>
      </c>
      <c r="BM15" s="36"/>
      <c r="BN15" s="36"/>
      <c r="BO15" s="36"/>
      <c r="BP15" s="36"/>
      <c r="BQ15" s="36"/>
      <c r="BR15" s="36"/>
      <c r="BS15" s="36"/>
      <c r="BT15" s="36"/>
      <c r="BU15" s="41">
        <f t="shared" si="22"/>
        <v>86</v>
      </c>
      <c r="BV15" s="40"/>
      <c r="BW15" s="45">
        <v>90</v>
      </c>
      <c r="BX15" s="36"/>
      <c r="BY15" s="36"/>
      <c r="BZ15" s="36"/>
      <c r="CA15" s="36"/>
      <c r="CB15" s="36"/>
      <c r="CC15" s="36"/>
      <c r="CD15" s="36"/>
      <c r="CE15" s="36"/>
      <c r="CF15" s="36"/>
      <c r="CG15" s="37">
        <f t="shared" si="23"/>
        <v>90</v>
      </c>
      <c r="CH15" s="42" t="str">
        <f t="shared" si="24"/>
        <v>A</v>
      </c>
      <c r="CI15" s="43"/>
      <c r="CJ15" s="45">
        <v>8</v>
      </c>
      <c r="CK1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5" s="35">
        <v>6</v>
      </c>
      <c r="CN15" s="45" t="s">
        <v>249</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16" spans="1:102" x14ac:dyDescent="0.25">
      <c r="A16" s="14">
        <v>6</v>
      </c>
      <c r="B16" s="14">
        <v>26864</v>
      </c>
      <c r="C16" s="14" t="s">
        <v>169</v>
      </c>
      <c r="E16" s="31">
        <f t="shared" si="0"/>
        <v>84</v>
      </c>
      <c r="F16" s="20"/>
      <c r="G16" s="31">
        <f t="shared" si="1"/>
        <v>84</v>
      </c>
      <c r="H16" s="31">
        <f t="shared" si="2"/>
        <v>85</v>
      </c>
      <c r="I16" s="31" t="str">
        <f t="shared" si="3"/>
        <v>A</v>
      </c>
      <c r="J1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6" s="20"/>
      <c r="L16" s="31">
        <f t="shared" si="5"/>
        <v>85</v>
      </c>
      <c r="M16" s="31">
        <f t="shared" si="6"/>
        <v>52</v>
      </c>
      <c r="N16" s="31">
        <f t="shared" si="7"/>
        <v>90</v>
      </c>
      <c r="P16" s="36">
        <v>60</v>
      </c>
      <c r="Q16" s="36">
        <v>75</v>
      </c>
      <c r="R16" s="37">
        <f t="shared" si="8"/>
        <v>75</v>
      </c>
      <c r="S16" s="36">
        <v>94</v>
      </c>
      <c r="T16" s="36"/>
      <c r="U16" s="37">
        <f t="shared" si="9"/>
        <v>94</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85</v>
      </c>
      <c r="AU16" s="36">
        <v>85</v>
      </c>
      <c r="AV16" s="36">
        <v>95</v>
      </c>
      <c r="AW16" s="36"/>
      <c r="AX16" s="36"/>
      <c r="AY16" s="36"/>
      <c r="AZ16" s="36"/>
      <c r="BA16" s="36"/>
      <c r="BB16" s="36"/>
      <c r="BC16" s="36"/>
      <c r="BD16" s="36"/>
      <c r="BE16" s="37">
        <f t="shared" si="19"/>
        <v>90</v>
      </c>
      <c r="BF16" s="36">
        <v>52</v>
      </c>
      <c r="BG16" s="36">
        <v>90</v>
      </c>
      <c r="BH16" s="38">
        <f t="shared" si="20"/>
        <v>84.2</v>
      </c>
      <c r="BI16" s="39">
        <f t="shared" si="21"/>
        <v>84</v>
      </c>
      <c r="BJ16" s="40"/>
      <c r="BK16" s="36">
        <v>85</v>
      </c>
      <c r="BL16" s="36">
        <v>85</v>
      </c>
      <c r="BM16" s="36"/>
      <c r="BN16" s="36"/>
      <c r="BO16" s="36"/>
      <c r="BP16" s="36"/>
      <c r="BQ16" s="36"/>
      <c r="BR16" s="36"/>
      <c r="BS16" s="36"/>
      <c r="BT16" s="36"/>
      <c r="BU16" s="41">
        <f t="shared" si="22"/>
        <v>85</v>
      </c>
      <c r="BV16" s="40"/>
      <c r="BW16" s="45">
        <v>90</v>
      </c>
      <c r="BX16" s="36"/>
      <c r="BY16" s="36"/>
      <c r="BZ16" s="36"/>
      <c r="CA16" s="36"/>
      <c r="CB16" s="36"/>
      <c r="CC16" s="36"/>
      <c r="CD16" s="36"/>
      <c r="CE16" s="36"/>
      <c r="CF16" s="36"/>
      <c r="CG16" s="37">
        <f t="shared" si="23"/>
        <v>90</v>
      </c>
      <c r="CH16" s="42" t="str">
        <f t="shared" si="24"/>
        <v>A</v>
      </c>
      <c r="CI16" s="43"/>
      <c r="CJ16" s="45">
        <v>8</v>
      </c>
      <c r="CK1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6" s="35">
        <v>7</v>
      </c>
      <c r="CN16" s="45" t="s">
        <v>245</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17" spans="1:102" x14ac:dyDescent="0.25">
      <c r="A17" s="14">
        <v>7</v>
      </c>
      <c r="B17" s="14">
        <v>26878</v>
      </c>
      <c r="C17" s="14" t="s">
        <v>170</v>
      </c>
      <c r="E17" s="31">
        <f t="shared" si="0"/>
        <v>89</v>
      </c>
      <c r="F17" s="20"/>
      <c r="G17" s="31">
        <f t="shared" si="1"/>
        <v>89</v>
      </c>
      <c r="H17" s="31">
        <f t="shared" si="2"/>
        <v>90</v>
      </c>
      <c r="I17" s="31" t="str">
        <f t="shared" si="3"/>
        <v>A</v>
      </c>
      <c r="J1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7" s="20"/>
      <c r="L17" s="31">
        <f t="shared" si="5"/>
        <v>86</v>
      </c>
      <c r="M17" s="31">
        <f t="shared" si="6"/>
        <v>82</v>
      </c>
      <c r="N17" s="31">
        <f t="shared" si="7"/>
        <v>88</v>
      </c>
      <c r="P17" s="36">
        <v>80</v>
      </c>
      <c r="Q17" s="36"/>
      <c r="R17" s="37">
        <f t="shared" si="8"/>
        <v>80</v>
      </c>
      <c r="S17" s="36">
        <v>92</v>
      </c>
      <c r="T17" s="36"/>
      <c r="U17" s="37">
        <f t="shared" si="9"/>
        <v>92</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86</v>
      </c>
      <c r="AU17" s="36">
        <v>95</v>
      </c>
      <c r="AV17" s="36">
        <v>93</v>
      </c>
      <c r="AW17" s="36"/>
      <c r="AX17" s="36"/>
      <c r="AY17" s="36"/>
      <c r="AZ17" s="36"/>
      <c r="BA17" s="36"/>
      <c r="BB17" s="36"/>
      <c r="BC17" s="36"/>
      <c r="BD17" s="36"/>
      <c r="BE17" s="37">
        <f t="shared" si="19"/>
        <v>94</v>
      </c>
      <c r="BF17" s="36">
        <v>82</v>
      </c>
      <c r="BG17" s="36">
        <v>88</v>
      </c>
      <c r="BH17" s="38">
        <f t="shared" si="20"/>
        <v>89</v>
      </c>
      <c r="BI17" s="39">
        <f t="shared" si="21"/>
        <v>89</v>
      </c>
      <c r="BJ17" s="40"/>
      <c r="BK17" s="36">
        <v>95</v>
      </c>
      <c r="BL17" s="36">
        <v>85</v>
      </c>
      <c r="BM17" s="36"/>
      <c r="BN17" s="36"/>
      <c r="BO17" s="36"/>
      <c r="BP17" s="36"/>
      <c r="BQ17" s="36"/>
      <c r="BR17" s="36"/>
      <c r="BS17" s="36"/>
      <c r="BT17" s="36"/>
      <c r="BU17" s="41">
        <f t="shared" si="22"/>
        <v>90</v>
      </c>
      <c r="BV17" s="40"/>
      <c r="BW17" s="45">
        <v>90</v>
      </c>
      <c r="BX17" s="36"/>
      <c r="BY17" s="36"/>
      <c r="BZ17" s="36"/>
      <c r="CA17" s="36"/>
      <c r="CB17" s="36"/>
      <c r="CC17" s="36"/>
      <c r="CD17" s="36"/>
      <c r="CE17" s="36"/>
      <c r="CF17" s="36"/>
      <c r="CG17" s="37">
        <f t="shared" si="23"/>
        <v>90</v>
      </c>
      <c r="CH17" s="42" t="str">
        <f t="shared" si="24"/>
        <v>A</v>
      </c>
      <c r="CI17" s="43"/>
      <c r="CJ17" s="45">
        <v>8</v>
      </c>
      <c r="CK1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7" s="35">
        <v>8</v>
      </c>
      <c r="CN17" s="45" t="s">
        <v>246</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18" spans="1:102" x14ac:dyDescent="0.25">
      <c r="A18" s="14">
        <v>8</v>
      </c>
      <c r="B18" s="14">
        <v>26892</v>
      </c>
      <c r="C18" s="14" t="s">
        <v>171</v>
      </c>
      <c r="E18" s="31">
        <f t="shared" si="0"/>
        <v>87</v>
      </c>
      <c r="F18" s="20"/>
      <c r="G18" s="31">
        <f t="shared" si="1"/>
        <v>87</v>
      </c>
      <c r="H18" s="31">
        <f t="shared" si="2"/>
        <v>87</v>
      </c>
      <c r="I18" s="31" t="str">
        <f t="shared" si="3"/>
        <v>A</v>
      </c>
      <c r="J18"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8" s="20"/>
      <c r="L18" s="31">
        <f t="shared" si="5"/>
        <v>93</v>
      </c>
      <c r="M18" s="31">
        <f t="shared" si="6"/>
        <v>60</v>
      </c>
      <c r="N18" s="31">
        <f t="shared" si="7"/>
        <v>81</v>
      </c>
      <c r="P18" s="36">
        <v>100</v>
      </c>
      <c r="Q18" s="36"/>
      <c r="R18" s="37">
        <f t="shared" si="8"/>
        <v>100</v>
      </c>
      <c r="S18" s="36">
        <v>85</v>
      </c>
      <c r="T18" s="36"/>
      <c r="U18" s="37">
        <f t="shared" si="9"/>
        <v>85</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93</v>
      </c>
      <c r="AU18" s="36">
        <v>90</v>
      </c>
      <c r="AV18" s="36">
        <v>88</v>
      </c>
      <c r="AW18" s="36"/>
      <c r="AX18" s="36"/>
      <c r="AY18" s="36"/>
      <c r="AZ18" s="36"/>
      <c r="BA18" s="36"/>
      <c r="BB18" s="36"/>
      <c r="BC18" s="36"/>
      <c r="BD18" s="36"/>
      <c r="BE18" s="37">
        <f t="shared" si="19"/>
        <v>89</v>
      </c>
      <c r="BF18" s="36">
        <v>60</v>
      </c>
      <c r="BG18" s="36">
        <v>81</v>
      </c>
      <c r="BH18" s="38">
        <f t="shared" si="20"/>
        <v>86.9</v>
      </c>
      <c r="BI18" s="39">
        <f t="shared" si="21"/>
        <v>87</v>
      </c>
      <c r="BJ18" s="40"/>
      <c r="BK18" s="36">
        <v>90</v>
      </c>
      <c r="BL18" s="36">
        <v>83</v>
      </c>
      <c r="BM18" s="36"/>
      <c r="BN18" s="36"/>
      <c r="BO18" s="36"/>
      <c r="BP18" s="36"/>
      <c r="BQ18" s="36"/>
      <c r="BR18" s="36"/>
      <c r="BS18" s="36"/>
      <c r="BT18" s="36"/>
      <c r="BU18" s="41">
        <f t="shared" si="22"/>
        <v>87</v>
      </c>
      <c r="BV18" s="40"/>
      <c r="BW18" s="45">
        <v>90</v>
      </c>
      <c r="BX18" s="36"/>
      <c r="BY18" s="36"/>
      <c r="BZ18" s="36"/>
      <c r="CA18" s="36"/>
      <c r="CB18" s="36"/>
      <c r="CC18" s="36"/>
      <c r="CD18" s="36"/>
      <c r="CE18" s="36"/>
      <c r="CF18" s="36"/>
      <c r="CG18" s="37">
        <f t="shared" si="23"/>
        <v>90</v>
      </c>
      <c r="CH18" s="42" t="str">
        <f t="shared" si="24"/>
        <v>A</v>
      </c>
      <c r="CI18" s="43"/>
      <c r="CJ18" s="45">
        <v>8</v>
      </c>
      <c r="CK18"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8" s="35">
        <v>9</v>
      </c>
      <c r="CN18" s="45" t="s">
        <v>247</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Nan-gai ni arimasuka, Ikura desuka, Koora wa arimasuka, Oishii desuka, Yuubinkyoku wa doko ni arimasuka, Donna machi•Donna tokoro, Doubutsu ga suki desu, Shumi wa nan desuka, Pinpon ga tokui desu, Perlu tingkatkan pemahaman  Donna gaikoku-go ga dekimasuka.</v>
      </c>
    </row>
    <row r="19" spans="1:102" x14ac:dyDescent="0.25">
      <c r="A19" s="14">
        <v>9</v>
      </c>
      <c r="B19" s="14">
        <v>26906</v>
      </c>
      <c r="C19" s="14" t="s">
        <v>172</v>
      </c>
      <c r="E19" s="31">
        <f t="shared" si="0"/>
        <v>75</v>
      </c>
      <c r="F19" s="20"/>
      <c r="G19" s="31">
        <f t="shared" si="1"/>
        <v>75</v>
      </c>
      <c r="H19" s="31">
        <f t="shared" si="2"/>
        <v>78</v>
      </c>
      <c r="I19" s="31" t="str">
        <f t="shared" si="3"/>
        <v>A</v>
      </c>
      <c r="J19"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19" s="20"/>
      <c r="L19" s="31">
        <f t="shared" si="5"/>
        <v>85</v>
      </c>
      <c r="M19" s="31">
        <f t="shared" si="6"/>
        <v>34</v>
      </c>
      <c r="N19" s="31">
        <f t="shared" si="7"/>
        <v>59</v>
      </c>
      <c r="P19" s="36">
        <v>95</v>
      </c>
      <c r="Q19" s="36"/>
      <c r="R19" s="37">
        <f t="shared" si="8"/>
        <v>95</v>
      </c>
      <c r="S19" s="36">
        <v>63</v>
      </c>
      <c r="T19" s="36">
        <v>75</v>
      </c>
      <c r="U19" s="37">
        <f t="shared" si="9"/>
        <v>75</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85</v>
      </c>
      <c r="AU19" s="36">
        <v>80</v>
      </c>
      <c r="AV19" s="36">
        <v>76</v>
      </c>
      <c r="AW19" s="36"/>
      <c r="AX19" s="36"/>
      <c r="AY19" s="36"/>
      <c r="AZ19" s="36"/>
      <c r="BA19" s="36"/>
      <c r="BB19" s="36"/>
      <c r="BC19" s="36"/>
      <c r="BD19" s="36"/>
      <c r="BE19" s="37">
        <f t="shared" si="19"/>
        <v>78</v>
      </c>
      <c r="BF19" s="36">
        <v>34</v>
      </c>
      <c r="BG19" s="36">
        <v>59</v>
      </c>
      <c r="BH19" s="38">
        <f t="shared" si="20"/>
        <v>74.5</v>
      </c>
      <c r="BI19" s="39">
        <f t="shared" si="21"/>
        <v>75</v>
      </c>
      <c r="BJ19" s="40"/>
      <c r="BK19" s="36">
        <v>80</v>
      </c>
      <c r="BL19" s="36">
        <v>75</v>
      </c>
      <c r="BM19" s="36"/>
      <c r="BN19" s="36"/>
      <c r="BO19" s="36"/>
      <c r="BP19" s="36"/>
      <c r="BQ19" s="36"/>
      <c r="BR19" s="36"/>
      <c r="BS19" s="36"/>
      <c r="BT19" s="36"/>
      <c r="BU19" s="41">
        <f t="shared" si="22"/>
        <v>78</v>
      </c>
      <c r="BV19" s="40"/>
      <c r="BW19" s="45">
        <v>90</v>
      </c>
      <c r="BX19" s="36"/>
      <c r="BY19" s="36"/>
      <c r="BZ19" s="36"/>
      <c r="CA19" s="36"/>
      <c r="CB19" s="36"/>
      <c r="CC19" s="36"/>
      <c r="CD19" s="36"/>
      <c r="CE19" s="36"/>
      <c r="CF19" s="36"/>
      <c r="CG19" s="37">
        <f t="shared" si="23"/>
        <v>90</v>
      </c>
      <c r="CH19" s="42" t="str">
        <f t="shared" si="24"/>
        <v>A</v>
      </c>
      <c r="CI19" s="43"/>
      <c r="CJ19" s="45">
        <v>7</v>
      </c>
      <c r="CK19"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c r="CM19" s="35">
        <v>10</v>
      </c>
      <c r="CN19" s="45" t="s">
        <v>248</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0" spans="1:102" x14ac:dyDescent="0.25">
      <c r="A20" s="14">
        <v>10</v>
      </c>
      <c r="B20" s="14">
        <v>26920</v>
      </c>
      <c r="C20" s="14" t="s">
        <v>173</v>
      </c>
      <c r="E20" s="31">
        <f t="shared" si="0"/>
        <v>87</v>
      </c>
      <c r="F20" s="20"/>
      <c r="G20" s="31">
        <f t="shared" si="1"/>
        <v>87</v>
      </c>
      <c r="H20" s="31">
        <f t="shared" si="2"/>
        <v>84</v>
      </c>
      <c r="I20" s="31" t="str">
        <f t="shared" si="3"/>
        <v>A</v>
      </c>
      <c r="J2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0" s="20"/>
      <c r="L20" s="31">
        <f t="shared" si="5"/>
        <v>92</v>
      </c>
      <c r="M20" s="31">
        <f t="shared" si="6"/>
        <v>77</v>
      </c>
      <c r="N20" s="31">
        <f t="shared" si="7"/>
        <v>80</v>
      </c>
      <c r="P20" s="36">
        <v>100</v>
      </c>
      <c r="Q20" s="36"/>
      <c r="R20" s="37">
        <f t="shared" si="8"/>
        <v>100</v>
      </c>
      <c r="S20" s="36">
        <v>84</v>
      </c>
      <c r="T20" s="36"/>
      <c r="U20" s="37">
        <f t="shared" si="9"/>
        <v>84</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92</v>
      </c>
      <c r="AU20" s="36">
        <v>85</v>
      </c>
      <c r="AV20" s="36">
        <v>88</v>
      </c>
      <c r="AW20" s="36"/>
      <c r="AX20" s="36"/>
      <c r="AY20" s="36"/>
      <c r="AZ20" s="36"/>
      <c r="BA20" s="36"/>
      <c r="BB20" s="36"/>
      <c r="BC20" s="36"/>
      <c r="BD20" s="36"/>
      <c r="BE20" s="37">
        <f t="shared" si="19"/>
        <v>87</v>
      </c>
      <c r="BF20" s="36">
        <v>77</v>
      </c>
      <c r="BG20" s="36">
        <v>80</v>
      </c>
      <c r="BH20" s="38">
        <f t="shared" si="20"/>
        <v>87.3</v>
      </c>
      <c r="BI20" s="39">
        <f t="shared" si="21"/>
        <v>87</v>
      </c>
      <c r="BJ20" s="40"/>
      <c r="BK20" s="36">
        <v>85</v>
      </c>
      <c r="BL20" s="36">
        <v>83</v>
      </c>
      <c r="BM20" s="36"/>
      <c r="BN20" s="36"/>
      <c r="BO20" s="36"/>
      <c r="BP20" s="36"/>
      <c r="BQ20" s="36"/>
      <c r="BR20" s="36"/>
      <c r="BS20" s="36"/>
      <c r="BT20" s="36"/>
      <c r="BU20" s="41">
        <f t="shared" si="22"/>
        <v>84</v>
      </c>
      <c r="BV20" s="40"/>
      <c r="BW20" s="45">
        <v>90</v>
      </c>
      <c r="BX20" s="36"/>
      <c r="BY20" s="36"/>
      <c r="BZ20" s="36"/>
      <c r="CA20" s="36"/>
      <c r="CB20" s="36"/>
      <c r="CC20" s="36"/>
      <c r="CD20" s="36"/>
      <c r="CE20" s="36"/>
      <c r="CF20" s="36"/>
      <c r="CG20" s="37">
        <f t="shared" si="23"/>
        <v>90</v>
      </c>
      <c r="CH20" s="42" t="str">
        <f t="shared" si="24"/>
        <v>A</v>
      </c>
      <c r="CI20" s="43"/>
      <c r="CJ20" s="45">
        <v>6</v>
      </c>
      <c r="CK2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W20" s="20">
        <v>11</v>
      </c>
      <c r="CX20" s="20" t="str">
        <f>(IF(CN10="","","Sudah memahami tentang "))&amp;(IF(CN10="","",CN10&amp;", "))&amp;(IF(CN11="","",CN11&amp;", "))&amp;(IF(CN12="","",CN12&amp;", "))&amp;(IF(CN13="","",CN13&amp;", "))&amp;(IF(CN14="","",CN14&amp;", "))&amp;(IF(CN15="","",CN15&amp;", "))&amp;(IF(CN16="","",CN16&amp;", "))&amp;(IF(CN17="","",CN17&amp;", "))&amp;(IF(CN18="","",CN18&amp;", "))&amp;(IF(CN19="","",CN19&amp;"."))</f>
        <v>Sudah memahami tentang Nan-gai ni arimasuka, Ikura desuka, Koora wa arimasuka, Oishii desuka, Yuubinkyoku wa doko ni arimasuka, Donna machi•Donna tokoro, Doubutsu ga suki desu, Shumi wa nan desuka, Donna gaikoku-go ga dekimasuka, Pinpon ga tokui desu.</v>
      </c>
    </row>
    <row r="21" spans="1:102" x14ac:dyDescent="0.25">
      <c r="A21" s="14">
        <v>11</v>
      </c>
      <c r="B21" s="14">
        <v>26934</v>
      </c>
      <c r="C21" s="14" t="s">
        <v>174</v>
      </c>
      <c r="E21" s="31">
        <f t="shared" si="0"/>
        <v>88</v>
      </c>
      <c r="F21" s="20"/>
      <c r="G21" s="31">
        <f t="shared" si="1"/>
        <v>88</v>
      </c>
      <c r="H21" s="31">
        <f t="shared" si="2"/>
        <v>87</v>
      </c>
      <c r="I21" s="31" t="str">
        <f t="shared" si="3"/>
        <v>A</v>
      </c>
      <c r="J21"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1" s="20"/>
      <c r="L21" s="31">
        <f t="shared" si="5"/>
        <v>87</v>
      </c>
      <c r="M21" s="31">
        <f t="shared" si="6"/>
        <v>83</v>
      </c>
      <c r="N21" s="31">
        <f t="shared" si="7"/>
        <v>84</v>
      </c>
      <c r="P21" s="36">
        <v>85</v>
      </c>
      <c r="Q21" s="36"/>
      <c r="R21" s="37">
        <f t="shared" si="8"/>
        <v>85</v>
      </c>
      <c r="S21" s="36">
        <v>88</v>
      </c>
      <c r="T21" s="36"/>
      <c r="U21" s="37">
        <f t="shared" si="9"/>
        <v>88</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87</v>
      </c>
      <c r="AU21" s="36">
        <v>90</v>
      </c>
      <c r="AV21" s="36">
        <v>91</v>
      </c>
      <c r="AW21" s="36"/>
      <c r="AX21" s="36"/>
      <c r="AY21" s="36"/>
      <c r="AZ21" s="36"/>
      <c r="BA21" s="36"/>
      <c r="BB21" s="36"/>
      <c r="BC21" s="36"/>
      <c r="BD21" s="36"/>
      <c r="BE21" s="37">
        <f t="shared" si="19"/>
        <v>91</v>
      </c>
      <c r="BF21" s="36">
        <v>83</v>
      </c>
      <c r="BG21" s="36">
        <v>84</v>
      </c>
      <c r="BH21" s="38">
        <f t="shared" si="20"/>
        <v>87.9</v>
      </c>
      <c r="BI21" s="39">
        <f t="shared" si="21"/>
        <v>88</v>
      </c>
      <c r="BJ21" s="40"/>
      <c r="BK21" s="36">
        <v>90</v>
      </c>
      <c r="BL21" s="36">
        <v>83</v>
      </c>
      <c r="BM21" s="36"/>
      <c r="BN21" s="36"/>
      <c r="BO21" s="36"/>
      <c r="BP21" s="36"/>
      <c r="BQ21" s="36"/>
      <c r="BR21" s="36"/>
      <c r="BS21" s="36"/>
      <c r="BT21" s="36"/>
      <c r="BU21" s="41">
        <f t="shared" si="22"/>
        <v>87</v>
      </c>
      <c r="BV21" s="40"/>
      <c r="BW21" s="45">
        <v>90</v>
      </c>
      <c r="BX21" s="36"/>
      <c r="BY21" s="36"/>
      <c r="BZ21" s="36"/>
      <c r="CA21" s="36"/>
      <c r="CB21" s="36"/>
      <c r="CC21" s="36"/>
      <c r="CD21" s="36"/>
      <c r="CE21" s="36"/>
      <c r="CF21" s="36"/>
      <c r="CG21" s="37">
        <f t="shared" si="23"/>
        <v>90</v>
      </c>
      <c r="CH21" s="42" t="str">
        <f t="shared" si="24"/>
        <v>A</v>
      </c>
      <c r="CI21" s="43"/>
      <c r="CJ21" s="45">
        <v>8</v>
      </c>
      <c r="CK21"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2" spans="1:102" x14ac:dyDescent="0.25">
      <c r="A22" s="14">
        <v>12</v>
      </c>
      <c r="B22" s="14">
        <v>26948</v>
      </c>
      <c r="C22" s="14" t="s">
        <v>175</v>
      </c>
      <c r="E22" s="31">
        <f t="shared" si="0"/>
        <v>94</v>
      </c>
      <c r="F22" s="20"/>
      <c r="G22" s="31">
        <f t="shared" si="1"/>
        <v>94</v>
      </c>
      <c r="H22" s="31">
        <f t="shared" si="2"/>
        <v>89</v>
      </c>
      <c r="I22" s="31" t="str">
        <f t="shared" si="3"/>
        <v>A</v>
      </c>
      <c r="J22"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22" s="20"/>
      <c r="L22" s="31">
        <f t="shared" si="5"/>
        <v>95</v>
      </c>
      <c r="M22" s="31">
        <f t="shared" si="6"/>
        <v>84</v>
      </c>
      <c r="N22" s="31">
        <f t="shared" si="7"/>
        <v>96</v>
      </c>
      <c r="P22" s="36">
        <v>90</v>
      </c>
      <c r="Q22" s="36"/>
      <c r="R22" s="37">
        <f t="shared" si="8"/>
        <v>90</v>
      </c>
      <c r="S22" s="36">
        <v>100</v>
      </c>
      <c r="T22" s="36"/>
      <c r="U22" s="37">
        <f t="shared" si="9"/>
        <v>100</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95</v>
      </c>
      <c r="AU22" s="36">
        <v>90</v>
      </c>
      <c r="AV22" s="36">
        <v>98</v>
      </c>
      <c r="AW22" s="36"/>
      <c r="AX22" s="36"/>
      <c r="AY22" s="36"/>
      <c r="AZ22" s="36"/>
      <c r="BA22" s="36"/>
      <c r="BB22" s="36"/>
      <c r="BC22" s="36"/>
      <c r="BD22" s="36"/>
      <c r="BE22" s="37">
        <f t="shared" si="19"/>
        <v>94</v>
      </c>
      <c r="BF22" s="36">
        <v>84</v>
      </c>
      <c r="BG22" s="36">
        <v>96</v>
      </c>
      <c r="BH22" s="38">
        <f t="shared" si="20"/>
        <v>93.6</v>
      </c>
      <c r="BI22" s="39">
        <f t="shared" si="21"/>
        <v>94</v>
      </c>
      <c r="BJ22" s="40"/>
      <c r="BK22" s="36">
        <v>90</v>
      </c>
      <c r="BL22" s="36">
        <v>88</v>
      </c>
      <c r="BM22" s="36"/>
      <c r="BN22" s="36"/>
      <c r="BO22" s="36"/>
      <c r="BP22" s="36"/>
      <c r="BQ22" s="36"/>
      <c r="BR22" s="36"/>
      <c r="BS22" s="36"/>
      <c r="BT22" s="36"/>
      <c r="BU22" s="41">
        <f t="shared" si="22"/>
        <v>89</v>
      </c>
      <c r="BV22" s="40"/>
      <c r="BW22" s="45">
        <v>90</v>
      </c>
      <c r="BX22" s="36"/>
      <c r="BY22" s="36"/>
      <c r="BZ22" s="36"/>
      <c r="CA22" s="36"/>
      <c r="CB22" s="36"/>
      <c r="CC22" s="36"/>
      <c r="CD22" s="36"/>
      <c r="CE22" s="36"/>
      <c r="CF22" s="36"/>
      <c r="CG22" s="37">
        <f t="shared" si="23"/>
        <v>90</v>
      </c>
      <c r="CH22" s="42" t="str">
        <f t="shared" si="24"/>
        <v>A</v>
      </c>
      <c r="CI22" s="43"/>
      <c r="CJ22" s="45">
        <v>10</v>
      </c>
      <c r="CK22"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3" spans="1:102" x14ac:dyDescent="0.25">
      <c r="A23" s="14">
        <v>13</v>
      </c>
      <c r="B23" s="14">
        <v>26962</v>
      </c>
      <c r="C23" s="14" t="s">
        <v>176</v>
      </c>
      <c r="E23" s="31">
        <f t="shared" si="0"/>
        <v>87</v>
      </c>
      <c r="F23" s="20"/>
      <c r="G23" s="31">
        <f t="shared" si="1"/>
        <v>87</v>
      </c>
      <c r="H23" s="31">
        <f t="shared" si="2"/>
        <v>83</v>
      </c>
      <c r="I23" s="31" t="str">
        <f t="shared" si="3"/>
        <v>A</v>
      </c>
      <c r="J23"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3" s="20"/>
      <c r="L23" s="31">
        <f t="shared" si="5"/>
        <v>90</v>
      </c>
      <c r="M23" s="31">
        <f t="shared" si="6"/>
        <v>80</v>
      </c>
      <c r="N23" s="31">
        <f t="shared" si="7"/>
        <v>80</v>
      </c>
      <c r="P23" s="36">
        <v>95</v>
      </c>
      <c r="Q23" s="36"/>
      <c r="R23" s="37">
        <f t="shared" si="8"/>
        <v>95</v>
      </c>
      <c r="S23" s="36">
        <v>84</v>
      </c>
      <c r="T23" s="36"/>
      <c r="U23" s="37">
        <f t="shared" si="9"/>
        <v>84</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90</v>
      </c>
      <c r="AU23" s="36">
        <v>85</v>
      </c>
      <c r="AV23" s="36">
        <v>90</v>
      </c>
      <c r="AW23" s="36"/>
      <c r="AX23" s="36"/>
      <c r="AY23" s="36"/>
      <c r="AZ23" s="36"/>
      <c r="BA23" s="36"/>
      <c r="BB23" s="36"/>
      <c r="BC23" s="36"/>
      <c r="BD23" s="36"/>
      <c r="BE23" s="37">
        <f t="shared" si="19"/>
        <v>88</v>
      </c>
      <c r="BF23" s="36">
        <v>80</v>
      </c>
      <c r="BG23" s="36">
        <v>80</v>
      </c>
      <c r="BH23" s="38">
        <f t="shared" si="20"/>
        <v>87.2</v>
      </c>
      <c r="BI23" s="39">
        <f t="shared" si="21"/>
        <v>87</v>
      </c>
      <c r="BJ23" s="40"/>
      <c r="BK23" s="36">
        <v>85</v>
      </c>
      <c r="BL23" s="36">
        <v>80</v>
      </c>
      <c r="BM23" s="36"/>
      <c r="BN23" s="36"/>
      <c r="BO23" s="36"/>
      <c r="BP23" s="36"/>
      <c r="BQ23" s="36"/>
      <c r="BR23" s="36"/>
      <c r="BS23" s="36"/>
      <c r="BT23" s="36"/>
      <c r="BU23" s="41">
        <f t="shared" si="22"/>
        <v>83</v>
      </c>
      <c r="BV23" s="40"/>
      <c r="BW23" s="45">
        <v>90</v>
      </c>
      <c r="BX23" s="36"/>
      <c r="BY23" s="36"/>
      <c r="BZ23" s="36"/>
      <c r="CA23" s="36"/>
      <c r="CB23" s="36"/>
      <c r="CC23" s="36"/>
      <c r="CD23" s="36"/>
      <c r="CE23" s="36"/>
      <c r="CF23" s="36"/>
      <c r="CG23" s="37">
        <f t="shared" si="23"/>
        <v>90</v>
      </c>
      <c r="CH23" s="42" t="str">
        <f t="shared" si="24"/>
        <v>A</v>
      </c>
      <c r="CI23" s="43"/>
      <c r="CJ23" s="45">
        <v>6</v>
      </c>
      <c r="CK23"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4" spans="1:102" x14ac:dyDescent="0.25">
      <c r="A24" s="14">
        <v>14</v>
      </c>
      <c r="B24" s="14">
        <v>26976</v>
      </c>
      <c r="C24" s="14" t="s">
        <v>177</v>
      </c>
      <c r="E24" s="31">
        <f t="shared" si="0"/>
        <v>75</v>
      </c>
      <c r="F24" s="20"/>
      <c r="G24" s="31">
        <f t="shared" si="1"/>
        <v>75</v>
      </c>
      <c r="H24" s="31">
        <f t="shared" si="2"/>
        <v>78</v>
      </c>
      <c r="I24" s="31" t="str">
        <f t="shared" si="3"/>
        <v>A</v>
      </c>
      <c r="J24"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4" s="20"/>
      <c r="L24" s="31">
        <f t="shared" si="5"/>
        <v>80</v>
      </c>
      <c r="M24" s="31">
        <f t="shared" si="6"/>
        <v>44</v>
      </c>
      <c r="N24" s="31">
        <f t="shared" si="7"/>
        <v>60</v>
      </c>
      <c r="P24" s="36">
        <v>85</v>
      </c>
      <c r="Q24" s="36"/>
      <c r="R24" s="37">
        <f t="shared" si="8"/>
        <v>85</v>
      </c>
      <c r="S24" s="36">
        <v>64</v>
      </c>
      <c r="T24" s="36">
        <v>75</v>
      </c>
      <c r="U24" s="37">
        <f t="shared" si="9"/>
        <v>75</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80</v>
      </c>
      <c r="AU24" s="36">
        <v>80</v>
      </c>
      <c r="AV24" s="36">
        <v>83</v>
      </c>
      <c r="AW24" s="36"/>
      <c r="AX24" s="36"/>
      <c r="AY24" s="36"/>
      <c r="AZ24" s="36"/>
      <c r="BA24" s="36"/>
      <c r="BB24" s="36"/>
      <c r="BC24" s="36"/>
      <c r="BD24" s="36"/>
      <c r="BE24" s="37">
        <f t="shared" si="19"/>
        <v>82</v>
      </c>
      <c r="BF24" s="36">
        <v>44</v>
      </c>
      <c r="BG24" s="36">
        <v>60</v>
      </c>
      <c r="BH24" s="38">
        <f t="shared" si="20"/>
        <v>75.2</v>
      </c>
      <c r="BI24" s="39">
        <f t="shared" si="21"/>
        <v>75</v>
      </c>
      <c r="BJ24" s="40"/>
      <c r="BK24" s="36">
        <v>80</v>
      </c>
      <c r="BL24" s="36">
        <v>75</v>
      </c>
      <c r="BM24" s="36"/>
      <c r="BN24" s="36"/>
      <c r="BO24" s="36"/>
      <c r="BP24" s="36"/>
      <c r="BQ24" s="36"/>
      <c r="BR24" s="36"/>
      <c r="BS24" s="36"/>
      <c r="BT24" s="36"/>
      <c r="BU24" s="41">
        <f t="shared" si="22"/>
        <v>78</v>
      </c>
      <c r="BV24" s="40"/>
      <c r="BW24" s="45">
        <v>90</v>
      </c>
      <c r="BX24" s="36"/>
      <c r="BY24" s="36"/>
      <c r="BZ24" s="36"/>
      <c r="CA24" s="36"/>
      <c r="CB24" s="36"/>
      <c r="CC24" s="36"/>
      <c r="CD24" s="36"/>
      <c r="CE24" s="36"/>
      <c r="CF24" s="36"/>
      <c r="CG24" s="37">
        <f t="shared" si="23"/>
        <v>90</v>
      </c>
      <c r="CH24" s="42" t="str">
        <f t="shared" si="24"/>
        <v>A</v>
      </c>
      <c r="CI24" s="43"/>
      <c r="CJ24" s="45">
        <v>7</v>
      </c>
      <c r="CK24"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5" spans="1:102" x14ac:dyDescent="0.25">
      <c r="A25" s="14">
        <v>15</v>
      </c>
      <c r="B25" s="14">
        <v>26990</v>
      </c>
      <c r="C25" s="14" t="s">
        <v>178</v>
      </c>
      <c r="E25" s="31">
        <f t="shared" si="0"/>
        <v>82</v>
      </c>
      <c r="F25" s="20"/>
      <c r="G25" s="31">
        <f t="shared" si="1"/>
        <v>82</v>
      </c>
      <c r="H25" s="31">
        <f t="shared" si="2"/>
        <v>85</v>
      </c>
      <c r="I25" s="31" t="str">
        <f t="shared" si="3"/>
        <v>A</v>
      </c>
      <c r="J2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5" s="20"/>
      <c r="L25" s="31">
        <f t="shared" si="5"/>
        <v>90</v>
      </c>
      <c r="M25" s="31">
        <f t="shared" si="6"/>
        <v>55</v>
      </c>
      <c r="N25" s="31">
        <f t="shared" si="7"/>
        <v>75</v>
      </c>
      <c r="P25" s="36">
        <v>100</v>
      </c>
      <c r="Q25" s="36"/>
      <c r="R25" s="37">
        <f t="shared" si="8"/>
        <v>100</v>
      </c>
      <c r="S25" s="36">
        <v>79</v>
      </c>
      <c r="T25" s="36"/>
      <c r="U25" s="37">
        <f t="shared" si="9"/>
        <v>79</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90</v>
      </c>
      <c r="AU25" s="36">
        <v>85</v>
      </c>
      <c r="AV25" s="36">
        <v>81</v>
      </c>
      <c r="AW25" s="36"/>
      <c r="AX25" s="36"/>
      <c r="AY25" s="36"/>
      <c r="AZ25" s="36"/>
      <c r="BA25" s="36"/>
      <c r="BB25" s="36"/>
      <c r="BC25" s="36"/>
      <c r="BD25" s="36"/>
      <c r="BE25" s="37">
        <f t="shared" si="19"/>
        <v>83</v>
      </c>
      <c r="BF25" s="36">
        <v>55</v>
      </c>
      <c r="BG25" s="36">
        <v>75</v>
      </c>
      <c r="BH25" s="38">
        <f t="shared" si="20"/>
        <v>82.2</v>
      </c>
      <c r="BI25" s="39">
        <f t="shared" si="21"/>
        <v>82</v>
      </c>
      <c r="BJ25" s="40"/>
      <c r="BK25" s="36">
        <v>85</v>
      </c>
      <c r="BL25" s="36">
        <v>84</v>
      </c>
      <c r="BM25" s="36"/>
      <c r="BN25" s="36"/>
      <c r="BO25" s="36"/>
      <c r="BP25" s="36"/>
      <c r="BQ25" s="36"/>
      <c r="BR25" s="36"/>
      <c r="BS25" s="36"/>
      <c r="BT25" s="36"/>
      <c r="BU25" s="41">
        <f t="shared" si="22"/>
        <v>85</v>
      </c>
      <c r="BV25" s="40"/>
      <c r="BW25" s="45">
        <v>90</v>
      </c>
      <c r="BX25" s="36"/>
      <c r="BY25" s="36"/>
      <c r="BZ25" s="36"/>
      <c r="CA25" s="36"/>
      <c r="CB25" s="36"/>
      <c r="CC25" s="36"/>
      <c r="CD25" s="36"/>
      <c r="CE25" s="36"/>
      <c r="CF25" s="36"/>
      <c r="CG25" s="37">
        <f t="shared" si="23"/>
        <v>90</v>
      </c>
      <c r="CH25" s="42" t="str">
        <f t="shared" si="24"/>
        <v>A</v>
      </c>
      <c r="CI25" s="43"/>
      <c r="CJ25" s="45">
        <v>6</v>
      </c>
      <c r="CK2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6" spans="1:102" x14ac:dyDescent="0.25">
      <c r="A26" s="14">
        <v>16</v>
      </c>
      <c r="B26" s="14">
        <v>27018</v>
      </c>
      <c r="C26" s="14" t="s">
        <v>179</v>
      </c>
      <c r="E26" s="31">
        <f t="shared" si="0"/>
        <v>75</v>
      </c>
      <c r="F26" s="20"/>
      <c r="G26" s="31">
        <f t="shared" si="1"/>
        <v>75</v>
      </c>
      <c r="H26" s="31">
        <f t="shared" si="2"/>
        <v>78</v>
      </c>
      <c r="I26" s="31" t="str">
        <f t="shared" si="3"/>
        <v>B</v>
      </c>
      <c r="J26"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6" s="20"/>
      <c r="L26" s="31">
        <f t="shared" si="5"/>
        <v>75</v>
      </c>
      <c r="M26" s="31">
        <f t="shared" si="6"/>
        <v>28</v>
      </c>
      <c r="N26" s="31">
        <f t="shared" si="7"/>
        <v>56</v>
      </c>
      <c r="P26" s="36">
        <v>10</v>
      </c>
      <c r="Q26" s="36">
        <v>75</v>
      </c>
      <c r="R26" s="37">
        <f t="shared" si="8"/>
        <v>75</v>
      </c>
      <c r="S26" s="36">
        <v>60</v>
      </c>
      <c r="T26" s="36">
        <v>75</v>
      </c>
      <c r="U26" s="37">
        <f t="shared" si="9"/>
        <v>75</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75</v>
      </c>
      <c r="AU26" s="36">
        <v>90</v>
      </c>
      <c r="AV26" s="36">
        <v>92</v>
      </c>
      <c r="AW26" s="36"/>
      <c r="AX26" s="36"/>
      <c r="AY26" s="36"/>
      <c r="AZ26" s="36"/>
      <c r="BA26" s="36"/>
      <c r="BB26" s="36"/>
      <c r="BC26" s="36"/>
      <c r="BD26" s="36"/>
      <c r="BE26" s="37">
        <f t="shared" si="19"/>
        <v>91</v>
      </c>
      <c r="BF26" s="36">
        <v>28</v>
      </c>
      <c r="BG26" s="36">
        <v>56</v>
      </c>
      <c r="BH26" s="38">
        <f t="shared" si="20"/>
        <v>74.8</v>
      </c>
      <c r="BI26" s="39">
        <f t="shared" si="21"/>
        <v>75</v>
      </c>
      <c r="BJ26" s="40"/>
      <c r="BK26" s="36">
        <v>80</v>
      </c>
      <c r="BL26" s="36">
        <v>75</v>
      </c>
      <c r="BM26" s="36"/>
      <c r="BN26" s="36"/>
      <c r="BO26" s="36"/>
      <c r="BP26" s="36"/>
      <c r="BQ26" s="36"/>
      <c r="BR26" s="36"/>
      <c r="BS26" s="36"/>
      <c r="BT26" s="36"/>
      <c r="BU26" s="41">
        <f t="shared" si="22"/>
        <v>78</v>
      </c>
      <c r="BV26" s="40"/>
      <c r="BW26" s="45">
        <v>75</v>
      </c>
      <c r="BX26" s="36"/>
      <c r="BY26" s="36"/>
      <c r="BZ26" s="36"/>
      <c r="CA26" s="36"/>
      <c r="CB26" s="36"/>
      <c r="CC26" s="36"/>
      <c r="CD26" s="36"/>
      <c r="CE26" s="36"/>
      <c r="CF26" s="36"/>
      <c r="CG26" s="37">
        <f t="shared" si="23"/>
        <v>75</v>
      </c>
      <c r="CH26" s="42" t="str">
        <f t="shared" si="24"/>
        <v>B</v>
      </c>
      <c r="CI26" s="43"/>
      <c r="CJ26" s="45">
        <v>7</v>
      </c>
      <c r="CK26"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7" spans="1:102" x14ac:dyDescent="0.25">
      <c r="A27" s="14">
        <v>17</v>
      </c>
      <c r="B27" s="14">
        <v>27032</v>
      </c>
      <c r="C27" s="14" t="s">
        <v>180</v>
      </c>
      <c r="E27" s="31">
        <f t="shared" si="0"/>
        <v>87</v>
      </c>
      <c r="F27" s="20"/>
      <c r="G27" s="31">
        <f t="shared" si="1"/>
        <v>87</v>
      </c>
      <c r="H27" s="31">
        <f t="shared" si="2"/>
        <v>86</v>
      </c>
      <c r="I27" s="31" t="str">
        <f t="shared" si="3"/>
        <v>A</v>
      </c>
      <c r="J2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7" s="20"/>
      <c r="L27" s="31">
        <f t="shared" si="5"/>
        <v>89</v>
      </c>
      <c r="M27" s="31">
        <f t="shared" si="6"/>
        <v>80</v>
      </c>
      <c r="N27" s="31">
        <f t="shared" si="7"/>
        <v>78</v>
      </c>
      <c r="P27" s="36">
        <v>95</v>
      </c>
      <c r="Q27" s="36"/>
      <c r="R27" s="37">
        <f t="shared" si="8"/>
        <v>95</v>
      </c>
      <c r="S27" s="36">
        <v>82</v>
      </c>
      <c r="T27" s="36"/>
      <c r="U27" s="37">
        <f t="shared" si="9"/>
        <v>82</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89</v>
      </c>
      <c r="AU27" s="36">
        <v>90</v>
      </c>
      <c r="AV27" s="36">
        <v>86</v>
      </c>
      <c r="AW27" s="36"/>
      <c r="AX27" s="36"/>
      <c r="AY27" s="36"/>
      <c r="AZ27" s="36"/>
      <c r="BA27" s="36"/>
      <c r="BB27" s="36"/>
      <c r="BC27" s="36"/>
      <c r="BD27" s="36"/>
      <c r="BE27" s="37">
        <f t="shared" si="19"/>
        <v>88</v>
      </c>
      <c r="BF27" s="36">
        <v>80</v>
      </c>
      <c r="BG27" s="36">
        <v>78</v>
      </c>
      <c r="BH27" s="38">
        <f t="shared" si="20"/>
        <v>86.6</v>
      </c>
      <c r="BI27" s="39">
        <f t="shared" si="21"/>
        <v>87</v>
      </c>
      <c r="BJ27" s="40"/>
      <c r="BK27" s="36">
        <v>90</v>
      </c>
      <c r="BL27" s="36">
        <v>82</v>
      </c>
      <c r="BM27" s="36"/>
      <c r="BN27" s="36"/>
      <c r="BO27" s="36"/>
      <c r="BP27" s="36"/>
      <c r="BQ27" s="36"/>
      <c r="BR27" s="36"/>
      <c r="BS27" s="36"/>
      <c r="BT27" s="36"/>
      <c r="BU27" s="41">
        <f t="shared" si="22"/>
        <v>86</v>
      </c>
      <c r="BV27" s="40"/>
      <c r="BW27" s="45">
        <v>90</v>
      </c>
      <c r="BX27" s="36"/>
      <c r="BY27" s="36"/>
      <c r="BZ27" s="36"/>
      <c r="CA27" s="36"/>
      <c r="CB27" s="36"/>
      <c r="CC27" s="36"/>
      <c r="CD27" s="36"/>
      <c r="CE27" s="36"/>
      <c r="CF27" s="36"/>
      <c r="CG27" s="37">
        <f t="shared" si="23"/>
        <v>90</v>
      </c>
      <c r="CH27" s="42" t="str">
        <f t="shared" si="24"/>
        <v>A</v>
      </c>
      <c r="CI27" s="43"/>
      <c r="CJ27" s="45">
        <v>6</v>
      </c>
      <c r="CK2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8" spans="1:102" x14ac:dyDescent="0.25">
      <c r="A28" s="14">
        <v>18</v>
      </c>
      <c r="B28" s="14">
        <v>32759</v>
      </c>
      <c r="C28" s="14" t="s">
        <v>181</v>
      </c>
      <c r="E28" s="31">
        <f t="shared" si="0"/>
        <v>75</v>
      </c>
      <c r="F28" s="20"/>
      <c r="G28" s="31">
        <f t="shared" si="1"/>
        <v>75</v>
      </c>
      <c r="H28" s="31">
        <f t="shared" si="2"/>
        <v>78</v>
      </c>
      <c r="I28" s="31" t="str">
        <f t="shared" si="3"/>
        <v>A</v>
      </c>
      <c r="J28"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8" s="20"/>
      <c r="L28" s="31">
        <f t="shared" si="5"/>
        <v>80</v>
      </c>
      <c r="M28" s="31">
        <f t="shared" si="6"/>
        <v>34</v>
      </c>
      <c r="N28" s="31">
        <f t="shared" si="7"/>
        <v>59</v>
      </c>
      <c r="P28" s="36">
        <v>85</v>
      </c>
      <c r="Q28" s="36"/>
      <c r="R28" s="37">
        <f t="shared" si="8"/>
        <v>85</v>
      </c>
      <c r="S28" s="36">
        <v>63</v>
      </c>
      <c r="T28" s="36">
        <v>75</v>
      </c>
      <c r="U28" s="37">
        <f t="shared" si="9"/>
        <v>75</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80</v>
      </c>
      <c r="AU28" s="36">
        <v>80</v>
      </c>
      <c r="AV28" s="36">
        <v>85</v>
      </c>
      <c r="AW28" s="36"/>
      <c r="AX28" s="36"/>
      <c r="AY28" s="36"/>
      <c r="AZ28" s="36"/>
      <c r="BA28" s="36"/>
      <c r="BB28" s="36"/>
      <c r="BC28" s="36"/>
      <c r="BD28" s="36"/>
      <c r="BE28" s="37">
        <f t="shared" si="19"/>
        <v>83</v>
      </c>
      <c r="BF28" s="36">
        <v>34</v>
      </c>
      <c r="BG28" s="36">
        <v>59</v>
      </c>
      <c r="BH28" s="38">
        <f t="shared" si="20"/>
        <v>74.5</v>
      </c>
      <c r="BI28" s="39">
        <f t="shared" si="21"/>
        <v>75</v>
      </c>
      <c r="BJ28" s="40"/>
      <c r="BK28" s="36">
        <v>80</v>
      </c>
      <c r="BL28" s="36">
        <v>76</v>
      </c>
      <c r="BM28" s="36"/>
      <c r="BN28" s="36"/>
      <c r="BO28" s="36"/>
      <c r="BP28" s="36"/>
      <c r="BQ28" s="36"/>
      <c r="BR28" s="36"/>
      <c r="BS28" s="36"/>
      <c r="BT28" s="36"/>
      <c r="BU28" s="41">
        <f t="shared" si="22"/>
        <v>78</v>
      </c>
      <c r="BV28" s="40"/>
      <c r="BW28" s="45">
        <v>90</v>
      </c>
      <c r="BX28" s="36"/>
      <c r="BY28" s="36"/>
      <c r="BZ28" s="36"/>
      <c r="CA28" s="36"/>
      <c r="CB28" s="36"/>
      <c r="CC28" s="36"/>
      <c r="CD28" s="36"/>
      <c r="CE28" s="36"/>
      <c r="CF28" s="36"/>
      <c r="CG28" s="37">
        <f t="shared" si="23"/>
        <v>90</v>
      </c>
      <c r="CH28" s="42" t="str">
        <f t="shared" si="24"/>
        <v>A</v>
      </c>
      <c r="CI28" s="43"/>
      <c r="CJ28" s="45">
        <v>7</v>
      </c>
      <c r="CK28"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9" spans="1:102" x14ac:dyDescent="0.25">
      <c r="A29" s="14">
        <v>19</v>
      </c>
      <c r="B29" s="14">
        <v>27046</v>
      </c>
      <c r="C29" s="14" t="s">
        <v>182</v>
      </c>
      <c r="E29" s="31">
        <f t="shared" si="0"/>
        <v>84</v>
      </c>
      <c r="F29" s="20"/>
      <c r="G29" s="31">
        <f t="shared" si="1"/>
        <v>84</v>
      </c>
      <c r="H29" s="31">
        <f t="shared" si="2"/>
        <v>88</v>
      </c>
      <c r="I29" s="31" t="str">
        <f t="shared" si="3"/>
        <v>A</v>
      </c>
      <c r="J29"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9" s="20"/>
      <c r="L29" s="31">
        <f t="shared" si="5"/>
        <v>87</v>
      </c>
      <c r="M29" s="31">
        <f t="shared" si="6"/>
        <v>56</v>
      </c>
      <c r="N29" s="31">
        <f t="shared" si="7"/>
        <v>84</v>
      </c>
      <c r="P29" s="36">
        <v>85</v>
      </c>
      <c r="Q29" s="36"/>
      <c r="R29" s="37">
        <f t="shared" si="8"/>
        <v>85</v>
      </c>
      <c r="S29" s="36">
        <v>88</v>
      </c>
      <c r="T29" s="36"/>
      <c r="U29" s="37">
        <f t="shared" si="9"/>
        <v>88</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87</v>
      </c>
      <c r="AU29" s="36">
        <v>90</v>
      </c>
      <c r="AV29" s="36">
        <v>88</v>
      </c>
      <c r="AW29" s="36"/>
      <c r="AX29" s="36"/>
      <c r="AY29" s="36"/>
      <c r="AZ29" s="36"/>
      <c r="BA29" s="36"/>
      <c r="BB29" s="36"/>
      <c r="BC29" s="36"/>
      <c r="BD29" s="36"/>
      <c r="BE29" s="37">
        <f t="shared" si="19"/>
        <v>89</v>
      </c>
      <c r="BF29" s="36">
        <v>56</v>
      </c>
      <c r="BG29" s="36">
        <v>84</v>
      </c>
      <c r="BH29" s="38">
        <f t="shared" si="20"/>
        <v>84.4</v>
      </c>
      <c r="BI29" s="39">
        <f t="shared" si="21"/>
        <v>84</v>
      </c>
      <c r="BJ29" s="40"/>
      <c r="BK29" s="36">
        <v>90</v>
      </c>
      <c r="BL29" s="36">
        <v>86</v>
      </c>
      <c r="BM29" s="36"/>
      <c r="BN29" s="36"/>
      <c r="BO29" s="36"/>
      <c r="BP29" s="36"/>
      <c r="BQ29" s="36"/>
      <c r="BR29" s="36"/>
      <c r="BS29" s="36"/>
      <c r="BT29" s="36"/>
      <c r="BU29" s="41">
        <f t="shared" si="22"/>
        <v>88</v>
      </c>
      <c r="BV29" s="40"/>
      <c r="BW29" s="45">
        <v>90</v>
      </c>
      <c r="BX29" s="36"/>
      <c r="BY29" s="36"/>
      <c r="BZ29" s="36"/>
      <c r="CA29" s="36"/>
      <c r="CB29" s="36"/>
      <c r="CC29" s="36"/>
      <c r="CD29" s="36"/>
      <c r="CE29" s="36"/>
      <c r="CF29" s="36"/>
      <c r="CG29" s="37">
        <f t="shared" si="23"/>
        <v>90</v>
      </c>
      <c r="CH29" s="42" t="str">
        <f t="shared" si="24"/>
        <v>A</v>
      </c>
      <c r="CI29" s="43"/>
      <c r="CJ29" s="45">
        <v>8</v>
      </c>
      <c r="CK29"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0" spans="1:102" x14ac:dyDescent="0.25">
      <c r="A30" s="14">
        <v>20</v>
      </c>
      <c r="B30" s="14">
        <v>27060</v>
      </c>
      <c r="C30" s="14" t="s">
        <v>183</v>
      </c>
      <c r="E30" s="31">
        <f t="shared" si="0"/>
        <v>84</v>
      </c>
      <c r="F30" s="20"/>
      <c r="G30" s="31">
        <f t="shared" si="1"/>
        <v>84</v>
      </c>
      <c r="H30" s="31">
        <f t="shared" si="2"/>
        <v>87</v>
      </c>
      <c r="I30" s="31" t="str">
        <f t="shared" si="3"/>
        <v>A</v>
      </c>
      <c r="J30"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0" s="20"/>
      <c r="L30" s="31">
        <f t="shared" si="5"/>
        <v>90</v>
      </c>
      <c r="M30" s="31">
        <f t="shared" si="6"/>
        <v>64</v>
      </c>
      <c r="N30" s="31">
        <f t="shared" si="7"/>
        <v>81</v>
      </c>
      <c r="P30" s="36">
        <v>95</v>
      </c>
      <c r="Q30" s="36"/>
      <c r="R30" s="37">
        <f t="shared" si="8"/>
        <v>95</v>
      </c>
      <c r="S30" s="36">
        <v>85</v>
      </c>
      <c r="T30" s="36"/>
      <c r="U30" s="37">
        <f t="shared" si="9"/>
        <v>85</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90</v>
      </c>
      <c r="AU30" s="36">
        <v>85</v>
      </c>
      <c r="AV30" s="36">
        <v>83</v>
      </c>
      <c r="AW30" s="36"/>
      <c r="AX30" s="36"/>
      <c r="AY30" s="36"/>
      <c r="AZ30" s="36"/>
      <c r="BA30" s="36"/>
      <c r="BB30" s="36"/>
      <c r="BC30" s="36"/>
      <c r="BD30" s="36"/>
      <c r="BE30" s="37">
        <f t="shared" si="19"/>
        <v>84</v>
      </c>
      <c r="BF30" s="36">
        <v>64</v>
      </c>
      <c r="BG30" s="36">
        <v>81</v>
      </c>
      <c r="BH30" s="38">
        <f t="shared" si="20"/>
        <v>84.1</v>
      </c>
      <c r="BI30" s="39">
        <f t="shared" si="21"/>
        <v>84</v>
      </c>
      <c r="BJ30" s="40"/>
      <c r="BK30" s="36">
        <v>85</v>
      </c>
      <c r="BL30" s="36">
        <v>88</v>
      </c>
      <c r="BM30" s="36"/>
      <c r="BN30" s="36"/>
      <c r="BO30" s="36"/>
      <c r="BP30" s="36"/>
      <c r="BQ30" s="36"/>
      <c r="BR30" s="36"/>
      <c r="BS30" s="36"/>
      <c r="BT30" s="36"/>
      <c r="BU30" s="41">
        <f t="shared" si="22"/>
        <v>87</v>
      </c>
      <c r="BV30" s="40"/>
      <c r="BW30" s="45">
        <v>90</v>
      </c>
      <c r="BX30" s="36"/>
      <c r="BY30" s="36"/>
      <c r="BZ30" s="36"/>
      <c r="CA30" s="36"/>
      <c r="CB30" s="36"/>
      <c r="CC30" s="36"/>
      <c r="CD30" s="36"/>
      <c r="CE30" s="36"/>
      <c r="CF30" s="36"/>
      <c r="CG30" s="37">
        <f t="shared" si="23"/>
        <v>90</v>
      </c>
      <c r="CH30" s="42" t="str">
        <f t="shared" si="24"/>
        <v>A</v>
      </c>
      <c r="CI30" s="43"/>
      <c r="CJ30" s="45">
        <v>8</v>
      </c>
      <c r="CK30"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1" spans="1:102" x14ac:dyDescent="0.25">
      <c r="A31" s="14">
        <v>21</v>
      </c>
      <c r="B31" s="14">
        <v>27074</v>
      </c>
      <c r="C31" s="14" t="s">
        <v>184</v>
      </c>
      <c r="E31" s="31">
        <f t="shared" si="0"/>
        <v>83</v>
      </c>
      <c r="F31" s="20"/>
      <c r="G31" s="31">
        <f t="shared" si="1"/>
        <v>83</v>
      </c>
      <c r="H31" s="31">
        <f t="shared" si="2"/>
        <v>85</v>
      </c>
      <c r="I31" s="31" t="str">
        <f t="shared" si="3"/>
        <v>A</v>
      </c>
      <c r="J31"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1" s="20"/>
      <c r="L31" s="31">
        <f t="shared" si="5"/>
        <v>86</v>
      </c>
      <c r="M31" s="31">
        <f t="shared" si="6"/>
        <v>58</v>
      </c>
      <c r="N31" s="31">
        <f t="shared" si="7"/>
        <v>83</v>
      </c>
      <c r="P31" s="36">
        <v>85</v>
      </c>
      <c r="Q31" s="36"/>
      <c r="R31" s="37">
        <f t="shared" si="8"/>
        <v>85</v>
      </c>
      <c r="S31" s="36">
        <v>87</v>
      </c>
      <c r="T31" s="36"/>
      <c r="U31" s="37">
        <f t="shared" si="9"/>
        <v>87</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86</v>
      </c>
      <c r="AU31" s="36">
        <v>85</v>
      </c>
      <c r="AV31" s="36">
        <v>88</v>
      </c>
      <c r="AW31" s="36"/>
      <c r="AX31" s="36"/>
      <c r="AY31" s="36"/>
      <c r="AZ31" s="36"/>
      <c r="BA31" s="36"/>
      <c r="BB31" s="36"/>
      <c r="BC31" s="36"/>
      <c r="BD31" s="36"/>
      <c r="BE31" s="37">
        <f t="shared" si="19"/>
        <v>87</v>
      </c>
      <c r="BF31" s="36">
        <v>58</v>
      </c>
      <c r="BG31" s="36">
        <v>83</v>
      </c>
      <c r="BH31" s="38">
        <f t="shared" si="20"/>
        <v>83.3</v>
      </c>
      <c r="BI31" s="39">
        <f t="shared" si="21"/>
        <v>83</v>
      </c>
      <c r="BJ31" s="40"/>
      <c r="BK31" s="36">
        <v>85</v>
      </c>
      <c r="BL31" s="36">
        <v>85</v>
      </c>
      <c r="BM31" s="36"/>
      <c r="BN31" s="36"/>
      <c r="BO31" s="36"/>
      <c r="BP31" s="36"/>
      <c r="BQ31" s="36"/>
      <c r="BR31" s="36"/>
      <c r="BS31" s="36"/>
      <c r="BT31" s="36"/>
      <c r="BU31" s="41">
        <f t="shared" si="22"/>
        <v>85</v>
      </c>
      <c r="BV31" s="40"/>
      <c r="BW31" s="45">
        <v>90</v>
      </c>
      <c r="BX31" s="36"/>
      <c r="BY31" s="36"/>
      <c r="BZ31" s="36"/>
      <c r="CA31" s="36"/>
      <c r="CB31" s="36"/>
      <c r="CC31" s="36"/>
      <c r="CD31" s="36"/>
      <c r="CE31" s="36"/>
      <c r="CF31" s="36"/>
      <c r="CG31" s="37">
        <f t="shared" si="23"/>
        <v>90</v>
      </c>
      <c r="CH31" s="42" t="str">
        <f t="shared" si="24"/>
        <v>A</v>
      </c>
      <c r="CI31" s="43"/>
      <c r="CJ31" s="45">
        <v>8</v>
      </c>
      <c r="CK31"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2" spans="1:102" x14ac:dyDescent="0.25">
      <c r="A32" s="14">
        <v>22</v>
      </c>
      <c r="B32" s="14">
        <v>27088</v>
      </c>
      <c r="C32" s="14" t="s">
        <v>185</v>
      </c>
      <c r="E32" s="31">
        <f t="shared" si="0"/>
        <v>75</v>
      </c>
      <c r="F32" s="20"/>
      <c r="G32" s="31">
        <f t="shared" si="1"/>
        <v>75</v>
      </c>
      <c r="H32" s="31">
        <f t="shared" si="2"/>
        <v>78</v>
      </c>
      <c r="I32" s="31" t="str">
        <f t="shared" si="3"/>
        <v>B</v>
      </c>
      <c r="J32"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2" s="20"/>
      <c r="L32" s="31">
        <f t="shared" si="5"/>
        <v>80</v>
      </c>
      <c r="M32" s="31">
        <f t="shared" si="6"/>
        <v>32</v>
      </c>
      <c r="N32" s="31">
        <f t="shared" si="7"/>
        <v>67</v>
      </c>
      <c r="P32" s="36">
        <v>85</v>
      </c>
      <c r="Q32" s="36"/>
      <c r="R32" s="37">
        <f t="shared" si="8"/>
        <v>85</v>
      </c>
      <c r="S32" s="36">
        <v>71</v>
      </c>
      <c r="T32" s="36">
        <v>75</v>
      </c>
      <c r="U32" s="37">
        <f t="shared" si="9"/>
        <v>75</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80</v>
      </c>
      <c r="AU32" s="36">
        <v>80</v>
      </c>
      <c r="AV32" s="36">
        <v>86</v>
      </c>
      <c r="AW32" s="36"/>
      <c r="AX32" s="36"/>
      <c r="AY32" s="36"/>
      <c r="AZ32" s="36"/>
      <c r="BA32" s="36"/>
      <c r="BB32" s="36"/>
      <c r="BC32" s="36"/>
      <c r="BD32" s="36"/>
      <c r="BE32" s="37">
        <f t="shared" si="19"/>
        <v>83</v>
      </c>
      <c r="BF32" s="36">
        <v>32</v>
      </c>
      <c r="BG32" s="36">
        <v>67</v>
      </c>
      <c r="BH32" s="38">
        <f t="shared" si="20"/>
        <v>75.099999999999994</v>
      </c>
      <c r="BI32" s="39">
        <f t="shared" si="21"/>
        <v>75</v>
      </c>
      <c r="BJ32" s="40"/>
      <c r="BK32" s="36">
        <v>80</v>
      </c>
      <c r="BL32" s="36">
        <v>75</v>
      </c>
      <c r="BM32" s="36"/>
      <c r="BN32" s="36"/>
      <c r="BO32" s="36"/>
      <c r="BP32" s="36"/>
      <c r="BQ32" s="36"/>
      <c r="BR32" s="36"/>
      <c r="BS32" s="36"/>
      <c r="BT32" s="36"/>
      <c r="BU32" s="41">
        <f t="shared" si="22"/>
        <v>78</v>
      </c>
      <c r="BV32" s="40"/>
      <c r="BW32" s="45">
        <v>75</v>
      </c>
      <c r="BX32" s="36"/>
      <c r="BY32" s="36"/>
      <c r="BZ32" s="36"/>
      <c r="CA32" s="36"/>
      <c r="CB32" s="36"/>
      <c r="CC32" s="36"/>
      <c r="CD32" s="36"/>
      <c r="CE32" s="36"/>
      <c r="CF32" s="36"/>
      <c r="CG32" s="37">
        <f t="shared" si="23"/>
        <v>75</v>
      </c>
      <c r="CH32" s="42" t="str">
        <f t="shared" si="24"/>
        <v>B</v>
      </c>
      <c r="CI32" s="43"/>
      <c r="CJ32" s="45">
        <v>5</v>
      </c>
      <c r="CK32"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3" spans="1:89" x14ac:dyDescent="0.25">
      <c r="A33" s="14">
        <v>23</v>
      </c>
      <c r="B33" s="14">
        <v>27102</v>
      </c>
      <c r="C33" s="14" t="s">
        <v>186</v>
      </c>
      <c r="E33" s="31">
        <f t="shared" si="0"/>
        <v>79</v>
      </c>
      <c r="F33" s="20"/>
      <c r="G33" s="31">
        <f t="shared" si="1"/>
        <v>79</v>
      </c>
      <c r="H33" s="31">
        <f t="shared" si="2"/>
        <v>80</v>
      </c>
      <c r="I33" s="31" t="str">
        <f t="shared" si="3"/>
        <v>B</v>
      </c>
      <c r="J3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3" s="20"/>
      <c r="L33" s="31">
        <f t="shared" si="5"/>
        <v>83</v>
      </c>
      <c r="M33" s="31">
        <f t="shared" si="6"/>
        <v>28</v>
      </c>
      <c r="N33" s="31">
        <f t="shared" si="7"/>
        <v>81</v>
      </c>
      <c r="P33" s="36">
        <v>80</v>
      </c>
      <c r="Q33" s="36"/>
      <c r="R33" s="37">
        <f t="shared" si="8"/>
        <v>80</v>
      </c>
      <c r="S33" s="36">
        <v>85</v>
      </c>
      <c r="T33" s="36"/>
      <c r="U33" s="37">
        <f t="shared" si="9"/>
        <v>85</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83</v>
      </c>
      <c r="AU33" s="36">
        <v>80</v>
      </c>
      <c r="AV33" s="36">
        <v>91</v>
      </c>
      <c r="AW33" s="36"/>
      <c r="AX33" s="36"/>
      <c r="AY33" s="36"/>
      <c r="AZ33" s="36"/>
      <c r="BA33" s="36"/>
      <c r="BB33" s="36"/>
      <c r="BC33" s="36"/>
      <c r="BD33" s="36"/>
      <c r="BE33" s="37">
        <f t="shared" si="19"/>
        <v>86</v>
      </c>
      <c r="BF33" s="36">
        <v>28</v>
      </c>
      <c r="BG33" s="36">
        <v>81</v>
      </c>
      <c r="BH33" s="38">
        <f t="shared" si="20"/>
        <v>78.5</v>
      </c>
      <c r="BI33" s="39">
        <f t="shared" si="21"/>
        <v>79</v>
      </c>
      <c r="BJ33" s="40"/>
      <c r="BK33" s="36">
        <v>80</v>
      </c>
      <c r="BL33" s="36">
        <v>80</v>
      </c>
      <c r="BM33" s="36"/>
      <c r="BN33" s="36"/>
      <c r="BO33" s="36"/>
      <c r="BP33" s="36"/>
      <c r="BQ33" s="36"/>
      <c r="BR33" s="36"/>
      <c r="BS33" s="36"/>
      <c r="BT33" s="36"/>
      <c r="BU33" s="41">
        <f t="shared" si="22"/>
        <v>80</v>
      </c>
      <c r="BV33" s="40"/>
      <c r="BW33" s="45">
        <v>80</v>
      </c>
      <c r="BX33" s="36"/>
      <c r="BY33" s="36"/>
      <c r="BZ33" s="36"/>
      <c r="CA33" s="36"/>
      <c r="CB33" s="36"/>
      <c r="CC33" s="36"/>
      <c r="CD33" s="36"/>
      <c r="CE33" s="36"/>
      <c r="CF33" s="36"/>
      <c r="CG33" s="37">
        <f t="shared" si="23"/>
        <v>80</v>
      </c>
      <c r="CH33" s="42" t="str">
        <f t="shared" si="24"/>
        <v>B</v>
      </c>
      <c r="CI33" s="43"/>
      <c r="CJ33" s="45">
        <v>8</v>
      </c>
      <c r="CK3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4" spans="1:89" x14ac:dyDescent="0.25">
      <c r="A34" s="14">
        <v>24</v>
      </c>
      <c r="B34" s="14">
        <v>27116</v>
      </c>
      <c r="C34" s="14" t="s">
        <v>187</v>
      </c>
      <c r="E34" s="31">
        <f t="shared" si="0"/>
        <v>89</v>
      </c>
      <c r="F34" s="20"/>
      <c r="G34" s="31">
        <f t="shared" si="1"/>
        <v>89</v>
      </c>
      <c r="H34" s="31">
        <f t="shared" si="2"/>
        <v>83</v>
      </c>
      <c r="I34" s="31" t="str">
        <f t="shared" si="3"/>
        <v>B</v>
      </c>
      <c r="J34"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4" s="20"/>
      <c r="L34" s="31">
        <f t="shared" si="5"/>
        <v>96</v>
      </c>
      <c r="M34" s="31">
        <f t="shared" si="6"/>
        <v>68</v>
      </c>
      <c r="N34" s="31">
        <f t="shared" si="7"/>
        <v>88</v>
      </c>
      <c r="P34" s="36">
        <v>100</v>
      </c>
      <c r="Q34" s="36"/>
      <c r="R34" s="37">
        <f t="shared" si="8"/>
        <v>100</v>
      </c>
      <c r="S34" s="36">
        <v>92</v>
      </c>
      <c r="T34" s="36"/>
      <c r="U34" s="37">
        <f t="shared" si="9"/>
        <v>92</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96</v>
      </c>
      <c r="AU34" s="36">
        <v>80</v>
      </c>
      <c r="AV34" s="36">
        <v>93</v>
      </c>
      <c r="AW34" s="36"/>
      <c r="AX34" s="36"/>
      <c r="AY34" s="36"/>
      <c r="AZ34" s="36"/>
      <c r="BA34" s="36"/>
      <c r="BB34" s="36"/>
      <c r="BC34" s="36"/>
      <c r="BD34" s="36"/>
      <c r="BE34" s="37">
        <f t="shared" si="19"/>
        <v>87</v>
      </c>
      <c r="BF34" s="36">
        <v>68</v>
      </c>
      <c r="BG34" s="36">
        <v>88</v>
      </c>
      <c r="BH34" s="38">
        <f t="shared" si="20"/>
        <v>88.8</v>
      </c>
      <c r="BI34" s="39">
        <f t="shared" si="21"/>
        <v>89</v>
      </c>
      <c r="BJ34" s="40"/>
      <c r="BK34" s="36">
        <v>80</v>
      </c>
      <c r="BL34" s="36">
        <v>85</v>
      </c>
      <c r="BM34" s="36"/>
      <c r="BN34" s="36"/>
      <c r="BO34" s="36"/>
      <c r="BP34" s="36"/>
      <c r="BQ34" s="36"/>
      <c r="BR34" s="36"/>
      <c r="BS34" s="36"/>
      <c r="BT34" s="36"/>
      <c r="BU34" s="41">
        <f t="shared" si="22"/>
        <v>83</v>
      </c>
      <c r="BV34" s="40"/>
      <c r="BW34" s="45">
        <v>85</v>
      </c>
      <c r="BX34" s="36"/>
      <c r="BY34" s="36"/>
      <c r="BZ34" s="36"/>
      <c r="CA34" s="36"/>
      <c r="CB34" s="36"/>
      <c r="CC34" s="36"/>
      <c r="CD34" s="36"/>
      <c r="CE34" s="36"/>
      <c r="CF34" s="36"/>
      <c r="CG34" s="37">
        <f t="shared" si="23"/>
        <v>85</v>
      </c>
      <c r="CH34" s="42" t="str">
        <f t="shared" si="24"/>
        <v>B</v>
      </c>
      <c r="CI34" s="43"/>
      <c r="CJ34" s="45">
        <v>8</v>
      </c>
      <c r="CK34"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5" spans="1:89" x14ac:dyDescent="0.25">
      <c r="A35" s="14">
        <v>25</v>
      </c>
      <c r="B35" s="14">
        <v>27130</v>
      </c>
      <c r="C35" s="14" t="s">
        <v>188</v>
      </c>
      <c r="E35" s="31">
        <f t="shared" si="0"/>
        <v>88</v>
      </c>
      <c r="F35" s="20"/>
      <c r="G35" s="31">
        <f t="shared" si="1"/>
        <v>88</v>
      </c>
      <c r="H35" s="31">
        <f t="shared" si="2"/>
        <v>86</v>
      </c>
      <c r="I35" s="31" t="str">
        <f t="shared" si="3"/>
        <v>A</v>
      </c>
      <c r="J35"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5" s="20"/>
      <c r="L35" s="31">
        <f t="shared" si="5"/>
        <v>93</v>
      </c>
      <c r="M35" s="31">
        <f t="shared" si="6"/>
        <v>56</v>
      </c>
      <c r="N35" s="31">
        <f t="shared" si="7"/>
        <v>92</v>
      </c>
      <c r="P35" s="36">
        <v>90</v>
      </c>
      <c r="Q35" s="36"/>
      <c r="R35" s="37">
        <f t="shared" si="8"/>
        <v>90</v>
      </c>
      <c r="S35" s="36">
        <v>96</v>
      </c>
      <c r="T35" s="36"/>
      <c r="U35" s="37">
        <f t="shared" si="9"/>
        <v>96</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93</v>
      </c>
      <c r="AU35" s="36">
        <v>85</v>
      </c>
      <c r="AV35" s="36">
        <v>95</v>
      </c>
      <c r="AW35" s="36"/>
      <c r="AX35" s="36"/>
      <c r="AY35" s="36"/>
      <c r="AZ35" s="36"/>
      <c r="BA35" s="36"/>
      <c r="BB35" s="36"/>
      <c r="BC35" s="36"/>
      <c r="BD35" s="36"/>
      <c r="BE35" s="37">
        <f t="shared" si="19"/>
        <v>90</v>
      </c>
      <c r="BF35" s="36">
        <v>56</v>
      </c>
      <c r="BG35" s="36">
        <v>92</v>
      </c>
      <c r="BH35" s="38">
        <f t="shared" si="20"/>
        <v>88</v>
      </c>
      <c r="BI35" s="39">
        <f t="shared" si="21"/>
        <v>88</v>
      </c>
      <c r="BJ35" s="40"/>
      <c r="BK35" s="36">
        <v>85</v>
      </c>
      <c r="BL35" s="36">
        <v>87</v>
      </c>
      <c r="BM35" s="36"/>
      <c r="BN35" s="36"/>
      <c r="BO35" s="36"/>
      <c r="BP35" s="36"/>
      <c r="BQ35" s="36"/>
      <c r="BR35" s="36"/>
      <c r="BS35" s="36"/>
      <c r="BT35" s="36"/>
      <c r="BU35" s="41">
        <f t="shared" si="22"/>
        <v>86</v>
      </c>
      <c r="BV35" s="40"/>
      <c r="BW35" s="45">
        <v>90</v>
      </c>
      <c r="BX35" s="36"/>
      <c r="BY35" s="36"/>
      <c r="BZ35" s="36"/>
      <c r="CA35" s="36"/>
      <c r="CB35" s="36"/>
      <c r="CC35" s="36"/>
      <c r="CD35" s="36"/>
      <c r="CE35" s="36"/>
      <c r="CF35" s="36"/>
      <c r="CG35" s="37">
        <f t="shared" si="23"/>
        <v>90</v>
      </c>
      <c r="CH35" s="42" t="str">
        <f t="shared" si="24"/>
        <v>A</v>
      </c>
      <c r="CI35" s="43"/>
      <c r="CJ35" s="45">
        <v>10</v>
      </c>
      <c r="CK35"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6" spans="1:89" x14ac:dyDescent="0.25">
      <c r="A36" s="14">
        <v>26</v>
      </c>
      <c r="B36" s="14">
        <v>27144</v>
      </c>
      <c r="C36" s="14" t="s">
        <v>189</v>
      </c>
      <c r="E36" s="31">
        <f t="shared" si="0"/>
        <v>84</v>
      </c>
      <c r="F36" s="20"/>
      <c r="G36" s="31">
        <f t="shared" si="1"/>
        <v>84</v>
      </c>
      <c r="H36" s="31">
        <f t="shared" si="2"/>
        <v>85</v>
      </c>
      <c r="I36" s="31" t="str">
        <f t="shared" si="3"/>
        <v>A</v>
      </c>
      <c r="J36"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6" s="20"/>
      <c r="L36" s="31">
        <f t="shared" si="5"/>
        <v>87</v>
      </c>
      <c r="M36" s="31">
        <f t="shared" si="6"/>
        <v>70</v>
      </c>
      <c r="N36" s="31">
        <f t="shared" si="7"/>
        <v>79</v>
      </c>
      <c r="P36" s="36">
        <v>90</v>
      </c>
      <c r="Q36" s="36"/>
      <c r="R36" s="37">
        <f t="shared" si="8"/>
        <v>90</v>
      </c>
      <c r="S36" s="36">
        <v>83</v>
      </c>
      <c r="T36" s="36"/>
      <c r="U36" s="37">
        <f t="shared" si="9"/>
        <v>83</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87</v>
      </c>
      <c r="AU36" s="36">
        <v>85</v>
      </c>
      <c r="AV36" s="36">
        <v>84</v>
      </c>
      <c r="AW36" s="36"/>
      <c r="AX36" s="36"/>
      <c r="AY36" s="36"/>
      <c r="AZ36" s="36"/>
      <c r="BA36" s="36"/>
      <c r="BB36" s="36"/>
      <c r="BC36" s="36"/>
      <c r="BD36" s="36"/>
      <c r="BE36" s="37">
        <f t="shared" si="19"/>
        <v>85</v>
      </c>
      <c r="BF36" s="36">
        <v>70</v>
      </c>
      <c r="BG36" s="36">
        <v>79</v>
      </c>
      <c r="BH36" s="38">
        <f t="shared" si="20"/>
        <v>83.7</v>
      </c>
      <c r="BI36" s="39">
        <f t="shared" si="21"/>
        <v>84</v>
      </c>
      <c r="BJ36" s="40"/>
      <c r="BK36" s="36">
        <v>85</v>
      </c>
      <c r="BL36" s="36">
        <v>84</v>
      </c>
      <c r="BM36" s="36"/>
      <c r="BN36" s="36"/>
      <c r="BO36" s="36"/>
      <c r="BP36" s="36"/>
      <c r="BQ36" s="36"/>
      <c r="BR36" s="36"/>
      <c r="BS36" s="36"/>
      <c r="BT36" s="36"/>
      <c r="BU36" s="41">
        <f t="shared" si="22"/>
        <v>85</v>
      </c>
      <c r="BV36" s="40"/>
      <c r="BW36" s="45">
        <v>90</v>
      </c>
      <c r="BX36" s="36"/>
      <c r="BY36" s="36"/>
      <c r="BZ36" s="36"/>
      <c r="CA36" s="36"/>
      <c r="CB36" s="36"/>
      <c r="CC36" s="36"/>
      <c r="CD36" s="36"/>
      <c r="CE36" s="36"/>
      <c r="CF36" s="36"/>
      <c r="CG36" s="37">
        <f t="shared" si="23"/>
        <v>90</v>
      </c>
      <c r="CH36" s="42" t="str">
        <f t="shared" si="24"/>
        <v>A</v>
      </c>
      <c r="CI36" s="43"/>
      <c r="CJ36" s="45">
        <v>6</v>
      </c>
      <c r="CK36"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7" spans="1:89" x14ac:dyDescent="0.25">
      <c r="A37" s="14">
        <v>27</v>
      </c>
      <c r="B37" s="14">
        <v>27158</v>
      </c>
      <c r="C37" s="14" t="s">
        <v>190</v>
      </c>
      <c r="E37" s="31">
        <f t="shared" si="0"/>
        <v>75</v>
      </c>
      <c r="F37" s="20"/>
      <c r="G37" s="31">
        <f t="shared" si="1"/>
        <v>75</v>
      </c>
      <c r="H37" s="31">
        <f t="shared" si="2"/>
        <v>80</v>
      </c>
      <c r="I37" s="31" t="str">
        <f t="shared" si="3"/>
        <v>A</v>
      </c>
      <c r="J37"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7" s="20"/>
      <c r="L37" s="31">
        <f t="shared" si="5"/>
        <v>75</v>
      </c>
      <c r="M37" s="31">
        <f t="shared" si="6"/>
        <v>42</v>
      </c>
      <c r="N37" s="31">
        <f t="shared" si="7"/>
        <v>68</v>
      </c>
      <c r="P37" s="36">
        <v>55</v>
      </c>
      <c r="Q37" s="36">
        <v>75</v>
      </c>
      <c r="R37" s="37">
        <f t="shared" si="8"/>
        <v>75</v>
      </c>
      <c r="S37" s="36">
        <v>72</v>
      </c>
      <c r="T37" s="36">
        <v>75</v>
      </c>
      <c r="U37" s="37">
        <f t="shared" si="9"/>
        <v>75</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75</v>
      </c>
      <c r="AU37" s="36">
        <v>85</v>
      </c>
      <c r="AV37" s="36">
        <v>83</v>
      </c>
      <c r="AW37" s="36"/>
      <c r="AX37" s="36"/>
      <c r="AY37" s="36"/>
      <c r="AZ37" s="36"/>
      <c r="BA37" s="36"/>
      <c r="BB37" s="36"/>
      <c r="BC37" s="36"/>
      <c r="BD37" s="36"/>
      <c r="BE37" s="37">
        <f t="shared" si="19"/>
        <v>84</v>
      </c>
      <c r="BF37" s="36">
        <v>42</v>
      </c>
      <c r="BG37" s="36">
        <v>68</v>
      </c>
      <c r="BH37" s="38">
        <f t="shared" si="20"/>
        <v>74.599999999999994</v>
      </c>
      <c r="BI37" s="39">
        <f t="shared" si="21"/>
        <v>75</v>
      </c>
      <c r="BJ37" s="40"/>
      <c r="BK37" s="36">
        <v>85</v>
      </c>
      <c r="BL37" s="36">
        <v>75</v>
      </c>
      <c r="BM37" s="36"/>
      <c r="BN37" s="36"/>
      <c r="BO37" s="36"/>
      <c r="BP37" s="36"/>
      <c r="BQ37" s="36"/>
      <c r="BR37" s="36"/>
      <c r="BS37" s="36"/>
      <c r="BT37" s="36"/>
      <c r="BU37" s="41">
        <f t="shared" si="22"/>
        <v>80</v>
      </c>
      <c r="BV37" s="40"/>
      <c r="BW37" s="45">
        <v>90</v>
      </c>
      <c r="BX37" s="36"/>
      <c r="BY37" s="36"/>
      <c r="BZ37" s="36"/>
      <c r="CA37" s="36"/>
      <c r="CB37" s="36"/>
      <c r="CC37" s="36"/>
      <c r="CD37" s="36"/>
      <c r="CE37" s="36"/>
      <c r="CF37" s="36"/>
      <c r="CG37" s="37">
        <f t="shared" si="23"/>
        <v>90</v>
      </c>
      <c r="CH37" s="42" t="str">
        <f t="shared" si="24"/>
        <v>A</v>
      </c>
      <c r="CI37" s="43"/>
      <c r="CJ37" s="45">
        <v>5</v>
      </c>
      <c r="CK37"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8" spans="1:89" x14ac:dyDescent="0.25">
      <c r="A38" s="14">
        <v>28</v>
      </c>
      <c r="B38" s="14">
        <v>27172</v>
      </c>
      <c r="C38" s="14" t="s">
        <v>191</v>
      </c>
      <c r="E38" s="31">
        <f t="shared" si="0"/>
        <v>93</v>
      </c>
      <c r="F38" s="20"/>
      <c r="G38" s="31">
        <f t="shared" si="1"/>
        <v>93</v>
      </c>
      <c r="H38" s="31">
        <f t="shared" si="2"/>
        <v>87</v>
      </c>
      <c r="I38" s="31" t="str">
        <f t="shared" si="3"/>
        <v>A</v>
      </c>
      <c r="J38"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8" s="20"/>
      <c r="L38" s="31">
        <f t="shared" si="5"/>
        <v>99</v>
      </c>
      <c r="M38" s="31">
        <f t="shared" si="6"/>
        <v>76</v>
      </c>
      <c r="N38" s="31">
        <f t="shared" si="7"/>
        <v>94</v>
      </c>
      <c r="P38" s="36">
        <v>100</v>
      </c>
      <c r="Q38" s="36"/>
      <c r="R38" s="37">
        <f t="shared" si="8"/>
        <v>100</v>
      </c>
      <c r="S38" s="36">
        <v>98</v>
      </c>
      <c r="T38" s="36"/>
      <c r="U38" s="37">
        <f t="shared" si="9"/>
        <v>98</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99</v>
      </c>
      <c r="AU38" s="36">
        <v>85</v>
      </c>
      <c r="AV38" s="36">
        <v>95</v>
      </c>
      <c r="AW38" s="36"/>
      <c r="AX38" s="36"/>
      <c r="AY38" s="36"/>
      <c r="AZ38" s="36"/>
      <c r="BA38" s="36"/>
      <c r="BB38" s="36"/>
      <c r="BC38" s="36"/>
      <c r="BD38" s="36"/>
      <c r="BE38" s="37">
        <f t="shared" si="19"/>
        <v>90</v>
      </c>
      <c r="BF38" s="36">
        <v>76</v>
      </c>
      <c r="BG38" s="36">
        <v>94</v>
      </c>
      <c r="BH38" s="38">
        <f t="shared" si="20"/>
        <v>92.6</v>
      </c>
      <c r="BI38" s="39">
        <f t="shared" si="21"/>
        <v>93</v>
      </c>
      <c r="BJ38" s="40"/>
      <c r="BK38" s="36">
        <v>85</v>
      </c>
      <c r="BL38" s="36">
        <v>89</v>
      </c>
      <c r="BM38" s="36"/>
      <c r="BN38" s="36"/>
      <c r="BO38" s="36"/>
      <c r="BP38" s="36"/>
      <c r="BQ38" s="36"/>
      <c r="BR38" s="36"/>
      <c r="BS38" s="36"/>
      <c r="BT38" s="36"/>
      <c r="BU38" s="41">
        <f t="shared" si="22"/>
        <v>87</v>
      </c>
      <c r="BV38" s="40"/>
      <c r="BW38" s="45">
        <v>90</v>
      </c>
      <c r="BX38" s="36"/>
      <c r="BY38" s="36"/>
      <c r="BZ38" s="36"/>
      <c r="CA38" s="36"/>
      <c r="CB38" s="36"/>
      <c r="CC38" s="36"/>
      <c r="CD38" s="36"/>
      <c r="CE38" s="36"/>
      <c r="CF38" s="36"/>
      <c r="CG38" s="37">
        <f t="shared" si="23"/>
        <v>90</v>
      </c>
      <c r="CH38" s="42" t="str">
        <f t="shared" si="24"/>
        <v>A</v>
      </c>
      <c r="CI38" s="43"/>
      <c r="CJ38" s="45">
        <v>10</v>
      </c>
      <c r="CK38"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9" spans="1:89" x14ac:dyDescent="0.25">
      <c r="A39" s="14">
        <v>29</v>
      </c>
      <c r="B39" s="14">
        <v>27186</v>
      </c>
      <c r="C39" s="14" t="s">
        <v>192</v>
      </c>
      <c r="E39" s="31">
        <f t="shared" si="0"/>
        <v>78</v>
      </c>
      <c r="F39" s="20"/>
      <c r="G39" s="31">
        <f t="shared" si="1"/>
        <v>78</v>
      </c>
      <c r="H39" s="31">
        <f t="shared" si="2"/>
        <v>80</v>
      </c>
      <c r="I39" s="31" t="str">
        <f t="shared" si="3"/>
        <v>B</v>
      </c>
      <c r="J39"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9" s="20"/>
      <c r="L39" s="31">
        <f t="shared" si="5"/>
        <v>78</v>
      </c>
      <c r="M39" s="31">
        <f t="shared" si="6"/>
        <v>65</v>
      </c>
      <c r="N39" s="31">
        <f t="shared" si="7"/>
        <v>76</v>
      </c>
      <c r="P39" s="36">
        <v>65</v>
      </c>
      <c r="Q39" s="36">
        <v>75</v>
      </c>
      <c r="R39" s="37">
        <f t="shared" si="8"/>
        <v>75</v>
      </c>
      <c r="S39" s="36">
        <v>80</v>
      </c>
      <c r="T39" s="36"/>
      <c r="U39" s="37">
        <f t="shared" si="9"/>
        <v>80</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78</v>
      </c>
      <c r="AU39" s="36">
        <v>80</v>
      </c>
      <c r="AV39" s="36">
        <v>83</v>
      </c>
      <c r="AW39" s="36"/>
      <c r="AX39" s="36"/>
      <c r="AY39" s="36"/>
      <c r="AZ39" s="36"/>
      <c r="BA39" s="36"/>
      <c r="BB39" s="36"/>
      <c r="BC39" s="36"/>
      <c r="BD39" s="36"/>
      <c r="BE39" s="37">
        <f t="shared" si="19"/>
        <v>82</v>
      </c>
      <c r="BF39" s="36">
        <v>65</v>
      </c>
      <c r="BG39" s="36">
        <v>76</v>
      </c>
      <c r="BH39" s="38">
        <f t="shared" si="20"/>
        <v>78.099999999999994</v>
      </c>
      <c r="BI39" s="39">
        <f t="shared" si="21"/>
        <v>78</v>
      </c>
      <c r="BJ39" s="40"/>
      <c r="BK39" s="36">
        <v>80</v>
      </c>
      <c r="BL39" s="36">
        <v>80</v>
      </c>
      <c r="BM39" s="36"/>
      <c r="BN39" s="36"/>
      <c r="BO39" s="36"/>
      <c r="BP39" s="36"/>
      <c r="BQ39" s="36"/>
      <c r="BR39" s="36"/>
      <c r="BS39" s="36"/>
      <c r="BT39" s="36"/>
      <c r="BU39" s="41">
        <f t="shared" si="22"/>
        <v>80</v>
      </c>
      <c r="BV39" s="40"/>
      <c r="BW39" s="45">
        <v>80</v>
      </c>
      <c r="BX39" s="36"/>
      <c r="BY39" s="36"/>
      <c r="BZ39" s="36"/>
      <c r="CA39" s="36"/>
      <c r="CB39" s="36"/>
      <c r="CC39" s="36"/>
      <c r="CD39" s="36"/>
      <c r="CE39" s="36"/>
      <c r="CF39" s="36"/>
      <c r="CG39" s="37">
        <f t="shared" si="23"/>
        <v>80</v>
      </c>
      <c r="CH39" s="42" t="str">
        <f t="shared" si="24"/>
        <v>B</v>
      </c>
      <c r="CI39" s="43"/>
      <c r="CJ39" s="45">
        <v>6</v>
      </c>
      <c r="CK39"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0" spans="1:89" x14ac:dyDescent="0.25">
      <c r="A40" s="14">
        <v>30</v>
      </c>
      <c r="B40" s="14">
        <v>27200</v>
      </c>
      <c r="C40" s="14" t="s">
        <v>193</v>
      </c>
      <c r="E40" s="31">
        <f t="shared" si="0"/>
        <v>84</v>
      </c>
      <c r="F40" s="20"/>
      <c r="G40" s="31">
        <f t="shared" si="1"/>
        <v>84</v>
      </c>
      <c r="H40" s="31">
        <f t="shared" si="2"/>
        <v>87</v>
      </c>
      <c r="I40" s="31" t="str">
        <f t="shared" si="3"/>
        <v>A</v>
      </c>
      <c r="J4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0" s="20"/>
      <c r="L40" s="31">
        <f t="shared" si="5"/>
        <v>90</v>
      </c>
      <c r="M40" s="31">
        <f t="shared" si="6"/>
        <v>46</v>
      </c>
      <c r="N40" s="31">
        <f t="shared" si="7"/>
        <v>80</v>
      </c>
      <c r="P40" s="36">
        <v>95</v>
      </c>
      <c r="Q40" s="36"/>
      <c r="R40" s="37">
        <f t="shared" si="8"/>
        <v>95</v>
      </c>
      <c r="S40" s="36">
        <v>84</v>
      </c>
      <c r="T40" s="36"/>
      <c r="U40" s="37">
        <f t="shared" si="9"/>
        <v>84</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90</v>
      </c>
      <c r="AU40" s="36">
        <v>90</v>
      </c>
      <c r="AV40" s="36">
        <v>86</v>
      </c>
      <c r="AW40" s="36"/>
      <c r="AX40" s="36"/>
      <c r="AY40" s="36"/>
      <c r="AZ40" s="36"/>
      <c r="BA40" s="36"/>
      <c r="BB40" s="36"/>
      <c r="BC40" s="36"/>
      <c r="BD40" s="36"/>
      <c r="BE40" s="37">
        <f t="shared" si="19"/>
        <v>88</v>
      </c>
      <c r="BF40" s="36">
        <v>46</v>
      </c>
      <c r="BG40" s="36">
        <v>80</v>
      </c>
      <c r="BH40" s="38">
        <f t="shared" si="20"/>
        <v>83.8</v>
      </c>
      <c r="BI40" s="39">
        <f t="shared" si="21"/>
        <v>84</v>
      </c>
      <c r="BJ40" s="40"/>
      <c r="BK40" s="36">
        <v>90</v>
      </c>
      <c r="BL40" s="36">
        <v>84</v>
      </c>
      <c r="BM40" s="36"/>
      <c r="BN40" s="36"/>
      <c r="BO40" s="36"/>
      <c r="BP40" s="36"/>
      <c r="BQ40" s="36"/>
      <c r="BR40" s="36"/>
      <c r="BS40" s="36"/>
      <c r="BT40" s="36"/>
      <c r="BU40" s="41">
        <f t="shared" si="22"/>
        <v>87</v>
      </c>
      <c r="BV40" s="40"/>
      <c r="BW40" s="45">
        <v>90</v>
      </c>
      <c r="BX40" s="36"/>
      <c r="BY40" s="36"/>
      <c r="BZ40" s="36"/>
      <c r="CA40" s="36"/>
      <c r="CB40" s="36"/>
      <c r="CC40" s="36"/>
      <c r="CD40" s="36"/>
      <c r="CE40" s="36"/>
      <c r="CF40" s="36"/>
      <c r="CG40" s="37">
        <f t="shared" si="23"/>
        <v>90</v>
      </c>
      <c r="CH40" s="42" t="str">
        <f t="shared" si="24"/>
        <v>A</v>
      </c>
      <c r="CI40" s="43"/>
      <c r="CJ40" s="45">
        <v>6</v>
      </c>
      <c r="CK4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1" spans="1:89" x14ac:dyDescent="0.25">
      <c r="A41" s="14">
        <v>31</v>
      </c>
      <c r="B41" s="14">
        <v>27214</v>
      </c>
      <c r="C41" s="14" t="s">
        <v>194</v>
      </c>
      <c r="E41" s="31">
        <f t="shared" si="0"/>
        <v>79</v>
      </c>
      <c r="F41" s="20"/>
      <c r="G41" s="31">
        <f t="shared" si="1"/>
        <v>79</v>
      </c>
      <c r="H41" s="31">
        <f t="shared" si="2"/>
        <v>78</v>
      </c>
      <c r="I41" s="31" t="str">
        <f t="shared" si="3"/>
        <v>B</v>
      </c>
      <c r="J41"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1" s="20"/>
      <c r="L41" s="31">
        <f t="shared" si="5"/>
        <v>83</v>
      </c>
      <c r="M41" s="31">
        <f t="shared" si="6"/>
        <v>60</v>
      </c>
      <c r="N41" s="31">
        <f t="shared" si="7"/>
        <v>87</v>
      </c>
      <c r="P41" s="36">
        <v>55</v>
      </c>
      <c r="Q41" s="36">
        <v>75</v>
      </c>
      <c r="R41" s="37">
        <f t="shared" si="8"/>
        <v>75</v>
      </c>
      <c r="S41" s="36">
        <v>91</v>
      </c>
      <c r="T41" s="36"/>
      <c r="U41" s="37">
        <f t="shared" si="9"/>
        <v>91</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83</v>
      </c>
      <c r="AU41" s="36">
        <v>80</v>
      </c>
      <c r="AV41" s="36">
        <v>75</v>
      </c>
      <c r="AW41" s="36"/>
      <c r="AX41" s="36"/>
      <c r="AY41" s="36"/>
      <c r="AZ41" s="36"/>
      <c r="BA41" s="36"/>
      <c r="BB41" s="36"/>
      <c r="BC41" s="36"/>
      <c r="BD41" s="36"/>
      <c r="BE41" s="37">
        <f t="shared" si="19"/>
        <v>78</v>
      </c>
      <c r="BF41" s="36">
        <v>60</v>
      </c>
      <c r="BG41" s="36">
        <v>87</v>
      </c>
      <c r="BH41" s="38">
        <f t="shared" si="20"/>
        <v>79.099999999999994</v>
      </c>
      <c r="BI41" s="39">
        <f t="shared" si="21"/>
        <v>79</v>
      </c>
      <c r="BJ41" s="40"/>
      <c r="BK41" s="36">
        <v>80</v>
      </c>
      <c r="BL41" s="36">
        <v>75</v>
      </c>
      <c r="BM41" s="36"/>
      <c r="BN41" s="36"/>
      <c r="BO41" s="36"/>
      <c r="BP41" s="36"/>
      <c r="BQ41" s="36"/>
      <c r="BR41" s="36"/>
      <c r="BS41" s="36"/>
      <c r="BT41" s="36"/>
      <c r="BU41" s="41">
        <f t="shared" si="22"/>
        <v>78</v>
      </c>
      <c r="BV41" s="40"/>
      <c r="BW41" s="45">
        <v>80</v>
      </c>
      <c r="BX41" s="36"/>
      <c r="BY41" s="36"/>
      <c r="BZ41" s="36"/>
      <c r="CA41" s="36"/>
      <c r="CB41" s="36"/>
      <c r="CC41" s="36"/>
      <c r="CD41" s="36"/>
      <c r="CE41" s="36"/>
      <c r="CF41" s="36"/>
      <c r="CG41" s="37">
        <f t="shared" si="23"/>
        <v>80</v>
      </c>
      <c r="CH41" s="42" t="str">
        <f t="shared" si="24"/>
        <v>B</v>
      </c>
      <c r="CI41" s="43"/>
      <c r="CJ41" s="45">
        <v>8</v>
      </c>
      <c r="CK41"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2" spans="1:89" x14ac:dyDescent="0.25">
      <c r="A42" s="14">
        <v>32</v>
      </c>
      <c r="B42" s="14">
        <v>27228</v>
      </c>
      <c r="C42" s="14" t="s">
        <v>195</v>
      </c>
      <c r="E42" s="31">
        <f t="shared" si="0"/>
        <v>77</v>
      </c>
      <c r="F42" s="20"/>
      <c r="G42" s="31">
        <f t="shared" si="1"/>
        <v>77</v>
      </c>
      <c r="H42" s="31">
        <f t="shared" si="2"/>
        <v>84</v>
      </c>
      <c r="I42" s="31" t="str">
        <f t="shared" si="3"/>
        <v>A</v>
      </c>
      <c r="J4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2" s="20"/>
      <c r="L42" s="31">
        <f t="shared" si="5"/>
        <v>80</v>
      </c>
      <c r="M42" s="31">
        <f t="shared" si="6"/>
        <v>56</v>
      </c>
      <c r="N42" s="31">
        <f t="shared" si="7"/>
        <v>70</v>
      </c>
      <c r="P42" s="36">
        <v>85</v>
      </c>
      <c r="Q42" s="36"/>
      <c r="R42" s="37">
        <f t="shared" si="8"/>
        <v>85</v>
      </c>
      <c r="S42" s="36">
        <v>74</v>
      </c>
      <c r="T42" s="36">
        <v>75</v>
      </c>
      <c r="U42" s="37">
        <f t="shared" si="9"/>
        <v>75</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80</v>
      </c>
      <c r="AU42" s="36">
        <v>85</v>
      </c>
      <c r="AV42" s="36">
        <v>77</v>
      </c>
      <c r="AW42" s="36"/>
      <c r="AX42" s="36"/>
      <c r="AY42" s="36"/>
      <c r="AZ42" s="36"/>
      <c r="BA42" s="36"/>
      <c r="BB42" s="36"/>
      <c r="BC42" s="36"/>
      <c r="BD42" s="36"/>
      <c r="BE42" s="37">
        <f t="shared" si="19"/>
        <v>81</v>
      </c>
      <c r="BF42" s="36">
        <v>56</v>
      </c>
      <c r="BG42" s="36">
        <v>70</v>
      </c>
      <c r="BH42" s="38">
        <f t="shared" si="20"/>
        <v>77</v>
      </c>
      <c r="BI42" s="39">
        <f t="shared" si="21"/>
        <v>77</v>
      </c>
      <c r="BJ42" s="40"/>
      <c r="BK42" s="36">
        <v>85</v>
      </c>
      <c r="BL42" s="36">
        <v>82</v>
      </c>
      <c r="BM42" s="36"/>
      <c r="BN42" s="36"/>
      <c r="BO42" s="36"/>
      <c r="BP42" s="36"/>
      <c r="BQ42" s="36"/>
      <c r="BR42" s="36"/>
      <c r="BS42" s="36"/>
      <c r="BT42" s="36"/>
      <c r="BU42" s="41">
        <f t="shared" si="22"/>
        <v>84</v>
      </c>
      <c r="BV42" s="40"/>
      <c r="BW42" s="45">
        <v>90</v>
      </c>
      <c r="BX42" s="36"/>
      <c r="BY42" s="36"/>
      <c r="BZ42" s="36"/>
      <c r="CA42" s="36"/>
      <c r="CB42" s="36"/>
      <c r="CC42" s="36"/>
      <c r="CD42" s="36"/>
      <c r="CE42" s="36"/>
      <c r="CF42" s="36"/>
      <c r="CG42" s="37">
        <f t="shared" si="23"/>
        <v>90</v>
      </c>
      <c r="CH42" s="42" t="str">
        <f t="shared" si="24"/>
        <v>A</v>
      </c>
      <c r="CI42" s="43"/>
      <c r="CJ42" s="45">
        <v>6</v>
      </c>
      <c r="CK4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3" spans="1:89" x14ac:dyDescent="0.25">
      <c r="A43" s="14">
        <v>33</v>
      </c>
      <c r="B43" s="14">
        <v>27242</v>
      </c>
      <c r="C43" s="14" t="s">
        <v>196</v>
      </c>
      <c r="E43" s="31">
        <f t="shared" si="0"/>
        <v>87</v>
      </c>
      <c r="F43" s="20"/>
      <c r="G43" s="31">
        <f t="shared" si="1"/>
        <v>87</v>
      </c>
      <c r="H43" s="31">
        <f t="shared" si="2"/>
        <v>85</v>
      </c>
      <c r="I43" s="31" t="str">
        <f t="shared" si="3"/>
        <v>A</v>
      </c>
      <c r="J4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3" s="20"/>
      <c r="L43" s="31">
        <f t="shared" si="5"/>
        <v>93</v>
      </c>
      <c r="M43" s="31">
        <f t="shared" si="6"/>
        <v>70</v>
      </c>
      <c r="N43" s="31">
        <f t="shared" si="7"/>
        <v>81</v>
      </c>
      <c r="P43" s="36">
        <v>100</v>
      </c>
      <c r="Q43" s="36"/>
      <c r="R43" s="37">
        <f t="shared" si="8"/>
        <v>100</v>
      </c>
      <c r="S43" s="36">
        <v>85</v>
      </c>
      <c r="T43" s="36"/>
      <c r="U43" s="37">
        <f t="shared" si="9"/>
        <v>85</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f t="shared" si="18"/>
        <v>93</v>
      </c>
      <c r="AU43" s="36">
        <v>85</v>
      </c>
      <c r="AV43" s="36">
        <v>88</v>
      </c>
      <c r="AW43" s="36"/>
      <c r="AX43" s="36"/>
      <c r="AY43" s="36"/>
      <c r="AZ43" s="36"/>
      <c r="BA43" s="36"/>
      <c r="BB43" s="36"/>
      <c r="BC43" s="36"/>
      <c r="BD43" s="36"/>
      <c r="BE43" s="37">
        <f t="shared" si="19"/>
        <v>87</v>
      </c>
      <c r="BF43" s="36">
        <v>70</v>
      </c>
      <c r="BG43" s="36">
        <v>81</v>
      </c>
      <c r="BH43" s="38">
        <f t="shared" si="20"/>
        <v>87.1</v>
      </c>
      <c r="BI43" s="39">
        <f t="shared" si="21"/>
        <v>87</v>
      </c>
      <c r="BJ43" s="40"/>
      <c r="BK43" s="36">
        <v>85</v>
      </c>
      <c r="BL43" s="36">
        <v>84</v>
      </c>
      <c r="BM43" s="36"/>
      <c r="BN43" s="36"/>
      <c r="BO43" s="36"/>
      <c r="BP43" s="36"/>
      <c r="BQ43" s="36"/>
      <c r="BR43" s="36"/>
      <c r="BS43" s="36"/>
      <c r="BT43" s="36"/>
      <c r="BU43" s="41">
        <f t="shared" si="22"/>
        <v>85</v>
      </c>
      <c r="BV43" s="40"/>
      <c r="BW43" s="45">
        <v>90</v>
      </c>
      <c r="BX43" s="36"/>
      <c r="BY43" s="36"/>
      <c r="BZ43" s="36"/>
      <c r="CA43" s="36"/>
      <c r="CB43" s="36"/>
      <c r="CC43" s="36"/>
      <c r="CD43" s="36"/>
      <c r="CE43" s="36"/>
      <c r="CF43" s="36"/>
      <c r="CG43" s="37">
        <f t="shared" si="23"/>
        <v>90</v>
      </c>
      <c r="CH43" s="42" t="str">
        <f t="shared" si="24"/>
        <v>A</v>
      </c>
      <c r="CI43" s="43"/>
      <c r="CJ43" s="45">
        <v>8</v>
      </c>
      <c r="CK4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4" spans="1:89" x14ac:dyDescent="0.25">
      <c r="A44" s="14">
        <v>34</v>
      </c>
      <c r="B44" s="14">
        <v>27256</v>
      </c>
      <c r="C44" s="14" t="s">
        <v>197</v>
      </c>
      <c r="E44" s="31">
        <f t="shared" si="0"/>
        <v>78</v>
      </c>
      <c r="F44" s="20"/>
      <c r="G44" s="31">
        <f t="shared" si="1"/>
        <v>78</v>
      </c>
      <c r="H44" s="31">
        <f t="shared" si="2"/>
        <v>78</v>
      </c>
      <c r="I44" s="31" t="str">
        <f t="shared" si="3"/>
        <v>B</v>
      </c>
      <c r="J44"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4" s="20"/>
      <c r="L44" s="31">
        <f t="shared" si="5"/>
        <v>80</v>
      </c>
      <c r="M44" s="31">
        <f t="shared" si="6"/>
        <v>22</v>
      </c>
      <c r="N44" s="31">
        <f t="shared" si="7"/>
        <v>80</v>
      </c>
      <c r="P44" s="36">
        <v>40</v>
      </c>
      <c r="Q44" s="36">
        <v>75</v>
      </c>
      <c r="R44" s="37">
        <f t="shared" si="8"/>
        <v>75</v>
      </c>
      <c r="S44" s="36">
        <v>84</v>
      </c>
      <c r="T44" s="36"/>
      <c r="U44" s="37">
        <f t="shared" si="9"/>
        <v>84</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f t="shared" si="18"/>
        <v>80</v>
      </c>
      <c r="AU44" s="36">
        <v>90</v>
      </c>
      <c r="AV44" s="36">
        <v>90</v>
      </c>
      <c r="AW44" s="36"/>
      <c r="AX44" s="36"/>
      <c r="AY44" s="36"/>
      <c r="AZ44" s="36"/>
      <c r="BA44" s="36"/>
      <c r="BB44" s="36"/>
      <c r="BC44" s="36"/>
      <c r="BD44" s="36"/>
      <c r="BE44" s="37">
        <f t="shared" si="19"/>
        <v>90</v>
      </c>
      <c r="BF44" s="36">
        <v>22</v>
      </c>
      <c r="BG44" s="36">
        <v>80</v>
      </c>
      <c r="BH44" s="38">
        <f t="shared" si="20"/>
        <v>78.2</v>
      </c>
      <c r="BI44" s="39">
        <f t="shared" si="21"/>
        <v>78</v>
      </c>
      <c r="BJ44" s="40"/>
      <c r="BK44" s="36">
        <v>80</v>
      </c>
      <c r="BL44" s="36">
        <v>75</v>
      </c>
      <c r="BM44" s="36"/>
      <c r="BN44" s="36"/>
      <c r="BO44" s="36"/>
      <c r="BP44" s="36"/>
      <c r="BQ44" s="36"/>
      <c r="BR44" s="36"/>
      <c r="BS44" s="36"/>
      <c r="BT44" s="36"/>
      <c r="BU44" s="41">
        <f t="shared" si="22"/>
        <v>78</v>
      </c>
      <c r="BV44" s="40"/>
      <c r="BW44" s="45">
        <v>80</v>
      </c>
      <c r="BX44" s="36"/>
      <c r="BY44" s="36"/>
      <c r="BZ44" s="36"/>
      <c r="CA44" s="36"/>
      <c r="CB44" s="36"/>
      <c r="CC44" s="36"/>
      <c r="CD44" s="36"/>
      <c r="CE44" s="36"/>
      <c r="CF44" s="36"/>
      <c r="CG44" s="37">
        <f t="shared" si="23"/>
        <v>80</v>
      </c>
      <c r="CH44" s="42" t="str">
        <f t="shared" si="24"/>
        <v>B</v>
      </c>
      <c r="CI44" s="43"/>
      <c r="CJ44" s="45">
        <v>6</v>
      </c>
      <c r="CK44"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5" spans="1:89" x14ac:dyDescent="0.25">
      <c r="A45" s="14">
        <v>35</v>
      </c>
      <c r="B45" s="14">
        <v>27270</v>
      </c>
      <c r="C45" s="14" t="s">
        <v>198</v>
      </c>
      <c r="E45" s="31">
        <f t="shared" si="0"/>
        <v>90</v>
      </c>
      <c r="F45" s="20"/>
      <c r="G45" s="31">
        <f t="shared" si="1"/>
        <v>90</v>
      </c>
      <c r="H45" s="31">
        <f t="shared" si="2"/>
        <v>89</v>
      </c>
      <c r="I45" s="31" t="str">
        <f t="shared" si="3"/>
        <v>A</v>
      </c>
      <c r="J45"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45" s="20"/>
      <c r="L45" s="31">
        <f t="shared" si="5"/>
        <v>90</v>
      </c>
      <c r="M45" s="31">
        <f t="shared" si="6"/>
        <v>66</v>
      </c>
      <c r="N45" s="31">
        <f t="shared" si="7"/>
        <v>95</v>
      </c>
      <c r="P45" s="36">
        <v>80</v>
      </c>
      <c r="Q45" s="36"/>
      <c r="R45" s="37">
        <f t="shared" si="8"/>
        <v>80</v>
      </c>
      <c r="S45" s="36">
        <v>99</v>
      </c>
      <c r="T45" s="36"/>
      <c r="U45" s="37">
        <f t="shared" si="9"/>
        <v>99</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f t="shared" si="18"/>
        <v>90</v>
      </c>
      <c r="AU45" s="36">
        <v>90</v>
      </c>
      <c r="AV45" s="36">
        <v>97</v>
      </c>
      <c r="AW45" s="36"/>
      <c r="AX45" s="36"/>
      <c r="AY45" s="36"/>
      <c r="AZ45" s="36"/>
      <c r="BA45" s="36"/>
      <c r="BB45" s="36"/>
      <c r="BC45" s="36"/>
      <c r="BD45" s="36"/>
      <c r="BE45" s="37">
        <f t="shared" si="19"/>
        <v>94</v>
      </c>
      <c r="BF45" s="36">
        <v>66</v>
      </c>
      <c r="BG45" s="36">
        <v>95</v>
      </c>
      <c r="BH45" s="38">
        <f t="shared" si="20"/>
        <v>89.7</v>
      </c>
      <c r="BI45" s="39">
        <f t="shared" si="21"/>
        <v>90</v>
      </c>
      <c r="BJ45" s="40"/>
      <c r="BK45" s="36">
        <v>90</v>
      </c>
      <c r="BL45" s="36">
        <v>88</v>
      </c>
      <c r="BM45" s="36"/>
      <c r="BN45" s="36"/>
      <c r="BO45" s="36"/>
      <c r="BP45" s="36"/>
      <c r="BQ45" s="36"/>
      <c r="BR45" s="36"/>
      <c r="BS45" s="36"/>
      <c r="BT45" s="36"/>
      <c r="BU45" s="41">
        <f t="shared" si="22"/>
        <v>89</v>
      </c>
      <c r="BV45" s="40"/>
      <c r="BW45" s="45">
        <v>90</v>
      </c>
      <c r="BX45" s="36"/>
      <c r="BY45" s="36"/>
      <c r="BZ45" s="36"/>
      <c r="CA45" s="36"/>
      <c r="CB45" s="36"/>
      <c r="CC45" s="36"/>
      <c r="CD45" s="36"/>
      <c r="CE45" s="36"/>
      <c r="CF45" s="36"/>
      <c r="CG45" s="37">
        <f t="shared" si="23"/>
        <v>90</v>
      </c>
      <c r="CH45" s="42" t="str">
        <f t="shared" si="24"/>
        <v>A</v>
      </c>
      <c r="CI45" s="43"/>
      <c r="CJ45" s="45">
        <v>10</v>
      </c>
      <c r="CK45"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46" spans="1:89" x14ac:dyDescent="0.25">
      <c r="A46" s="14">
        <v>36</v>
      </c>
      <c r="B46" s="14">
        <v>27284</v>
      </c>
      <c r="C46" s="14" t="s">
        <v>199</v>
      </c>
      <c r="E46" s="31">
        <f t="shared" si="0"/>
        <v>88</v>
      </c>
      <c r="F46" s="20"/>
      <c r="G46" s="31">
        <f t="shared" si="1"/>
        <v>88</v>
      </c>
      <c r="H46" s="31">
        <f t="shared" si="2"/>
        <v>84</v>
      </c>
      <c r="I46" s="31" t="str">
        <f t="shared" si="3"/>
        <v>A</v>
      </c>
      <c r="J4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6" s="20"/>
      <c r="L46" s="31">
        <f t="shared" si="5"/>
        <v>93</v>
      </c>
      <c r="M46" s="31">
        <f t="shared" si="6"/>
        <v>82</v>
      </c>
      <c r="N46" s="31">
        <f t="shared" si="7"/>
        <v>86</v>
      </c>
      <c r="P46" s="36">
        <v>95</v>
      </c>
      <c r="Q46" s="36"/>
      <c r="R46" s="37">
        <f t="shared" si="8"/>
        <v>95</v>
      </c>
      <c r="S46" s="36">
        <v>90</v>
      </c>
      <c r="T46" s="36"/>
      <c r="U46" s="37">
        <f t="shared" si="9"/>
        <v>90</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f t="shared" si="18"/>
        <v>93</v>
      </c>
      <c r="AU46" s="36">
        <v>80</v>
      </c>
      <c r="AV46" s="36">
        <v>90</v>
      </c>
      <c r="AW46" s="36"/>
      <c r="AX46" s="36"/>
      <c r="AY46" s="36"/>
      <c r="AZ46" s="36"/>
      <c r="BA46" s="36"/>
      <c r="BB46" s="36"/>
      <c r="BC46" s="36"/>
      <c r="BD46" s="36"/>
      <c r="BE46" s="37">
        <f t="shared" si="19"/>
        <v>85</v>
      </c>
      <c r="BF46" s="36">
        <v>82</v>
      </c>
      <c r="BG46" s="36">
        <v>86</v>
      </c>
      <c r="BH46" s="38">
        <f t="shared" si="20"/>
        <v>88</v>
      </c>
      <c r="BI46" s="39">
        <f t="shared" si="21"/>
        <v>88</v>
      </c>
      <c r="BJ46" s="40"/>
      <c r="BK46" s="36">
        <v>80</v>
      </c>
      <c r="BL46" s="36">
        <v>87</v>
      </c>
      <c r="BM46" s="36"/>
      <c r="BN46" s="36"/>
      <c r="BO46" s="36"/>
      <c r="BP46" s="36"/>
      <c r="BQ46" s="36"/>
      <c r="BR46" s="36"/>
      <c r="BS46" s="36"/>
      <c r="BT46" s="36"/>
      <c r="BU46" s="41">
        <f t="shared" si="22"/>
        <v>84</v>
      </c>
      <c r="BV46" s="40"/>
      <c r="BW46" s="45">
        <v>90</v>
      </c>
      <c r="BX46" s="36"/>
      <c r="BY46" s="36"/>
      <c r="BZ46" s="36"/>
      <c r="CA46" s="36"/>
      <c r="CB46" s="36"/>
      <c r="CC46" s="36"/>
      <c r="CD46" s="36"/>
      <c r="CE46" s="36"/>
      <c r="CF46" s="36"/>
      <c r="CG46" s="37">
        <f t="shared" si="23"/>
        <v>90</v>
      </c>
      <c r="CH46" s="42" t="str">
        <f t="shared" si="24"/>
        <v>A</v>
      </c>
      <c r="CI46" s="43"/>
      <c r="CJ46" s="45">
        <v>8</v>
      </c>
      <c r="CK4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5709" priority="1" operator="lessThan">
      <formula>$C$4</formula>
    </cfRule>
  </conditionalFormatting>
  <conditionalFormatting sqref="P12">
    <cfRule type="cellIs" dxfId="5708" priority="2" operator="lessThan">
      <formula>$C$4</formula>
    </cfRule>
  </conditionalFormatting>
  <conditionalFormatting sqref="P13">
    <cfRule type="cellIs" dxfId="5707" priority="3" operator="lessThan">
      <formula>$C$4</formula>
    </cfRule>
  </conditionalFormatting>
  <conditionalFormatting sqref="P14">
    <cfRule type="cellIs" dxfId="5706" priority="4" operator="lessThan">
      <formula>$C$4</formula>
    </cfRule>
  </conditionalFormatting>
  <conditionalFormatting sqref="P15">
    <cfRule type="cellIs" dxfId="5705" priority="5" operator="lessThan">
      <formula>$C$4</formula>
    </cfRule>
  </conditionalFormatting>
  <conditionalFormatting sqref="P16">
    <cfRule type="cellIs" dxfId="5704" priority="6" operator="lessThan">
      <formula>$C$4</formula>
    </cfRule>
  </conditionalFormatting>
  <conditionalFormatting sqref="P17">
    <cfRule type="cellIs" dxfId="5703" priority="7" operator="lessThan">
      <formula>$C$4</formula>
    </cfRule>
  </conditionalFormatting>
  <conditionalFormatting sqref="P18">
    <cfRule type="cellIs" dxfId="5702" priority="8" operator="lessThan">
      <formula>$C$4</formula>
    </cfRule>
  </conditionalFormatting>
  <conditionalFormatting sqref="P19">
    <cfRule type="cellIs" dxfId="5701" priority="9" operator="lessThan">
      <formula>$C$4</formula>
    </cfRule>
  </conditionalFormatting>
  <conditionalFormatting sqref="P20">
    <cfRule type="cellIs" dxfId="5700" priority="10" operator="lessThan">
      <formula>$C$4</formula>
    </cfRule>
  </conditionalFormatting>
  <conditionalFormatting sqref="P21">
    <cfRule type="cellIs" dxfId="5699" priority="11" operator="lessThan">
      <formula>$C$4</formula>
    </cfRule>
  </conditionalFormatting>
  <conditionalFormatting sqref="P22">
    <cfRule type="cellIs" dxfId="5698" priority="12" operator="lessThan">
      <formula>$C$4</formula>
    </cfRule>
  </conditionalFormatting>
  <conditionalFormatting sqref="P23">
    <cfRule type="cellIs" dxfId="5697" priority="13" operator="lessThan">
      <formula>$C$4</formula>
    </cfRule>
  </conditionalFormatting>
  <conditionalFormatting sqref="P24">
    <cfRule type="cellIs" dxfId="5696" priority="14" operator="lessThan">
      <formula>$C$4</formula>
    </cfRule>
  </conditionalFormatting>
  <conditionalFormatting sqref="P25">
    <cfRule type="cellIs" dxfId="5695" priority="15" operator="lessThan">
      <formula>$C$4</formula>
    </cfRule>
  </conditionalFormatting>
  <conditionalFormatting sqref="P26">
    <cfRule type="cellIs" dxfId="5694" priority="16" operator="lessThan">
      <formula>$C$4</formula>
    </cfRule>
  </conditionalFormatting>
  <conditionalFormatting sqref="P27">
    <cfRule type="cellIs" dxfId="5693" priority="17" operator="lessThan">
      <formula>$C$4</formula>
    </cfRule>
  </conditionalFormatting>
  <conditionalFormatting sqref="P28">
    <cfRule type="cellIs" dxfId="5692" priority="18" operator="lessThan">
      <formula>$C$4</formula>
    </cfRule>
  </conditionalFormatting>
  <conditionalFormatting sqref="P29">
    <cfRule type="cellIs" dxfId="5691" priority="19" operator="lessThan">
      <formula>$C$4</formula>
    </cfRule>
  </conditionalFormatting>
  <conditionalFormatting sqref="P30">
    <cfRule type="cellIs" dxfId="5690" priority="20" operator="lessThan">
      <formula>$C$4</formula>
    </cfRule>
  </conditionalFormatting>
  <conditionalFormatting sqref="P31">
    <cfRule type="cellIs" dxfId="5689" priority="21" operator="lessThan">
      <formula>$C$4</formula>
    </cfRule>
  </conditionalFormatting>
  <conditionalFormatting sqref="P32">
    <cfRule type="cellIs" dxfId="5688" priority="22" operator="lessThan">
      <formula>$C$4</formula>
    </cfRule>
  </conditionalFormatting>
  <conditionalFormatting sqref="P33">
    <cfRule type="cellIs" dxfId="5687" priority="23" operator="lessThan">
      <formula>$C$4</formula>
    </cfRule>
  </conditionalFormatting>
  <conditionalFormatting sqref="P34">
    <cfRule type="cellIs" dxfId="5686" priority="24" operator="lessThan">
      <formula>$C$4</formula>
    </cfRule>
  </conditionalFormatting>
  <conditionalFormatting sqref="P35">
    <cfRule type="cellIs" dxfId="5685" priority="25" operator="lessThan">
      <formula>$C$4</formula>
    </cfRule>
  </conditionalFormatting>
  <conditionalFormatting sqref="P36">
    <cfRule type="cellIs" dxfId="5684" priority="26" operator="lessThan">
      <formula>$C$4</formula>
    </cfRule>
  </conditionalFormatting>
  <conditionalFormatting sqref="P37">
    <cfRule type="cellIs" dxfId="5683" priority="27" operator="lessThan">
      <formula>$C$4</formula>
    </cfRule>
  </conditionalFormatting>
  <conditionalFormatting sqref="P38">
    <cfRule type="cellIs" dxfId="5682" priority="28" operator="lessThan">
      <formula>$C$4</formula>
    </cfRule>
  </conditionalFormatting>
  <conditionalFormatting sqref="P39">
    <cfRule type="cellIs" dxfId="5681" priority="29" operator="lessThan">
      <formula>$C$4</formula>
    </cfRule>
  </conditionalFormatting>
  <conditionalFormatting sqref="P40">
    <cfRule type="cellIs" dxfId="5680" priority="30" operator="lessThan">
      <formula>$C$4</formula>
    </cfRule>
  </conditionalFormatting>
  <conditionalFormatting sqref="P41">
    <cfRule type="cellIs" dxfId="5679" priority="31" operator="lessThan">
      <formula>$C$4</formula>
    </cfRule>
  </conditionalFormatting>
  <conditionalFormatting sqref="P42">
    <cfRule type="cellIs" dxfId="5678" priority="32" operator="lessThan">
      <formula>$C$4</formula>
    </cfRule>
  </conditionalFormatting>
  <conditionalFormatting sqref="P43">
    <cfRule type="cellIs" dxfId="5677" priority="33" operator="lessThan">
      <formula>$C$4</formula>
    </cfRule>
  </conditionalFormatting>
  <conditionalFormatting sqref="P44">
    <cfRule type="cellIs" dxfId="5676" priority="34" operator="lessThan">
      <formula>$C$4</formula>
    </cfRule>
  </conditionalFormatting>
  <conditionalFormatting sqref="P45">
    <cfRule type="cellIs" dxfId="5675" priority="35" operator="lessThan">
      <formula>$C$4</formula>
    </cfRule>
  </conditionalFormatting>
  <conditionalFormatting sqref="P46">
    <cfRule type="cellIs" dxfId="5674" priority="36" operator="lessThan">
      <formula>$C$4</formula>
    </cfRule>
  </conditionalFormatting>
  <conditionalFormatting sqref="P47">
    <cfRule type="cellIs" dxfId="5673" priority="37" operator="lessThan">
      <formula>$C$4</formula>
    </cfRule>
  </conditionalFormatting>
  <conditionalFormatting sqref="P48">
    <cfRule type="cellIs" dxfId="5672" priority="38" operator="lessThan">
      <formula>$C$4</formula>
    </cfRule>
  </conditionalFormatting>
  <conditionalFormatting sqref="P49">
    <cfRule type="cellIs" dxfId="5671" priority="39" operator="lessThan">
      <formula>$C$4</formula>
    </cfRule>
  </conditionalFormatting>
  <conditionalFormatting sqref="P50">
    <cfRule type="cellIs" dxfId="5670" priority="40" operator="lessThan">
      <formula>$C$4</formula>
    </cfRule>
  </conditionalFormatting>
  <conditionalFormatting sqref="Q11">
    <cfRule type="cellIs" dxfId="5669" priority="41" operator="lessThan">
      <formula>$C$4</formula>
    </cfRule>
  </conditionalFormatting>
  <conditionalFormatting sqref="Q12">
    <cfRule type="cellIs" dxfId="5668" priority="42" operator="lessThan">
      <formula>$C$4</formula>
    </cfRule>
  </conditionalFormatting>
  <conditionalFormatting sqref="Q13">
    <cfRule type="cellIs" dxfId="5667" priority="43" operator="lessThan">
      <formula>$C$4</formula>
    </cfRule>
  </conditionalFormatting>
  <conditionalFormatting sqref="Q14">
    <cfRule type="cellIs" dxfId="5666" priority="44" operator="lessThan">
      <formula>$C$4</formula>
    </cfRule>
  </conditionalFormatting>
  <conditionalFormatting sqref="Q15">
    <cfRule type="cellIs" dxfId="5665" priority="45" operator="lessThan">
      <formula>$C$4</formula>
    </cfRule>
  </conditionalFormatting>
  <conditionalFormatting sqref="Q16">
    <cfRule type="cellIs" dxfId="5664" priority="46" operator="lessThan">
      <formula>$C$4</formula>
    </cfRule>
  </conditionalFormatting>
  <conditionalFormatting sqref="Q17">
    <cfRule type="cellIs" dxfId="5663" priority="47" operator="lessThan">
      <formula>$C$4</formula>
    </cfRule>
  </conditionalFormatting>
  <conditionalFormatting sqref="Q18">
    <cfRule type="cellIs" dxfId="5662" priority="48" operator="lessThan">
      <formula>$C$4</formula>
    </cfRule>
  </conditionalFormatting>
  <conditionalFormatting sqref="Q19">
    <cfRule type="cellIs" dxfId="5661" priority="49" operator="lessThan">
      <formula>$C$4</formula>
    </cfRule>
  </conditionalFormatting>
  <conditionalFormatting sqref="Q20">
    <cfRule type="cellIs" dxfId="5660" priority="50" operator="lessThan">
      <formula>$C$4</formula>
    </cfRule>
  </conditionalFormatting>
  <conditionalFormatting sqref="Q21">
    <cfRule type="cellIs" dxfId="5659" priority="51" operator="lessThan">
      <formula>$C$4</formula>
    </cfRule>
  </conditionalFormatting>
  <conditionalFormatting sqref="Q22">
    <cfRule type="cellIs" dxfId="5658" priority="52" operator="lessThan">
      <formula>$C$4</formula>
    </cfRule>
  </conditionalFormatting>
  <conditionalFormatting sqref="Q23">
    <cfRule type="cellIs" dxfId="5657" priority="53" operator="lessThan">
      <formula>$C$4</formula>
    </cfRule>
  </conditionalFormatting>
  <conditionalFormatting sqref="Q24">
    <cfRule type="cellIs" dxfId="5656" priority="54" operator="lessThan">
      <formula>$C$4</formula>
    </cfRule>
  </conditionalFormatting>
  <conditionalFormatting sqref="Q25">
    <cfRule type="cellIs" dxfId="5655" priority="55" operator="lessThan">
      <formula>$C$4</formula>
    </cfRule>
  </conditionalFormatting>
  <conditionalFormatting sqref="Q26">
    <cfRule type="cellIs" dxfId="5654" priority="56" operator="lessThan">
      <formula>$C$4</formula>
    </cfRule>
  </conditionalFormatting>
  <conditionalFormatting sqref="Q27">
    <cfRule type="cellIs" dxfId="5653" priority="57" operator="lessThan">
      <formula>$C$4</formula>
    </cfRule>
  </conditionalFormatting>
  <conditionalFormatting sqref="Q28">
    <cfRule type="cellIs" dxfId="5652" priority="58" operator="lessThan">
      <formula>$C$4</formula>
    </cfRule>
  </conditionalFormatting>
  <conditionalFormatting sqref="Q29">
    <cfRule type="cellIs" dxfId="5651" priority="59" operator="lessThan">
      <formula>$C$4</formula>
    </cfRule>
  </conditionalFormatting>
  <conditionalFormatting sqref="Q30">
    <cfRule type="cellIs" dxfId="5650" priority="60" operator="lessThan">
      <formula>$C$4</formula>
    </cfRule>
  </conditionalFormatting>
  <conditionalFormatting sqref="Q31">
    <cfRule type="cellIs" dxfId="5649" priority="61" operator="lessThan">
      <formula>$C$4</formula>
    </cfRule>
  </conditionalFormatting>
  <conditionalFormatting sqref="Q32">
    <cfRule type="cellIs" dxfId="5648" priority="62" operator="lessThan">
      <formula>$C$4</formula>
    </cfRule>
  </conditionalFormatting>
  <conditionalFormatting sqref="Q33">
    <cfRule type="cellIs" dxfId="5647" priority="63" operator="lessThan">
      <formula>$C$4</formula>
    </cfRule>
  </conditionalFormatting>
  <conditionalFormatting sqref="Q34">
    <cfRule type="cellIs" dxfId="5646" priority="64" operator="lessThan">
      <formula>$C$4</formula>
    </cfRule>
  </conditionalFormatting>
  <conditionalFormatting sqref="Q35">
    <cfRule type="cellIs" dxfId="5645" priority="65" operator="lessThan">
      <formula>$C$4</formula>
    </cfRule>
  </conditionalFormatting>
  <conditionalFormatting sqref="Q36">
    <cfRule type="cellIs" dxfId="5644" priority="66" operator="lessThan">
      <formula>$C$4</formula>
    </cfRule>
  </conditionalFormatting>
  <conditionalFormatting sqref="Q37">
    <cfRule type="cellIs" dxfId="5643" priority="67" operator="lessThan">
      <formula>$C$4</formula>
    </cfRule>
  </conditionalFormatting>
  <conditionalFormatting sqref="Q38">
    <cfRule type="cellIs" dxfId="5642" priority="68" operator="lessThan">
      <formula>$C$4</formula>
    </cfRule>
  </conditionalFormatting>
  <conditionalFormatting sqref="Q39">
    <cfRule type="cellIs" dxfId="5641" priority="69" operator="lessThan">
      <formula>$C$4</formula>
    </cfRule>
  </conditionalFormatting>
  <conditionalFormatting sqref="Q40">
    <cfRule type="cellIs" dxfId="5640" priority="70" operator="lessThan">
      <formula>$C$4</formula>
    </cfRule>
  </conditionalFormatting>
  <conditionalFormatting sqref="Q41">
    <cfRule type="cellIs" dxfId="5639" priority="71" operator="lessThan">
      <formula>$C$4</formula>
    </cfRule>
  </conditionalFormatting>
  <conditionalFormatting sqref="Q42">
    <cfRule type="cellIs" dxfId="5638" priority="72" operator="lessThan">
      <formula>$C$4</formula>
    </cfRule>
  </conditionalFormatting>
  <conditionalFormatting sqref="Q43">
    <cfRule type="cellIs" dxfId="5637" priority="73" operator="lessThan">
      <formula>$C$4</formula>
    </cfRule>
  </conditionalFormatting>
  <conditionalFormatting sqref="Q44">
    <cfRule type="cellIs" dxfId="5636" priority="74" operator="lessThan">
      <formula>$C$4</formula>
    </cfRule>
  </conditionalFormatting>
  <conditionalFormatting sqref="Q45">
    <cfRule type="cellIs" dxfId="5635" priority="75" operator="lessThan">
      <formula>$C$4</formula>
    </cfRule>
  </conditionalFormatting>
  <conditionalFormatting sqref="Q46">
    <cfRule type="cellIs" dxfId="5634" priority="76" operator="lessThan">
      <formula>$C$4</formula>
    </cfRule>
  </conditionalFormatting>
  <conditionalFormatting sqref="Q47">
    <cfRule type="cellIs" dxfId="5633" priority="77" operator="lessThan">
      <formula>$C$4</formula>
    </cfRule>
  </conditionalFormatting>
  <conditionalFormatting sqref="Q48">
    <cfRule type="cellIs" dxfId="5632" priority="78" operator="lessThan">
      <formula>$C$4</formula>
    </cfRule>
  </conditionalFormatting>
  <conditionalFormatting sqref="Q49">
    <cfRule type="cellIs" dxfId="5631" priority="79" operator="lessThan">
      <formula>$C$4</formula>
    </cfRule>
  </conditionalFormatting>
  <conditionalFormatting sqref="Q50">
    <cfRule type="cellIs" dxfId="5630" priority="80" operator="lessThan">
      <formula>$C$4</formula>
    </cfRule>
  </conditionalFormatting>
  <conditionalFormatting sqref="R11">
    <cfRule type="cellIs" dxfId="5629" priority="81" operator="lessThan">
      <formula>$C$4</formula>
    </cfRule>
  </conditionalFormatting>
  <conditionalFormatting sqref="R12">
    <cfRule type="cellIs" dxfId="5628" priority="82" operator="lessThan">
      <formula>$C$4</formula>
    </cfRule>
  </conditionalFormatting>
  <conditionalFormatting sqref="R13">
    <cfRule type="cellIs" dxfId="5627" priority="83" operator="lessThan">
      <formula>$C$4</formula>
    </cfRule>
  </conditionalFormatting>
  <conditionalFormatting sqref="R14">
    <cfRule type="cellIs" dxfId="5626" priority="84" operator="lessThan">
      <formula>$C$4</formula>
    </cfRule>
  </conditionalFormatting>
  <conditionalFormatting sqref="R15">
    <cfRule type="cellIs" dxfId="5625" priority="85" operator="lessThan">
      <formula>$C$4</formula>
    </cfRule>
  </conditionalFormatting>
  <conditionalFormatting sqref="R16">
    <cfRule type="cellIs" dxfId="5624" priority="86" operator="lessThan">
      <formula>$C$4</formula>
    </cfRule>
  </conditionalFormatting>
  <conditionalFormatting sqref="R17">
    <cfRule type="cellIs" dxfId="5623" priority="87" operator="lessThan">
      <formula>$C$4</formula>
    </cfRule>
  </conditionalFormatting>
  <conditionalFormatting sqref="R18">
    <cfRule type="cellIs" dxfId="5622" priority="88" operator="lessThan">
      <formula>$C$4</formula>
    </cfRule>
  </conditionalFormatting>
  <conditionalFormatting sqref="R19">
    <cfRule type="cellIs" dxfId="5621" priority="89" operator="lessThan">
      <formula>$C$4</formula>
    </cfRule>
  </conditionalFormatting>
  <conditionalFormatting sqref="R20">
    <cfRule type="cellIs" dxfId="5620" priority="90" operator="lessThan">
      <formula>$C$4</formula>
    </cfRule>
  </conditionalFormatting>
  <conditionalFormatting sqref="R21">
    <cfRule type="cellIs" dxfId="5619" priority="91" operator="lessThan">
      <formula>$C$4</formula>
    </cfRule>
  </conditionalFormatting>
  <conditionalFormatting sqref="R22">
    <cfRule type="cellIs" dxfId="5618" priority="92" operator="lessThan">
      <formula>$C$4</formula>
    </cfRule>
  </conditionalFormatting>
  <conditionalFormatting sqref="R23">
    <cfRule type="cellIs" dxfId="5617" priority="93" operator="lessThan">
      <formula>$C$4</formula>
    </cfRule>
  </conditionalFormatting>
  <conditionalFormatting sqref="R24">
    <cfRule type="cellIs" dxfId="5616" priority="94" operator="lessThan">
      <formula>$C$4</formula>
    </cfRule>
  </conditionalFormatting>
  <conditionalFormatting sqref="R25">
    <cfRule type="cellIs" dxfId="5615" priority="95" operator="lessThan">
      <formula>$C$4</formula>
    </cfRule>
  </conditionalFormatting>
  <conditionalFormatting sqref="R26">
    <cfRule type="cellIs" dxfId="5614" priority="96" operator="lessThan">
      <formula>$C$4</formula>
    </cfRule>
  </conditionalFormatting>
  <conditionalFormatting sqref="R27">
    <cfRule type="cellIs" dxfId="5613" priority="97" operator="lessThan">
      <formula>$C$4</formula>
    </cfRule>
  </conditionalFormatting>
  <conditionalFormatting sqref="R28">
    <cfRule type="cellIs" dxfId="5612" priority="98" operator="lessThan">
      <formula>$C$4</formula>
    </cfRule>
  </conditionalFormatting>
  <conditionalFormatting sqref="R29">
    <cfRule type="cellIs" dxfId="5611" priority="99" operator="lessThan">
      <formula>$C$4</formula>
    </cfRule>
  </conditionalFormatting>
  <conditionalFormatting sqref="R30">
    <cfRule type="cellIs" dxfId="5610" priority="100" operator="lessThan">
      <formula>$C$4</formula>
    </cfRule>
  </conditionalFormatting>
  <conditionalFormatting sqref="R31">
    <cfRule type="cellIs" dxfId="5609" priority="101" operator="lessThan">
      <formula>$C$4</formula>
    </cfRule>
  </conditionalFormatting>
  <conditionalFormatting sqref="R32">
    <cfRule type="cellIs" dxfId="5608" priority="102" operator="lessThan">
      <formula>$C$4</formula>
    </cfRule>
  </conditionalFormatting>
  <conditionalFormatting sqref="R33">
    <cfRule type="cellIs" dxfId="5607" priority="103" operator="lessThan">
      <formula>$C$4</formula>
    </cfRule>
  </conditionalFormatting>
  <conditionalFormatting sqref="R34">
    <cfRule type="cellIs" dxfId="5606" priority="104" operator="lessThan">
      <formula>$C$4</formula>
    </cfRule>
  </conditionalFormatting>
  <conditionalFormatting sqref="R35">
    <cfRule type="cellIs" dxfId="5605" priority="105" operator="lessThan">
      <formula>$C$4</formula>
    </cfRule>
  </conditionalFormatting>
  <conditionalFormatting sqref="R36">
    <cfRule type="cellIs" dxfId="5604" priority="106" operator="lessThan">
      <formula>$C$4</formula>
    </cfRule>
  </conditionalFormatting>
  <conditionalFormatting sqref="R37">
    <cfRule type="cellIs" dxfId="5603" priority="107" operator="lessThan">
      <formula>$C$4</formula>
    </cfRule>
  </conditionalFormatting>
  <conditionalFormatting sqref="R38">
    <cfRule type="cellIs" dxfId="5602" priority="108" operator="lessThan">
      <formula>$C$4</formula>
    </cfRule>
  </conditionalFormatting>
  <conditionalFormatting sqref="R39">
    <cfRule type="cellIs" dxfId="5601" priority="109" operator="lessThan">
      <formula>$C$4</formula>
    </cfRule>
  </conditionalFormatting>
  <conditionalFormatting sqref="R40">
    <cfRule type="cellIs" dxfId="5600" priority="110" operator="lessThan">
      <formula>$C$4</formula>
    </cfRule>
  </conditionalFormatting>
  <conditionalFormatting sqref="R41">
    <cfRule type="cellIs" dxfId="5599" priority="111" operator="lessThan">
      <formula>$C$4</formula>
    </cfRule>
  </conditionalFormatting>
  <conditionalFormatting sqref="R42">
    <cfRule type="cellIs" dxfId="5598" priority="112" operator="lessThan">
      <formula>$C$4</formula>
    </cfRule>
  </conditionalFormatting>
  <conditionalFormatting sqref="R43">
    <cfRule type="cellIs" dxfId="5597" priority="113" operator="lessThan">
      <formula>$C$4</formula>
    </cfRule>
  </conditionalFormatting>
  <conditionalFormatting sqref="R44">
    <cfRule type="cellIs" dxfId="5596" priority="114" operator="lessThan">
      <formula>$C$4</formula>
    </cfRule>
  </conditionalFormatting>
  <conditionalFormatting sqref="R45">
    <cfRule type="cellIs" dxfId="5595" priority="115" operator="lessThan">
      <formula>$C$4</formula>
    </cfRule>
  </conditionalFormatting>
  <conditionalFormatting sqref="R46">
    <cfRule type="cellIs" dxfId="5594" priority="116" operator="lessThan">
      <formula>$C$4</formula>
    </cfRule>
  </conditionalFormatting>
  <conditionalFormatting sqref="R47">
    <cfRule type="cellIs" dxfId="5593" priority="117" operator="lessThan">
      <formula>$C$4</formula>
    </cfRule>
  </conditionalFormatting>
  <conditionalFormatting sqref="R48">
    <cfRule type="cellIs" dxfId="5592" priority="118" operator="lessThan">
      <formula>$C$4</formula>
    </cfRule>
  </conditionalFormatting>
  <conditionalFormatting sqref="R49">
    <cfRule type="cellIs" dxfId="5591" priority="119" operator="lessThan">
      <formula>$C$4</formula>
    </cfRule>
  </conditionalFormatting>
  <conditionalFormatting sqref="R50">
    <cfRule type="cellIs" dxfId="5590" priority="120" operator="lessThan">
      <formula>$C$4</formula>
    </cfRule>
  </conditionalFormatting>
  <conditionalFormatting sqref="U11">
    <cfRule type="cellIs" dxfId="5589" priority="121" operator="lessThan">
      <formula>$C$4</formula>
    </cfRule>
  </conditionalFormatting>
  <conditionalFormatting sqref="U12">
    <cfRule type="cellIs" dxfId="5588" priority="122" operator="lessThan">
      <formula>$C$4</formula>
    </cfRule>
  </conditionalFormatting>
  <conditionalFormatting sqref="U13">
    <cfRule type="cellIs" dxfId="5587" priority="123" operator="lessThan">
      <formula>$C$4</formula>
    </cfRule>
  </conditionalFormatting>
  <conditionalFormatting sqref="U14">
    <cfRule type="cellIs" dxfId="5586" priority="124" operator="lessThan">
      <formula>$C$4</formula>
    </cfRule>
  </conditionalFormatting>
  <conditionalFormatting sqref="U15">
    <cfRule type="cellIs" dxfId="5585" priority="125" operator="lessThan">
      <formula>$C$4</formula>
    </cfRule>
  </conditionalFormatting>
  <conditionalFormatting sqref="U16">
    <cfRule type="cellIs" dxfId="5584" priority="126" operator="lessThan">
      <formula>$C$4</formula>
    </cfRule>
  </conditionalFormatting>
  <conditionalFormatting sqref="U17">
    <cfRule type="cellIs" dxfId="5583" priority="127" operator="lessThan">
      <formula>$C$4</formula>
    </cfRule>
  </conditionalFormatting>
  <conditionalFormatting sqref="U18">
    <cfRule type="cellIs" dxfId="5582" priority="128" operator="lessThan">
      <formula>$C$4</formula>
    </cfRule>
  </conditionalFormatting>
  <conditionalFormatting sqref="U19">
    <cfRule type="cellIs" dxfId="5581" priority="129" operator="lessThan">
      <formula>$C$4</formula>
    </cfRule>
  </conditionalFormatting>
  <conditionalFormatting sqref="U20">
    <cfRule type="cellIs" dxfId="5580" priority="130" operator="lessThan">
      <formula>$C$4</formula>
    </cfRule>
  </conditionalFormatting>
  <conditionalFormatting sqref="U21">
    <cfRule type="cellIs" dxfId="5579" priority="131" operator="lessThan">
      <formula>$C$4</formula>
    </cfRule>
  </conditionalFormatting>
  <conditionalFormatting sqref="U22">
    <cfRule type="cellIs" dxfId="5578" priority="132" operator="lessThan">
      <formula>$C$4</formula>
    </cfRule>
  </conditionalFormatting>
  <conditionalFormatting sqref="U23">
    <cfRule type="cellIs" dxfId="5577" priority="133" operator="lessThan">
      <formula>$C$4</formula>
    </cfRule>
  </conditionalFormatting>
  <conditionalFormatting sqref="U24">
    <cfRule type="cellIs" dxfId="5576" priority="134" operator="lessThan">
      <formula>$C$4</formula>
    </cfRule>
  </conditionalFormatting>
  <conditionalFormatting sqref="U25">
    <cfRule type="cellIs" dxfId="5575" priority="135" operator="lessThan">
      <formula>$C$4</formula>
    </cfRule>
  </conditionalFormatting>
  <conditionalFormatting sqref="U26">
    <cfRule type="cellIs" dxfId="5574" priority="136" operator="lessThan">
      <formula>$C$4</formula>
    </cfRule>
  </conditionalFormatting>
  <conditionalFormatting sqref="U27">
    <cfRule type="cellIs" dxfId="5573" priority="137" operator="lessThan">
      <formula>$C$4</formula>
    </cfRule>
  </conditionalFormatting>
  <conditionalFormatting sqref="U28">
    <cfRule type="cellIs" dxfId="5572" priority="138" operator="lessThan">
      <formula>$C$4</formula>
    </cfRule>
  </conditionalFormatting>
  <conditionalFormatting sqref="U29">
    <cfRule type="cellIs" dxfId="5571" priority="139" operator="lessThan">
      <formula>$C$4</formula>
    </cfRule>
  </conditionalFormatting>
  <conditionalFormatting sqref="U30">
    <cfRule type="cellIs" dxfId="5570" priority="140" operator="lessThan">
      <formula>$C$4</formula>
    </cfRule>
  </conditionalFormatting>
  <conditionalFormatting sqref="U31">
    <cfRule type="cellIs" dxfId="5569" priority="141" operator="lessThan">
      <formula>$C$4</formula>
    </cfRule>
  </conditionalFormatting>
  <conditionalFormatting sqref="U32">
    <cfRule type="cellIs" dxfId="5568" priority="142" operator="lessThan">
      <formula>$C$4</formula>
    </cfRule>
  </conditionalFormatting>
  <conditionalFormatting sqref="U33">
    <cfRule type="cellIs" dxfId="5567" priority="143" operator="lessThan">
      <formula>$C$4</formula>
    </cfRule>
  </conditionalFormatting>
  <conditionalFormatting sqref="U34">
    <cfRule type="cellIs" dxfId="5566" priority="144" operator="lessThan">
      <formula>$C$4</formula>
    </cfRule>
  </conditionalFormatting>
  <conditionalFormatting sqref="U35">
    <cfRule type="cellIs" dxfId="5565" priority="145" operator="lessThan">
      <formula>$C$4</formula>
    </cfRule>
  </conditionalFormatting>
  <conditionalFormatting sqref="U36">
    <cfRule type="cellIs" dxfId="5564" priority="146" operator="lessThan">
      <formula>$C$4</formula>
    </cfRule>
  </conditionalFormatting>
  <conditionalFormatting sqref="U37">
    <cfRule type="cellIs" dxfId="5563" priority="147" operator="lessThan">
      <formula>$C$4</formula>
    </cfRule>
  </conditionalFormatting>
  <conditionalFormatting sqref="U38">
    <cfRule type="cellIs" dxfId="5562" priority="148" operator="lessThan">
      <formula>$C$4</formula>
    </cfRule>
  </conditionalFormatting>
  <conditionalFormatting sqref="U39">
    <cfRule type="cellIs" dxfId="5561" priority="149" operator="lessThan">
      <formula>$C$4</formula>
    </cfRule>
  </conditionalFormatting>
  <conditionalFormatting sqref="U40">
    <cfRule type="cellIs" dxfId="5560" priority="150" operator="lessThan">
      <formula>$C$4</formula>
    </cfRule>
  </conditionalFormatting>
  <conditionalFormatting sqref="U41">
    <cfRule type="cellIs" dxfId="5559" priority="151" operator="lessThan">
      <formula>$C$4</formula>
    </cfRule>
  </conditionalFormatting>
  <conditionalFormatting sqref="U42">
    <cfRule type="cellIs" dxfId="5558" priority="152" operator="lessThan">
      <formula>$C$4</formula>
    </cfRule>
  </conditionalFormatting>
  <conditionalFormatting sqref="U43">
    <cfRule type="cellIs" dxfId="5557" priority="153" operator="lessThan">
      <formula>$C$4</formula>
    </cfRule>
  </conditionalFormatting>
  <conditionalFormatting sqref="U44">
    <cfRule type="cellIs" dxfId="5556" priority="154" operator="lessThan">
      <formula>$C$4</formula>
    </cfRule>
  </conditionalFormatting>
  <conditionalFormatting sqref="U45">
    <cfRule type="cellIs" dxfId="5555" priority="155" operator="lessThan">
      <formula>$C$4</formula>
    </cfRule>
  </conditionalFormatting>
  <conditionalFormatting sqref="U46">
    <cfRule type="cellIs" dxfId="5554" priority="156" operator="lessThan">
      <formula>$C$4</formula>
    </cfRule>
  </conditionalFormatting>
  <conditionalFormatting sqref="U47">
    <cfRule type="cellIs" dxfId="5553" priority="157" operator="lessThan">
      <formula>$C$4</formula>
    </cfRule>
  </conditionalFormatting>
  <conditionalFormatting sqref="U48">
    <cfRule type="cellIs" dxfId="5552" priority="158" operator="lessThan">
      <formula>$C$4</formula>
    </cfRule>
  </conditionalFormatting>
  <conditionalFormatting sqref="U49">
    <cfRule type="cellIs" dxfId="5551" priority="159" operator="lessThan">
      <formula>$C$4</formula>
    </cfRule>
  </conditionalFormatting>
  <conditionalFormatting sqref="U50">
    <cfRule type="cellIs" dxfId="5550" priority="160" operator="lessThan">
      <formula>$C$4</formula>
    </cfRule>
  </conditionalFormatting>
  <conditionalFormatting sqref="X11">
    <cfRule type="cellIs" dxfId="5549" priority="161" operator="lessThan">
      <formula>$C$4</formula>
    </cfRule>
  </conditionalFormatting>
  <conditionalFormatting sqref="X12">
    <cfRule type="cellIs" dxfId="5548" priority="162" operator="lessThan">
      <formula>$C$4</formula>
    </cfRule>
  </conditionalFormatting>
  <conditionalFormatting sqref="X13">
    <cfRule type="cellIs" dxfId="5547" priority="163" operator="lessThan">
      <formula>$C$4</formula>
    </cfRule>
  </conditionalFormatting>
  <conditionalFormatting sqref="X14">
    <cfRule type="cellIs" dxfId="5546" priority="164" operator="lessThan">
      <formula>$C$4</formula>
    </cfRule>
  </conditionalFormatting>
  <conditionalFormatting sqref="X15">
    <cfRule type="cellIs" dxfId="5545" priority="165" operator="lessThan">
      <formula>$C$4</formula>
    </cfRule>
  </conditionalFormatting>
  <conditionalFormatting sqref="X16">
    <cfRule type="cellIs" dxfId="5544" priority="166" operator="lessThan">
      <formula>$C$4</formula>
    </cfRule>
  </conditionalFormatting>
  <conditionalFormatting sqref="X17">
    <cfRule type="cellIs" dxfId="5543" priority="167" operator="lessThan">
      <formula>$C$4</formula>
    </cfRule>
  </conditionalFormatting>
  <conditionalFormatting sqref="X18">
    <cfRule type="cellIs" dxfId="5542" priority="168" operator="lessThan">
      <formula>$C$4</formula>
    </cfRule>
  </conditionalFormatting>
  <conditionalFormatting sqref="X19">
    <cfRule type="cellIs" dxfId="5541" priority="169" operator="lessThan">
      <formula>$C$4</formula>
    </cfRule>
  </conditionalFormatting>
  <conditionalFormatting sqref="X20">
    <cfRule type="cellIs" dxfId="5540" priority="170" operator="lessThan">
      <formula>$C$4</formula>
    </cfRule>
  </conditionalFormatting>
  <conditionalFormatting sqref="X21">
    <cfRule type="cellIs" dxfId="5539" priority="171" operator="lessThan">
      <formula>$C$4</formula>
    </cfRule>
  </conditionalFormatting>
  <conditionalFormatting sqref="X22">
    <cfRule type="cellIs" dxfId="5538" priority="172" operator="lessThan">
      <formula>$C$4</formula>
    </cfRule>
  </conditionalFormatting>
  <conditionalFormatting sqref="X23">
    <cfRule type="cellIs" dxfId="5537" priority="173" operator="lessThan">
      <formula>$C$4</formula>
    </cfRule>
  </conditionalFormatting>
  <conditionalFormatting sqref="X24">
    <cfRule type="cellIs" dxfId="5536" priority="174" operator="lessThan">
      <formula>$C$4</formula>
    </cfRule>
  </conditionalFormatting>
  <conditionalFormatting sqref="X25">
    <cfRule type="cellIs" dxfId="5535" priority="175" operator="lessThan">
      <formula>$C$4</formula>
    </cfRule>
  </conditionalFormatting>
  <conditionalFormatting sqref="X26">
    <cfRule type="cellIs" dxfId="5534" priority="176" operator="lessThan">
      <formula>$C$4</formula>
    </cfRule>
  </conditionalFormatting>
  <conditionalFormatting sqref="X27">
    <cfRule type="cellIs" dxfId="5533" priority="177" operator="lessThan">
      <formula>$C$4</formula>
    </cfRule>
  </conditionalFormatting>
  <conditionalFormatting sqref="X28">
    <cfRule type="cellIs" dxfId="5532" priority="178" operator="lessThan">
      <formula>$C$4</formula>
    </cfRule>
  </conditionalFormatting>
  <conditionalFormatting sqref="X29">
    <cfRule type="cellIs" dxfId="5531" priority="179" operator="lessThan">
      <formula>$C$4</formula>
    </cfRule>
  </conditionalFormatting>
  <conditionalFormatting sqref="X30">
    <cfRule type="cellIs" dxfId="5530" priority="180" operator="lessThan">
      <formula>$C$4</formula>
    </cfRule>
  </conditionalFormatting>
  <conditionalFormatting sqref="X31">
    <cfRule type="cellIs" dxfId="5529" priority="181" operator="lessThan">
      <formula>$C$4</formula>
    </cfRule>
  </conditionalFormatting>
  <conditionalFormatting sqref="X32">
    <cfRule type="cellIs" dxfId="5528" priority="182" operator="lessThan">
      <formula>$C$4</formula>
    </cfRule>
  </conditionalFormatting>
  <conditionalFormatting sqref="X33">
    <cfRule type="cellIs" dxfId="5527" priority="183" operator="lessThan">
      <formula>$C$4</formula>
    </cfRule>
  </conditionalFormatting>
  <conditionalFormatting sqref="X34">
    <cfRule type="cellIs" dxfId="5526" priority="184" operator="lessThan">
      <formula>$C$4</formula>
    </cfRule>
  </conditionalFormatting>
  <conditionalFormatting sqref="X35">
    <cfRule type="cellIs" dxfId="5525" priority="185" operator="lessThan">
      <formula>$C$4</formula>
    </cfRule>
  </conditionalFormatting>
  <conditionalFormatting sqref="X36">
    <cfRule type="cellIs" dxfId="5524" priority="186" operator="lessThan">
      <formula>$C$4</formula>
    </cfRule>
  </conditionalFormatting>
  <conditionalFormatting sqref="X37">
    <cfRule type="cellIs" dxfId="5523" priority="187" operator="lessThan">
      <formula>$C$4</formula>
    </cfRule>
  </conditionalFormatting>
  <conditionalFormatting sqref="X38">
    <cfRule type="cellIs" dxfId="5522" priority="188" operator="lessThan">
      <formula>$C$4</formula>
    </cfRule>
  </conditionalFormatting>
  <conditionalFormatting sqref="X39">
    <cfRule type="cellIs" dxfId="5521" priority="189" operator="lessThan">
      <formula>$C$4</formula>
    </cfRule>
  </conditionalFormatting>
  <conditionalFormatting sqref="X40">
    <cfRule type="cellIs" dxfId="5520" priority="190" operator="lessThan">
      <formula>$C$4</formula>
    </cfRule>
  </conditionalFormatting>
  <conditionalFormatting sqref="X41">
    <cfRule type="cellIs" dxfId="5519" priority="191" operator="lessThan">
      <formula>$C$4</formula>
    </cfRule>
  </conditionalFormatting>
  <conditionalFormatting sqref="X42">
    <cfRule type="cellIs" dxfId="5518" priority="192" operator="lessThan">
      <formula>$C$4</formula>
    </cfRule>
  </conditionalFormatting>
  <conditionalFormatting sqref="X43">
    <cfRule type="cellIs" dxfId="5517" priority="193" operator="lessThan">
      <formula>$C$4</formula>
    </cfRule>
  </conditionalFormatting>
  <conditionalFormatting sqref="X44">
    <cfRule type="cellIs" dxfId="5516" priority="194" operator="lessThan">
      <formula>$C$4</formula>
    </cfRule>
  </conditionalFormatting>
  <conditionalFormatting sqref="X45">
    <cfRule type="cellIs" dxfId="5515" priority="195" operator="lessThan">
      <formula>$C$4</formula>
    </cfRule>
  </conditionalFormatting>
  <conditionalFormatting sqref="X46">
    <cfRule type="cellIs" dxfId="5514" priority="196" operator="lessThan">
      <formula>$C$4</formula>
    </cfRule>
  </conditionalFormatting>
  <conditionalFormatting sqref="X47">
    <cfRule type="cellIs" dxfId="5513" priority="197" operator="lessThan">
      <formula>$C$4</formula>
    </cfRule>
  </conditionalFormatting>
  <conditionalFormatting sqref="X48">
    <cfRule type="cellIs" dxfId="5512" priority="198" operator="lessThan">
      <formula>$C$4</formula>
    </cfRule>
  </conditionalFormatting>
  <conditionalFormatting sqref="X49">
    <cfRule type="cellIs" dxfId="5511" priority="199" operator="lessThan">
      <formula>$C$4</formula>
    </cfRule>
  </conditionalFormatting>
  <conditionalFormatting sqref="X50">
    <cfRule type="cellIs" dxfId="5510" priority="200" operator="lessThan">
      <formula>$C$4</formula>
    </cfRule>
  </conditionalFormatting>
  <conditionalFormatting sqref="Y11">
    <cfRule type="cellIs" dxfId="5509" priority="201" operator="lessThan">
      <formula>$C$4</formula>
    </cfRule>
  </conditionalFormatting>
  <conditionalFormatting sqref="Y12">
    <cfRule type="cellIs" dxfId="5508" priority="202" operator="lessThan">
      <formula>$C$4</formula>
    </cfRule>
  </conditionalFormatting>
  <conditionalFormatting sqref="Y13">
    <cfRule type="cellIs" dxfId="5507" priority="203" operator="lessThan">
      <formula>$C$4</formula>
    </cfRule>
  </conditionalFormatting>
  <conditionalFormatting sqref="Y14">
    <cfRule type="cellIs" dxfId="5506" priority="204" operator="lessThan">
      <formula>$C$4</formula>
    </cfRule>
  </conditionalFormatting>
  <conditionalFormatting sqref="Y15">
    <cfRule type="cellIs" dxfId="5505" priority="205" operator="lessThan">
      <formula>$C$4</formula>
    </cfRule>
  </conditionalFormatting>
  <conditionalFormatting sqref="Y16">
    <cfRule type="cellIs" dxfId="5504" priority="206" operator="lessThan">
      <formula>$C$4</formula>
    </cfRule>
  </conditionalFormatting>
  <conditionalFormatting sqref="Y17">
    <cfRule type="cellIs" dxfId="5503" priority="207" operator="lessThan">
      <formula>$C$4</formula>
    </cfRule>
  </conditionalFormatting>
  <conditionalFormatting sqref="Y18">
    <cfRule type="cellIs" dxfId="5502" priority="208" operator="lessThan">
      <formula>$C$4</formula>
    </cfRule>
  </conditionalFormatting>
  <conditionalFormatting sqref="Y19">
    <cfRule type="cellIs" dxfId="5501" priority="209" operator="lessThan">
      <formula>$C$4</formula>
    </cfRule>
  </conditionalFormatting>
  <conditionalFormatting sqref="Y20">
    <cfRule type="cellIs" dxfId="5500" priority="210" operator="lessThan">
      <formula>$C$4</formula>
    </cfRule>
  </conditionalFormatting>
  <conditionalFormatting sqref="Y21">
    <cfRule type="cellIs" dxfId="5499" priority="211" operator="lessThan">
      <formula>$C$4</formula>
    </cfRule>
  </conditionalFormatting>
  <conditionalFormatting sqref="Y22">
    <cfRule type="cellIs" dxfId="5498" priority="212" operator="lessThan">
      <formula>$C$4</formula>
    </cfRule>
  </conditionalFormatting>
  <conditionalFormatting sqref="Y23">
    <cfRule type="cellIs" dxfId="5497" priority="213" operator="lessThan">
      <formula>$C$4</formula>
    </cfRule>
  </conditionalFormatting>
  <conditionalFormatting sqref="Y24">
    <cfRule type="cellIs" dxfId="5496" priority="214" operator="lessThan">
      <formula>$C$4</formula>
    </cfRule>
  </conditionalFormatting>
  <conditionalFormatting sqref="Y25">
    <cfRule type="cellIs" dxfId="5495" priority="215" operator="lessThan">
      <formula>$C$4</formula>
    </cfRule>
  </conditionalFormatting>
  <conditionalFormatting sqref="Y26">
    <cfRule type="cellIs" dxfId="5494" priority="216" operator="lessThan">
      <formula>$C$4</formula>
    </cfRule>
  </conditionalFormatting>
  <conditionalFormatting sqref="Y27">
    <cfRule type="cellIs" dxfId="5493" priority="217" operator="lessThan">
      <formula>$C$4</formula>
    </cfRule>
  </conditionalFormatting>
  <conditionalFormatting sqref="Y28">
    <cfRule type="cellIs" dxfId="5492" priority="218" operator="lessThan">
      <formula>$C$4</formula>
    </cfRule>
  </conditionalFormatting>
  <conditionalFormatting sqref="Y29">
    <cfRule type="cellIs" dxfId="5491" priority="219" operator="lessThan">
      <formula>$C$4</formula>
    </cfRule>
  </conditionalFormatting>
  <conditionalFormatting sqref="Y30">
    <cfRule type="cellIs" dxfId="5490" priority="220" operator="lessThan">
      <formula>$C$4</formula>
    </cfRule>
  </conditionalFormatting>
  <conditionalFormatting sqref="Y31">
    <cfRule type="cellIs" dxfId="5489" priority="221" operator="lessThan">
      <formula>$C$4</formula>
    </cfRule>
  </conditionalFormatting>
  <conditionalFormatting sqref="Y32">
    <cfRule type="cellIs" dxfId="5488" priority="222" operator="lessThan">
      <formula>$C$4</formula>
    </cfRule>
  </conditionalFormatting>
  <conditionalFormatting sqref="Y33">
    <cfRule type="cellIs" dxfId="5487" priority="223" operator="lessThan">
      <formula>$C$4</formula>
    </cfRule>
  </conditionalFormatting>
  <conditionalFormatting sqref="Y34">
    <cfRule type="cellIs" dxfId="5486" priority="224" operator="lessThan">
      <formula>$C$4</formula>
    </cfRule>
  </conditionalFormatting>
  <conditionalFormatting sqref="Y35">
    <cfRule type="cellIs" dxfId="5485" priority="225" operator="lessThan">
      <formula>$C$4</formula>
    </cfRule>
  </conditionalFormatting>
  <conditionalFormatting sqref="Y36">
    <cfRule type="cellIs" dxfId="5484" priority="226" operator="lessThan">
      <formula>$C$4</formula>
    </cfRule>
  </conditionalFormatting>
  <conditionalFormatting sqref="Y37">
    <cfRule type="cellIs" dxfId="5483" priority="227" operator="lessThan">
      <formula>$C$4</formula>
    </cfRule>
  </conditionalFormatting>
  <conditionalFormatting sqref="Y38">
    <cfRule type="cellIs" dxfId="5482" priority="228" operator="lessThan">
      <formula>$C$4</formula>
    </cfRule>
  </conditionalFormatting>
  <conditionalFormatting sqref="Y39">
    <cfRule type="cellIs" dxfId="5481" priority="229" operator="lessThan">
      <formula>$C$4</formula>
    </cfRule>
  </conditionalFormatting>
  <conditionalFormatting sqref="Y40">
    <cfRule type="cellIs" dxfId="5480" priority="230" operator="lessThan">
      <formula>$C$4</formula>
    </cfRule>
  </conditionalFormatting>
  <conditionalFormatting sqref="Y41">
    <cfRule type="cellIs" dxfId="5479" priority="231" operator="lessThan">
      <formula>$C$4</formula>
    </cfRule>
  </conditionalFormatting>
  <conditionalFormatting sqref="Y42">
    <cfRule type="cellIs" dxfId="5478" priority="232" operator="lessThan">
      <formula>$C$4</formula>
    </cfRule>
  </conditionalFormatting>
  <conditionalFormatting sqref="Y43">
    <cfRule type="cellIs" dxfId="5477" priority="233" operator="lessThan">
      <formula>$C$4</formula>
    </cfRule>
  </conditionalFormatting>
  <conditionalFormatting sqref="Y44">
    <cfRule type="cellIs" dxfId="5476" priority="234" operator="lessThan">
      <formula>$C$4</formula>
    </cfRule>
  </conditionalFormatting>
  <conditionalFormatting sqref="Y45">
    <cfRule type="cellIs" dxfId="5475" priority="235" operator="lessThan">
      <formula>$C$4</formula>
    </cfRule>
  </conditionalFormatting>
  <conditionalFormatting sqref="Y46">
    <cfRule type="cellIs" dxfId="5474" priority="236" operator="lessThan">
      <formula>$C$4</formula>
    </cfRule>
  </conditionalFormatting>
  <conditionalFormatting sqref="Y47">
    <cfRule type="cellIs" dxfId="5473" priority="237" operator="lessThan">
      <formula>$C$4</formula>
    </cfRule>
  </conditionalFormatting>
  <conditionalFormatting sqref="Y48">
    <cfRule type="cellIs" dxfId="5472" priority="238" operator="lessThan">
      <formula>$C$4</formula>
    </cfRule>
  </conditionalFormatting>
  <conditionalFormatting sqref="Y49">
    <cfRule type="cellIs" dxfId="5471" priority="239" operator="lessThan">
      <formula>$C$4</formula>
    </cfRule>
  </conditionalFormatting>
  <conditionalFormatting sqref="Y50">
    <cfRule type="cellIs" dxfId="5470" priority="240" operator="lessThan">
      <formula>$C$4</formula>
    </cfRule>
  </conditionalFormatting>
  <conditionalFormatting sqref="Z11">
    <cfRule type="cellIs" dxfId="5469" priority="241" operator="lessThan">
      <formula>$C$4</formula>
    </cfRule>
  </conditionalFormatting>
  <conditionalFormatting sqref="Z12">
    <cfRule type="cellIs" dxfId="5468" priority="242" operator="lessThan">
      <formula>$C$4</formula>
    </cfRule>
  </conditionalFormatting>
  <conditionalFormatting sqref="Z13">
    <cfRule type="cellIs" dxfId="5467" priority="243" operator="lessThan">
      <formula>$C$4</formula>
    </cfRule>
  </conditionalFormatting>
  <conditionalFormatting sqref="Z14">
    <cfRule type="cellIs" dxfId="5466" priority="244" operator="lessThan">
      <formula>$C$4</formula>
    </cfRule>
  </conditionalFormatting>
  <conditionalFormatting sqref="Z15">
    <cfRule type="cellIs" dxfId="5465" priority="245" operator="lessThan">
      <formula>$C$4</formula>
    </cfRule>
  </conditionalFormatting>
  <conditionalFormatting sqref="Z16">
    <cfRule type="cellIs" dxfId="5464" priority="246" operator="lessThan">
      <formula>$C$4</formula>
    </cfRule>
  </conditionalFormatting>
  <conditionalFormatting sqref="Z17">
    <cfRule type="cellIs" dxfId="5463" priority="247" operator="lessThan">
      <formula>$C$4</formula>
    </cfRule>
  </conditionalFormatting>
  <conditionalFormatting sqref="Z18">
    <cfRule type="cellIs" dxfId="5462" priority="248" operator="lessThan">
      <formula>$C$4</formula>
    </cfRule>
  </conditionalFormatting>
  <conditionalFormatting sqref="Z19">
    <cfRule type="cellIs" dxfId="5461" priority="249" operator="lessThan">
      <formula>$C$4</formula>
    </cfRule>
  </conditionalFormatting>
  <conditionalFormatting sqref="Z20">
    <cfRule type="cellIs" dxfId="5460" priority="250" operator="lessThan">
      <formula>$C$4</formula>
    </cfRule>
  </conditionalFormatting>
  <conditionalFormatting sqref="Z21">
    <cfRule type="cellIs" dxfId="5459" priority="251" operator="lessThan">
      <formula>$C$4</formula>
    </cfRule>
  </conditionalFormatting>
  <conditionalFormatting sqref="Z22">
    <cfRule type="cellIs" dxfId="5458" priority="252" operator="lessThan">
      <formula>$C$4</formula>
    </cfRule>
  </conditionalFormatting>
  <conditionalFormatting sqref="Z23">
    <cfRule type="cellIs" dxfId="5457" priority="253" operator="lessThan">
      <formula>$C$4</formula>
    </cfRule>
  </conditionalFormatting>
  <conditionalFormatting sqref="Z24">
    <cfRule type="cellIs" dxfId="5456" priority="254" operator="lessThan">
      <formula>$C$4</formula>
    </cfRule>
  </conditionalFormatting>
  <conditionalFormatting sqref="Z25">
    <cfRule type="cellIs" dxfId="5455" priority="255" operator="lessThan">
      <formula>$C$4</formula>
    </cfRule>
  </conditionalFormatting>
  <conditionalFormatting sqref="Z26">
    <cfRule type="cellIs" dxfId="5454" priority="256" operator="lessThan">
      <formula>$C$4</formula>
    </cfRule>
  </conditionalFormatting>
  <conditionalFormatting sqref="Z27">
    <cfRule type="cellIs" dxfId="5453" priority="257" operator="lessThan">
      <formula>$C$4</formula>
    </cfRule>
  </conditionalFormatting>
  <conditionalFormatting sqref="Z28">
    <cfRule type="cellIs" dxfId="5452" priority="258" operator="lessThan">
      <formula>$C$4</formula>
    </cfRule>
  </conditionalFormatting>
  <conditionalFormatting sqref="Z29">
    <cfRule type="cellIs" dxfId="5451" priority="259" operator="lessThan">
      <formula>$C$4</formula>
    </cfRule>
  </conditionalFormatting>
  <conditionalFormatting sqref="Z30">
    <cfRule type="cellIs" dxfId="5450" priority="260" operator="lessThan">
      <formula>$C$4</formula>
    </cfRule>
  </conditionalFormatting>
  <conditionalFormatting sqref="Z31">
    <cfRule type="cellIs" dxfId="5449" priority="261" operator="lessThan">
      <formula>$C$4</formula>
    </cfRule>
  </conditionalFormatting>
  <conditionalFormatting sqref="Z32">
    <cfRule type="cellIs" dxfId="5448" priority="262" operator="lessThan">
      <formula>$C$4</formula>
    </cfRule>
  </conditionalFormatting>
  <conditionalFormatting sqref="Z33">
    <cfRule type="cellIs" dxfId="5447" priority="263" operator="lessThan">
      <formula>$C$4</formula>
    </cfRule>
  </conditionalFormatting>
  <conditionalFormatting sqref="Z34">
    <cfRule type="cellIs" dxfId="5446" priority="264" operator="lessThan">
      <formula>$C$4</formula>
    </cfRule>
  </conditionalFormatting>
  <conditionalFormatting sqref="Z35">
    <cfRule type="cellIs" dxfId="5445" priority="265" operator="lessThan">
      <formula>$C$4</formula>
    </cfRule>
  </conditionalFormatting>
  <conditionalFormatting sqref="Z36">
    <cfRule type="cellIs" dxfId="5444" priority="266" operator="lessThan">
      <formula>$C$4</formula>
    </cfRule>
  </conditionalFormatting>
  <conditionalFormatting sqref="Z37">
    <cfRule type="cellIs" dxfId="5443" priority="267" operator="lessThan">
      <formula>$C$4</formula>
    </cfRule>
  </conditionalFormatting>
  <conditionalFormatting sqref="Z38">
    <cfRule type="cellIs" dxfId="5442" priority="268" operator="lessThan">
      <formula>$C$4</formula>
    </cfRule>
  </conditionalFormatting>
  <conditionalFormatting sqref="Z39">
    <cfRule type="cellIs" dxfId="5441" priority="269" operator="lessThan">
      <formula>$C$4</formula>
    </cfRule>
  </conditionalFormatting>
  <conditionalFormatting sqref="Z40">
    <cfRule type="cellIs" dxfId="5440" priority="270" operator="lessThan">
      <formula>$C$4</formula>
    </cfRule>
  </conditionalFormatting>
  <conditionalFormatting sqref="Z41">
    <cfRule type="cellIs" dxfId="5439" priority="271" operator="lessThan">
      <formula>$C$4</formula>
    </cfRule>
  </conditionalFormatting>
  <conditionalFormatting sqref="Z42">
    <cfRule type="cellIs" dxfId="5438" priority="272" operator="lessThan">
      <formula>$C$4</formula>
    </cfRule>
  </conditionalFormatting>
  <conditionalFormatting sqref="Z43">
    <cfRule type="cellIs" dxfId="5437" priority="273" operator="lessThan">
      <formula>$C$4</formula>
    </cfRule>
  </conditionalFormatting>
  <conditionalFormatting sqref="Z44">
    <cfRule type="cellIs" dxfId="5436" priority="274" operator="lessThan">
      <formula>$C$4</formula>
    </cfRule>
  </conditionalFormatting>
  <conditionalFormatting sqref="Z45">
    <cfRule type="cellIs" dxfId="5435" priority="275" operator="lessThan">
      <formula>$C$4</formula>
    </cfRule>
  </conditionalFormatting>
  <conditionalFormatting sqref="Z46">
    <cfRule type="cellIs" dxfId="5434" priority="276" operator="lessThan">
      <formula>$C$4</formula>
    </cfRule>
  </conditionalFormatting>
  <conditionalFormatting sqref="Z47">
    <cfRule type="cellIs" dxfId="5433" priority="277" operator="lessThan">
      <formula>$C$4</formula>
    </cfRule>
  </conditionalFormatting>
  <conditionalFormatting sqref="Z48">
    <cfRule type="cellIs" dxfId="5432" priority="278" operator="lessThan">
      <formula>$C$4</formula>
    </cfRule>
  </conditionalFormatting>
  <conditionalFormatting sqref="Z49">
    <cfRule type="cellIs" dxfId="5431" priority="279" operator="lessThan">
      <formula>$C$4</formula>
    </cfRule>
  </conditionalFormatting>
  <conditionalFormatting sqref="Z50">
    <cfRule type="cellIs" dxfId="5430" priority="280" operator="lessThan">
      <formula>$C$4</formula>
    </cfRule>
  </conditionalFormatting>
  <conditionalFormatting sqref="AA11">
    <cfRule type="cellIs" dxfId="5429" priority="281" operator="lessThan">
      <formula>$C$4</formula>
    </cfRule>
  </conditionalFormatting>
  <conditionalFormatting sqref="AA12">
    <cfRule type="cellIs" dxfId="5428" priority="282" operator="lessThan">
      <formula>$C$4</formula>
    </cfRule>
  </conditionalFormatting>
  <conditionalFormatting sqref="AA13">
    <cfRule type="cellIs" dxfId="5427" priority="283" operator="lessThan">
      <formula>$C$4</formula>
    </cfRule>
  </conditionalFormatting>
  <conditionalFormatting sqref="AA14">
    <cfRule type="cellIs" dxfId="5426" priority="284" operator="lessThan">
      <formula>$C$4</formula>
    </cfRule>
  </conditionalFormatting>
  <conditionalFormatting sqref="AA15">
    <cfRule type="cellIs" dxfId="5425" priority="285" operator="lessThan">
      <formula>$C$4</formula>
    </cfRule>
  </conditionalFormatting>
  <conditionalFormatting sqref="AA16">
    <cfRule type="cellIs" dxfId="5424" priority="286" operator="lessThan">
      <formula>$C$4</formula>
    </cfRule>
  </conditionalFormatting>
  <conditionalFormatting sqref="AA17">
    <cfRule type="cellIs" dxfId="5423" priority="287" operator="lessThan">
      <formula>$C$4</formula>
    </cfRule>
  </conditionalFormatting>
  <conditionalFormatting sqref="AA18">
    <cfRule type="cellIs" dxfId="5422" priority="288" operator="lessThan">
      <formula>$C$4</formula>
    </cfRule>
  </conditionalFormatting>
  <conditionalFormatting sqref="AA19">
    <cfRule type="cellIs" dxfId="5421" priority="289" operator="lessThan">
      <formula>$C$4</formula>
    </cfRule>
  </conditionalFormatting>
  <conditionalFormatting sqref="AA20">
    <cfRule type="cellIs" dxfId="5420" priority="290" operator="lessThan">
      <formula>$C$4</formula>
    </cfRule>
  </conditionalFormatting>
  <conditionalFormatting sqref="AA21">
    <cfRule type="cellIs" dxfId="5419" priority="291" operator="lessThan">
      <formula>$C$4</formula>
    </cfRule>
  </conditionalFormatting>
  <conditionalFormatting sqref="AA22">
    <cfRule type="cellIs" dxfId="5418" priority="292" operator="lessThan">
      <formula>$C$4</formula>
    </cfRule>
  </conditionalFormatting>
  <conditionalFormatting sqref="AA23">
    <cfRule type="cellIs" dxfId="5417" priority="293" operator="lessThan">
      <formula>$C$4</formula>
    </cfRule>
  </conditionalFormatting>
  <conditionalFormatting sqref="AA24">
    <cfRule type="cellIs" dxfId="5416" priority="294" operator="lessThan">
      <formula>$C$4</formula>
    </cfRule>
  </conditionalFormatting>
  <conditionalFormatting sqref="AA25">
    <cfRule type="cellIs" dxfId="5415" priority="295" operator="lessThan">
      <formula>$C$4</formula>
    </cfRule>
  </conditionalFormatting>
  <conditionalFormatting sqref="AA26">
    <cfRule type="cellIs" dxfId="5414" priority="296" operator="lessThan">
      <formula>$C$4</formula>
    </cfRule>
  </conditionalFormatting>
  <conditionalFormatting sqref="AA27">
    <cfRule type="cellIs" dxfId="5413" priority="297" operator="lessThan">
      <formula>$C$4</formula>
    </cfRule>
  </conditionalFormatting>
  <conditionalFormatting sqref="AA28">
    <cfRule type="cellIs" dxfId="5412" priority="298" operator="lessThan">
      <formula>$C$4</formula>
    </cfRule>
  </conditionalFormatting>
  <conditionalFormatting sqref="AA29">
    <cfRule type="cellIs" dxfId="5411" priority="299" operator="lessThan">
      <formula>$C$4</formula>
    </cfRule>
  </conditionalFormatting>
  <conditionalFormatting sqref="AA30">
    <cfRule type="cellIs" dxfId="5410" priority="300" operator="lessThan">
      <formula>$C$4</formula>
    </cfRule>
  </conditionalFormatting>
  <conditionalFormatting sqref="AA31">
    <cfRule type="cellIs" dxfId="5409" priority="301" operator="lessThan">
      <formula>$C$4</formula>
    </cfRule>
  </conditionalFormatting>
  <conditionalFormatting sqref="AA32">
    <cfRule type="cellIs" dxfId="5408" priority="302" operator="lessThan">
      <formula>$C$4</formula>
    </cfRule>
  </conditionalFormatting>
  <conditionalFormatting sqref="AA33">
    <cfRule type="cellIs" dxfId="5407" priority="303" operator="lessThan">
      <formula>$C$4</formula>
    </cfRule>
  </conditionalFormatting>
  <conditionalFormatting sqref="AA34">
    <cfRule type="cellIs" dxfId="5406" priority="304" operator="lessThan">
      <formula>$C$4</formula>
    </cfRule>
  </conditionalFormatting>
  <conditionalFormatting sqref="AA35">
    <cfRule type="cellIs" dxfId="5405" priority="305" operator="lessThan">
      <formula>$C$4</formula>
    </cfRule>
  </conditionalFormatting>
  <conditionalFormatting sqref="AA36">
    <cfRule type="cellIs" dxfId="5404" priority="306" operator="lessThan">
      <formula>$C$4</formula>
    </cfRule>
  </conditionalFormatting>
  <conditionalFormatting sqref="AA37">
    <cfRule type="cellIs" dxfId="5403" priority="307" operator="lessThan">
      <formula>$C$4</formula>
    </cfRule>
  </conditionalFormatting>
  <conditionalFormatting sqref="AA38">
    <cfRule type="cellIs" dxfId="5402" priority="308" operator="lessThan">
      <formula>$C$4</formula>
    </cfRule>
  </conditionalFormatting>
  <conditionalFormatting sqref="AA39">
    <cfRule type="cellIs" dxfId="5401" priority="309" operator="lessThan">
      <formula>$C$4</formula>
    </cfRule>
  </conditionalFormatting>
  <conditionalFormatting sqref="AA40">
    <cfRule type="cellIs" dxfId="5400" priority="310" operator="lessThan">
      <formula>$C$4</formula>
    </cfRule>
  </conditionalFormatting>
  <conditionalFormatting sqref="AA41">
    <cfRule type="cellIs" dxfId="5399" priority="311" operator="lessThan">
      <formula>$C$4</formula>
    </cfRule>
  </conditionalFormatting>
  <conditionalFormatting sqref="AA42">
    <cfRule type="cellIs" dxfId="5398" priority="312" operator="lessThan">
      <formula>$C$4</formula>
    </cfRule>
  </conditionalFormatting>
  <conditionalFormatting sqref="AA43">
    <cfRule type="cellIs" dxfId="5397" priority="313" operator="lessThan">
      <formula>$C$4</formula>
    </cfRule>
  </conditionalFormatting>
  <conditionalFormatting sqref="AA44">
    <cfRule type="cellIs" dxfId="5396" priority="314" operator="lessThan">
      <formula>$C$4</formula>
    </cfRule>
  </conditionalFormatting>
  <conditionalFormatting sqref="AA45">
    <cfRule type="cellIs" dxfId="5395" priority="315" operator="lessThan">
      <formula>$C$4</formula>
    </cfRule>
  </conditionalFormatting>
  <conditionalFormatting sqref="AA46">
    <cfRule type="cellIs" dxfId="5394" priority="316" operator="lessThan">
      <formula>$C$4</formula>
    </cfRule>
  </conditionalFormatting>
  <conditionalFormatting sqref="AA47">
    <cfRule type="cellIs" dxfId="5393" priority="317" operator="lessThan">
      <formula>$C$4</formula>
    </cfRule>
  </conditionalFormatting>
  <conditionalFormatting sqref="AA48">
    <cfRule type="cellIs" dxfId="5392" priority="318" operator="lessThan">
      <formula>$C$4</formula>
    </cfRule>
  </conditionalFormatting>
  <conditionalFormatting sqref="AA49">
    <cfRule type="cellIs" dxfId="5391" priority="319" operator="lessThan">
      <formula>$C$4</formula>
    </cfRule>
  </conditionalFormatting>
  <conditionalFormatting sqref="AA50">
    <cfRule type="cellIs" dxfId="5390" priority="320" operator="lessThan">
      <formula>$C$4</formula>
    </cfRule>
  </conditionalFormatting>
  <conditionalFormatting sqref="AB11">
    <cfRule type="cellIs" dxfId="5389" priority="321" operator="lessThan">
      <formula>$C$4</formula>
    </cfRule>
  </conditionalFormatting>
  <conditionalFormatting sqref="AB12">
    <cfRule type="cellIs" dxfId="5388" priority="322" operator="lessThan">
      <formula>$C$4</formula>
    </cfRule>
  </conditionalFormatting>
  <conditionalFormatting sqref="AB13">
    <cfRule type="cellIs" dxfId="5387" priority="323" operator="lessThan">
      <formula>$C$4</formula>
    </cfRule>
  </conditionalFormatting>
  <conditionalFormatting sqref="AB14">
    <cfRule type="cellIs" dxfId="5386" priority="324" operator="lessThan">
      <formula>$C$4</formula>
    </cfRule>
  </conditionalFormatting>
  <conditionalFormatting sqref="AB15">
    <cfRule type="cellIs" dxfId="5385" priority="325" operator="lessThan">
      <formula>$C$4</formula>
    </cfRule>
  </conditionalFormatting>
  <conditionalFormatting sqref="AB16">
    <cfRule type="cellIs" dxfId="5384" priority="326" operator="lessThan">
      <formula>$C$4</formula>
    </cfRule>
  </conditionalFormatting>
  <conditionalFormatting sqref="AB17">
    <cfRule type="cellIs" dxfId="5383" priority="327" operator="lessThan">
      <formula>$C$4</formula>
    </cfRule>
  </conditionalFormatting>
  <conditionalFormatting sqref="AB18">
    <cfRule type="cellIs" dxfId="5382" priority="328" operator="lessThan">
      <formula>$C$4</formula>
    </cfRule>
  </conditionalFormatting>
  <conditionalFormatting sqref="AB19">
    <cfRule type="cellIs" dxfId="5381" priority="329" operator="lessThan">
      <formula>$C$4</formula>
    </cfRule>
  </conditionalFormatting>
  <conditionalFormatting sqref="AB20">
    <cfRule type="cellIs" dxfId="5380" priority="330" operator="lessThan">
      <formula>$C$4</formula>
    </cfRule>
  </conditionalFormatting>
  <conditionalFormatting sqref="AB21">
    <cfRule type="cellIs" dxfId="5379" priority="331" operator="lessThan">
      <formula>$C$4</formula>
    </cfRule>
  </conditionalFormatting>
  <conditionalFormatting sqref="AB22">
    <cfRule type="cellIs" dxfId="5378" priority="332" operator="lessThan">
      <formula>$C$4</formula>
    </cfRule>
  </conditionalFormatting>
  <conditionalFormatting sqref="AB23">
    <cfRule type="cellIs" dxfId="5377" priority="333" operator="lessThan">
      <formula>$C$4</formula>
    </cfRule>
  </conditionalFormatting>
  <conditionalFormatting sqref="AB24">
    <cfRule type="cellIs" dxfId="5376" priority="334" operator="lessThan">
      <formula>$C$4</formula>
    </cfRule>
  </conditionalFormatting>
  <conditionalFormatting sqref="AB25">
    <cfRule type="cellIs" dxfId="5375" priority="335" operator="lessThan">
      <formula>$C$4</formula>
    </cfRule>
  </conditionalFormatting>
  <conditionalFormatting sqref="AB26">
    <cfRule type="cellIs" dxfId="5374" priority="336" operator="lessThan">
      <formula>$C$4</formula>
    </cfRule>
  </conditionalFormatting>
  <conditionalFormatting sqref="AB27">
    <cfRule type="cellIs" dxfId="5373" priority="337" operator="lessThan">
      <formula>$C$4</formula>
    </cfRule>
  </conditionalFormatting>
  <conditionalFormatting sqref="AB28">
    <cfRule type="cellIs" dxfId="5372" priority="338" operator="lessThan">
      <formula>$C$4</formula>
    </cfRule>
  </conditionalFormatting>
  <conditionalFormatting sqref="AB29">
    <cfRule type="cellIs" dxfId="5371" priority="339" operator="lessThan">
      <formula>$C$4</formula>
    </cfRule>
  </conditionalFormatting>
  <conditionalFormatting sqref="AB30">
    <cfRule type="cellIs" dxfId="5370" priority="340" operator="lessThan">
      <formula>$C$4</formula>
    </cfRule>
  </conditionalFormatting>
  <conditionalFormatting sqref="AB31">
    <cfRule type="cellIs" dxfId="5369" priority="341" operator="lessThan">
      <formula>$C$4</formula>
    </cfRule>
  </conditionalFormatting>
  <conditionalFormatting sqref="AB32">
    <cfRule type="cellIs" dxfId="5368" priority="342" operator="lessThan">
      <formula>$C$4</formula>
    </cfRule>
  </conditionalFormatting>
  <conditionalFormatting sqref="AB33">
    <cfRule type="cellIs" dxfId="5367" priority="343" operator="lessThan">
      <formula>$C$4</formula>
    </cfRule>
  </conditionalFormatting>
  <conditionalFormatting sqref="AB34">
    <cfRule type="cellIs" dxfId="5366" priority="344" operator="lessThan">
      <formula>$C$4</formula>
    </cfRule>
  </conditionalFormatting>
  <conditionalFormatting sqref="AB35">
    <cfRule type="cellIs" dxfId="5365" priority="345" operator="lessThan">
      <formula>$C$4</formula>
    </cfRule>
  </conditionalFormatting>
  <conditionalFormatting sqref="AB36">
    <cfRule type="cellIs" dxfId="5364" priority="346" operator="lessThan">
      <formula>$C$4</formula>
    </cfRule>
  </conditionalFormatting>
  <conditionalFormatting sqref="AB37">
    <cfRule type="cellIs" dxfId="5363" priority="347" operator="lessThan">
      <formula>$C$4</formula>
    </cfRule>
  </conditionalFormatting>
  <conditionalFormatting sqref="AB38">
    <cfRule type="cellIs" dxfId="5362" priority="348" operator="lessThan">
      <formula>$C$4</formula>
    </cfRule>
  </conditionalFormatting>
  <conditionalFormatting sqref="AB39">
    <cfRule type="cellIs" dxfId="5361" priority="349" operator="lessThan">
      <formula>$C$4</formula>
    </cfRule>
  </conditionalFormatting>
  <conditionalFormatting sqref="AB40">
    <cfRule type="cellIs" dxfId="5360" priority="350" operator="lessThan">
      <formula>$C$4</formula>
    </cfRule>
  </conditionalFormatting>
  <conditionalFormatting sqref="AB41">
    <cfRule type="cellIs" dxfId="5359" priority="351" operator="lessThan">
      <formula>$C$4</formula>
    </cfRule>
  </conditionalFormatting>
  <conditionalFormatting sqref="AB42">
    <cfRule type="cellIs" dxfId="5358" priority="352" operator="lessThan">
      <formula>$C$4</formula>
    </cfRule>
  </conditionalFormatting>
  <conditionalFormatting sqref="AB43">
    <cfRule type="cellIs" dxfId="5357" priority="353" operator="lessThan">
      <formula>$C$4</formula>
    </cfRule>
  </conditionalFormatting>
  <conditionalFormatting sqref="AB44">
    <cfRule type="cellIs" dxfId="5356" priority="354" operator="lessThan">
      <formula>$C$4</formula>
    </cfRule>
  </conditionalFormatting>
  <conditionalFormatting sqref="AB45">
    <cfRule type="cellIs" dxfId="5355" priority="355" operator="lessThan">
      <formula>$C$4</formula>
    </cfRule>
  </conditionalFormatting>
  <conditionalFormatting sqref="AB46">
    <cfRule type="cellIs" dxfId="5354" priority="356" operator="lessThan">
      <formula>$C$4</formula>
    </cfRule>
  </conditionalFormatting>
  <conditionalFormatting sqref="AB47">
    <cfRule type="cellIs" dxfId="5353" priority="357" operator="lessThan">
      <formula>$C$4</formula>
    </cfRule>
  </conditionalFormatting>
  <conditionalFormatting sqref="AB48">
    <cfRule type="cellIs" dxfId="5352" priority="358" operator="lessThan">
      <formula>$C$4</formula>
    </cfRule>
  </conditionalFormatting>
  <conditionalFormatting sqref="AB49">
    <cfRule type="cellIs" dxfId="5351" priority="359" operator="lessThan">
      <formula>$C$4</formula>
    </cfRule>
  </conditionalFormatting>
  <conditionalFormatting sqref="AB50">
    <cfRule type="cellIs" dxfId="5350" priority="360" operator="lessThan">
      <formula>$C$4</formula>
    </cfRule>
  </conditionalFormatting>
  <conditionalFormatting sqref="AC11">
    <cfRule type="cellIs" dxfId="5349" priority="361" operator="lessThan">
      <formula>$C$4</formula>
    </cfRule>
  </conditionalFormatting>
  <conditionalFormatting sqref="AC12">
    <cfRule type="cellIs" dxfId="5348" priority="362" operator="lessThan">
      <formula>$C$4</formula>
    </cfRule>
  </conditionalFormatting>
  <conditionalFormatting sqref="AC13">
    <cfRule type="cellIs" dxfId="5347" priority="363" operator="lessThan">
      <formula>$C$4</formula>
    </cfRule>
  </conditionalFormatting>
  <conditionalFormatting sqref="AC14">
    <cfRule type="cellIs" dxfId="5346" priority="364" operator="lessThan">
      <formula>$C$4</formula>
    </cfRule>
  </conditionalFormatting>
  <conditionalFormatting sqref="AC15">
    <cfRule type="cellIs" dxfId="5345" priority="365" operator="lessThan">
      <formula>$C$4</formula>
    </cfRule>
  </conditionalFormatting>
  <conditionalFormatting sqref="AC16">
    <cfRule type="cellIs" dxfId="5344" priority="366" operator="lessThan">
      <formula>$C$4</formula>
    </cfRule>
  </conditionalFormatting>
  <conditionalFormatting sqref="AC17">
    <cfRule type="cellIs" dxfId="5343" priority="367" operator="lessThan">
      <formula>$C$4</formula>
    </cfRule>
  </conditionalFormatting>
  <conditionalFormatting sqref="AC18">
    <cfRule type="cellIs" dxfId="5342" priority="368" operator="lessThan">
      <formula>$C$4</formula>
    </cfRule>
  </conditionalFormatting>
  <conditionalFormatting sqref="AC19">
    <cfRule type="cellIs" dxfId="5341" priority="369" operator="lessThan">
      <formula>$C$4</formula>
    </cfRule>
  </conditionalFormatting>
  <conditionalFormatting sqref="AC20">
    <cfRule type="cellIs" dxfId="5340" priority="370" operator="lessThan">
      <formula>$C$4</formula>
    </cfRule>
  </conditionalFormatting>
  <conditionalFormatting sqref="AC21">
    <cfRule type="cellIs" dxfId="5339" priority="371" operator="lessThan">
      <formula>$C$4</formula>
    </cfRule>
  </conditionalFormatting>
  <conditionalFormatting sqref="AC22">
    <cfRule type="cellIs" dxfId="5338" priority="372" operator="lessThan">
      <formula>$C$4</formula>
    </cfRule>
  </conditionalFormatting>
  <conditionalFormatting sqref="AC23">
    <cfRule type="cellIs" dxfId="5337" priority="373" operator="lessThan">
      <formula>$C$4</formula>
    </cfRule>
  </conditionalFormatting>
  <conditionalFormatting sqref="AC24">
    <cfRule type="cellIs" dxfId="5336" priority="374" operator="lessThan">
      <formula>$C$4</formula>
    </cfRule>
  </conditionalFormatting>
  <conditionalFormatting sqref="AC25">
    <cfRule type="cellIs" dxfId="5335" priority="375" operator="lessThan">
      <formula>$C$4</formula>
    </cfRule>
  </conditionalFormatting>
  <conditionalFormatting sqref="AC26">
    <cfRule type="cellIs" dxfId="5334" priority="376" operator="lessThan">
      <formula>$C$4</formula>
    </cfRule>
  </conditionalFormatting>
  <conditionalFormatting sqref="AC27">
    <cfRule type="cellIs" dxfId="5333" priority="377" operator="lessThan">
      <formula>$C$4</formula>
    </cfRule>
  </conditionalFormatting>
  <conditionalFormatting sqref="AC28">
    <cfRule type="cellIs" dxfId="5332" priority="378" operator="lessThan">
      <formula>$C$4</formula>
    </cfRule>
  </conditionalFormatting>
  <conditionalFormatting sqref="AC29">
    <cfRule type="cellIs" dxfId="5331" priority="379" operator="lessThan">
      <formula>$C$4</formula>
    </cfRule>
  </conditionalFormatting>
  <conditionalFormatting sqref="AC30">
    <cfRule type="cellIs" dxfId="5330" priority="380" operator="lessThan">
      <formula>$C$4</formula>
    </cfRule>
  </conditionalFormatting>
  <conditionalFormatting sqref="AC31">
    <cfRule type="cellIs" dxfId="5329" priority="381" operator="lessThan">
      <formula>$C$4</formula>
    </cfRule>
  </conditionalFormatting>
  <conditionalFormatting sqref="AC32">
    <cfRule type="cellIs" dxfId="5328" priority="382" operator="lessThan">
      <formula>$C$4</formula>
    </cfRule>
  </conditionalFormatting>
  <conditionalFormatting sqref="AC33">
    <cfRule type="cellIs" dxfId="5327" priority="383" operator="lessThan">
      <formula>$C$4</formula>
    </cfRule>
  </conditionalFormatting>
  <conditionalFormatting sqref="AC34">
    <cfRule type="cellIs" dxfId="5326" priority="384" operator="lessThan">
      <formula>$C$4</formula>
    </cfRule>
  </conditionalFormatting>
  <conditionalFormatting sqref="AC35">
    <cfRule type="cellIs" dxfId="5325" priority="385" operator="lessThan">
      <formula>$C$4</formula>
    </cfRule>
  </conditionalFormatting>
  <conditionalFormatting sqref="AC36">
    <cfRule type="cellIs" dxfId="5324" priority="386" operator="lessThan">
      <formula>$C$4</formula>
    </cfRule>
  </conditionalFormatting>
  <conditionalFormatting sqref="AC37">
    <cfRule type="cellIs" dxfId="5323" priority="387" operator="lessThan">
      <formula>$C$4</formula>
    </cfRule>
  </conditionalFormatting>
  <conditionalFormatting sqref="AC38">
    <cfRule type="cellIs" dxfId="5322" priority="388" operator="lessThan">
      <formula>$C$4</formula>
    </cfRule>
  </conditionalFormatting>
  <conditionalFormatting sqref="AC39">
    <cfRule type="cellIs" dxfId="5321" priority="389" operator="lessThan">
      <formula>$C$4</formula>
    </cfRule>
  </conditionalFormatting>
  <conditionalFormatting sqref="AC40">
    <cfRule type="cellIs" dxfId="5320" priority="390" operator="lessThan">
      <formula>$C$4</formula>
    </cfRule>
  </conditionalFormatting>
  <conditionalFormatting sqref="AC41">
    <cfRule type="cellIs" dxfId="5319" priority="391" operator="lessThan">
      <formula>$C$4</formula>
    </cfRule>
  </conditionalFormatting>
  <conditionalFormatting sqref="AC42">
    <cfRule type="cellIs" dxfId="5318" priority="392" operator="lessThan">
      <formula>$C$4</formula>
    </cfRule>
  </conditionalFormatting>
  <conditionalFormatting sqref="AC43">
    <cfRule type="cellIs" dxfId="5317" priority="393" operator="lessThan">
      <formula>$C$4</formula>
    </cfRule>
  </conditionalFormatting>
  <conditionalFormatting sqref="AC44">
    <cfRule type="cellIs" dxfId="5316" priority="394" operator="lessThan">
      <formula>$C$4</formula>
    </cfRule>
  </conditionalFormatting>
  <conditionalFormatting sqref="AC45">
    <cfRule type="cellIs" dxfId="5315" priority="395" operator="lessThan">
      <formula>$C$4</formula>
    </cfRule>
  </conditionalFormatting>
  <conditionalFormatting sqref="AC46">
    <cfRule type="cellIs" dxfId="5314" priority="396" operator="lessThan">
      <formula>$C$4</formula>
    </cfRule>
  </conditionalFormatting>
  <conditionalFormatting sqref="AC47">
    <cfRule type="cellIs" dxfId="5313" priority="397" operator="lessThan">
      <formula>$C$4</formula>
    </cfRule>
  </conditionalFormatting>
  <conditionalFormatting sqref="AC48">
    <cfRule type="cellIs" dxfId="5312" priority="398" operator="lessThan">
      <formula>$C$4</formula>
    </cfRule>
  </conditionalFormatting>
  <conditionalFormatting sqref="AC49">
    <cfRule type="cellIs" dxfId="5311" priority="399" operator="lessThan">
      <formula>$C$4</formula>
    </cfRule>
  </conditionalFormatting>
  <conditionalFormatting sqref="AC50">
    <cfRule type="cellIs" dxfId="5310" priority="400" operator="lessThan">
      <formula>$C$4</formula>
    </cfRule>
  </conditionalFormatting>
  <conditionalFormatting sqref="AD11">
    <cfRule type="cellIs" dxfId="5309" priority="401" operator="lessThan">
      <formula>$C$4</formula>
    </cfRule>
  </conditionalFormatting>
  <conditionalFormatting sqref="AD12">
    <cfRule type="cellIs" dxfId="5308" priority="402" operator="lessThan">
      <formula>$C$4</formula>
    </cfRule>
  </conditionalFormatting>
  <conditionalFormatting sqref="AD13">
    <cfRule type="cellIs" dxfId="5307" priority="403" operator="lessThan">
      <formula>$C$4</formula>
    </cfRule>
  </conditionalFormatting>
  <conditionalFormatting sqref="AD14">
    <cfRule type="cellIs" dxfId="5306" priority="404" operator="lessThan">
      <formula>$C$4</formula>
    </cfRule>
  </conditionalFormatting>
  <conditionalFormatting sqref="AD15">
    <cfRule type="cellIs" dxfId="5305" priority="405" operator="lessThan">
      <formula>$C$4</formula>
    </cfRule>
  </conditionalFormatting>
  <conditionalFormatting sqref="AD16">
    <cfRule type="cellIs" dxfId="5304" priority="406" operator="lessThan">
      <formula>$C$4</formula>
    </cfRule>
  </conditionalFormatting>
  <conditionalFormatting sqref="AD17">
    <cfRule type="cellIs" dxfId="5303" priority="407" operator="lessThan">
      <formula>$C$4</formula>
    </cfRule>
  </conditionalFormatting>
  <conditionalFormatting sqref="AD18">
    <cfRule type="cellIs" dxfId="5302" priority="408" operator="lessThan">
      <formula>$C$4</formula>
    </cfRule>
  </conditionalFormatting>
  <conditionalFormatting sqref="AD19">
    <cfRule type="cellIs" dxfId="5301" priority="409" operator="lessThan">
      <formula>$C$4</formula>
    </cfRule>
  </conditionalFormatting>
  <conditionalFormatting sqref="AD20">
    <cfRule type="cellIs" dxfId="5300" priority="410" operator="lessThan">
      <formula>$C$4</formula>
    </cfRule>
  </conditionalFormatting>
  <conditionalFormatting sqref="AD21">
    <cfRule type="cellIs" dxfId="5299" priority="411" operator="lessThan">
      <formula>$C$4</formula>
    </cfRule>
  </conditionalFormatting>
  <conditionalFormatting sqref="AD22">
    <cfRule type="cellIs" dxfId="5298" priority="412" operator="lessThan">
      <formula>$C$4</formula>
    </cfRule>
  </conditionalFormatting>
  <conditionalFormatting sqref="AD23">
    <cfRule type="cellIs" dxfId="5297" priority="413" operator="lessThan">
      <formula>$C$4</formula>
    </cfRule>
  </conditionalFormatting>
  <conditionalFormatting sqref="AD24">
    <cfRule type="cellIs" dxfId="5296" priority="414" operator="lessThan">
      <formula>$C$4</formula>
    </cfRule>
  </conditionalFormatting>
  <conditionalFormatting sqref="AD25">
    <cfRule type="cellIs" dxfId="5295" priority="415" operator="lessThan">
      <formula>$C$4</formula>
    </cfRule>
  </conditionalFormatting>
  <conditionalFormatting sqref="AD26">
    <cfRule type="cellIs" dxfId="5294" priority="416" operator="lessThan">
      <formula>$C$4</formula>
    </cfRule>
  </conditionalFormatting>
  <conditionalFormatting sqref="AD27">
    <cfRule type="cellIs" dxfId="5293" priority="417" operator="lessThan">
      <formula>$C$4</formula>
    </cfRule>
  </conditionalFormatting>
  <conditionalFormatting sqref="AD28">
    <cfRule type="cellIs" dxfId="5292" priority="418" operator="lessThan">
      <formula>$C$4</formula>
    </cfRule>
  </conditionalFormatting>
  <conditionalFormatting sqref="AD29">
    <cfRule type="cellIs" dxfId="5291" priority="419" operator="lessThan">
      <formula>$C$4</formula>
    </cfRule>
  </conditionalFormatting>
  <conditionalFormatting sqref="AD30">
    <cfRule type="cellIs" dxfId="5290" priority="420" operator="lessThan">
      <formula>$C$4</formula>
    </cfRule>
  </conditionalFormatting>
  <conditionalFormatting sqref="AD31">
    <cfRule type="cellIs" dxfId="5289" priority="421" operator="lessThan">
      <formula>$C$4</formula>
    </cfRule>
  </conditionalFormatting>
  <conditionalFormatting sqref="AD32">
    <cfRule type="cellIs" dxfId="5288" priority="422" operator="lessThan">
      <formula>$C$4</formula>
    </cfRule>
  </conditionalFormatting>
  <conditionalFormatting sqref="AD33">
    <cfRule type="cellIs" dxfId="5287" priority="423" operator="lessThan">
      <formula>$C$4</formula>
    </cfRule>
  </conditionalFormatting>
  <conditionalFormatting sqref="AD34">
    <cfRule type="cellIs" dxfId="5286" priority="424" operator="lessThan">
      <formula>$C$4</formula>
    </cfRule>
  </conditionalFormatting>
  <conditionalFormatting sqref="AD35">
    <cfRule type="cellIs" dxfId="5285" priority="425" operator="lessThan">
      <formula>$C$4</formula>
    </cfRule>
  </conditionalFormatting>
  <conditionalFormatting sqref="AD36">
    <cfRule type="cellIs" dxfId="5284" priority="426" operator="lessThan">
      <formula>$C$4</formula>
    </cfRule>
  </conditionalFormatting>
  <conditionalFormatting sqref="AD37">
    <cfRule type="cellIs" dxfId="5283" priority="427" operator="lessThan">
      <formula>$C$4</formula>
    </cfRule>
  </conditionalFormatting>
  <conditionalFormatting sqref="AD38">
    <cfRule type="cellIs" dxfId="5282" priority="428" operator="lessThan">
      <formula>$C$4</formula>
    </cfRule>
  </conditionalFormatting>
  <conditionalFormatting sqref="AD39">
    <cfRule type="cellIs" dxfId="5281" priority="429" operator="lessThan">
      <formula>$C$4</formula>
    </cfRule>
  </conditionalFormatting>
  <conditionalFormatting sqref="AD40">
    <cfRule type="cellIs" dxfId="5280" priority="430" operator="lessThan">
      <formula>$C$4</formula>
    </cfRule>
  </conditionalFormatting>
  <conditionalFormatting sqref="AD41">
    <cfRule type="cellIs" dxfId="5279" priority="431" operator="lessThan">
      <formula>$C$4</formula>
    </cfRule>
  </conditionalFormatting>
  <conditionalFormatting sqref="AD42">
    <cfRule type="cellIs" dxfId="5278" priority="432" operator="lessThan">
      <formula>$C$4</formula>
    </cfRule>
  </conditionalFormatting>
  <conditionalFormatting sqref="AD43">
    <cfRule type="cellIs" dxfId="5277" priority="433" operator="lessThan">
      <formula>$C$4</formula>
    </cfRule>
  </conditionalFormatting>
  <conditionalFormatting sqref="AD44">
    <cfRule type="cellIs" dxfId="5276" priority="434" operator="lessThan">
      <formula>$C$4</formula>
    </cfRule>
  </conditionalFormatting>
  <conditionalFormatting sqref="AD45">
    <cfRule type="cellIs" dxfId="5275" priority="435" operator="lessThan">
      <formula>$C$4</formula>
    </cfRule>
  </conditionalFormatting>
  <conditionalFormatting sqref="AD46">
    <cfRule type="cellIs" dxfId="5274" priority="436" operator="lessThan">
      <formula>$C$4</formula>
    </cfRule>
  </conditionalFormatting>
  <conditionalFormatting sqref="AD47">
    <cfRule type="cellIs" dxfId="5273" priority="437" operator="lessThan">
      <formula>$C$4</formula>
    </cfRule>
  </conditionalFormatting>
  <conditionalFormatting sqref="AD48">
    <cfRule type="cellIs" dxfId="5272" priority="438" operator="lessThan">
      <formula>$C$4</formula>
    </cfRule>
  </conditionalFormatting>
  <conditionalFormatting sqref="AD49">
    <cfRule type="cellIs" dxfId="5271" priority="439" operator="lessThan">
      <formula>$C$4</formula>
    </cfRule>
  </conditionalFormatting>
  <conditionalFormatting sqref="AD50">
    <cfRule type="cellIs" dxfId="5270" priority="440" operator="lessThan">
      <formula>$C$4</formula>
    </cfRule>
  </conditionalFormatting>
  <conditionalFormatting sqref="AE11">
    <cfRule type="cellIs" dxfId="5269" priority="441" operator="lessThan">
      <formula>$C$4</formula>
    </cfRule>
  </conditionalFormatting>
  <conditionalFormatting sqref="AE12">
    <cfRule type="cellIs" dxfId="5268" priority="442" operator="lessThan">
      <formula>$C$4</formula>
    </cfRule>
  </conditionalFormatting>
  <conditionalFormatting sqref="AE13">
    <cfRule type="cellIs" dxfId="5267" priority="443" operator="lessThan">
      <formula>$C$4</formula>
    </cfRule>
  </conditionalFormatting>
  <conditionalFormatting sqref="AE14">
    <cfRule type="cellIs" dxfId="5266" priority="444" operator="lessThan">
      <formula>$C$4</formula>
    </cfRule>
  </conditionalFormatting>
  <conditionalFormatting sqref="AE15">
    <cfRule type="cellIs" dxfId="5265" priority="445" operator="lessThan">
      <formula>$C$4</formula>
    </cfRule>
  </conditionalFormatting>
  <conditionalFormatting sqref="AE16">
    <cfRule type="cellIs" dxfId="5264" priority="446" operator="lessThan">
      <formula>$C$4</formula>
    </cfRule>
  </conditionalFormatting>
  <conditionalFormatting sqref="AE17">
    <cfRule type="cellIs" dxfId="5263" priority="447" operator="lessThan">
      <formula>$C$4</formula>
    </cfRule>
  </conditionalFormatting>
  <conditionalFormatting sqref="AE18">
    <cfRule type="cellIs" dxfId="5262" priority="448" operator="lessThan">
      <formula>$C$4</formula>
    </cfRule>
  </conditionalFormatting>
  <conditionalFormatting sqref="AE19">
    <cfRule type="cellIs" dxfId="5261" priority="449" operator="lessThan">
      <formula>$C$4</formula>
    </cfRule>
  </conditionalFormatting>
  <conditionalFormatting sqref="AE20">
    <cfRule type="cellIs" dxfId="5260" priority="450" operator="lessThan">
      <formula>$C$4</formula>
    </cfRule>
  </conditionalFormatting>
  <conditionalFormatting sqref="AE21">
    <cfRule type="cellIs" dxfId="5259" priority="451" operator="lessThan">
      <formula>$C$4</formula>
    </cfRule>
  </conditionalFormatting>
  <conditionalFormatting sqref="AE22">
    <cfRule type="cellIs" dxfId="5258" priority="452" operator="lessThan">
      <formula>$C$4</formula>
    </cfRule>
  </conditionalFormatting>
  <conditionalFormatting sqref="AE23">
    <cfRule type="cellIs" dxfId="5257" priority="453" operator="lessThan">
      <formula>$C$4</formula>
    </cfRule>
  </conditionalFormatting>
  <conditionalFormatting sqref="AE24">
    <cfRule type="cellIs" dxfId="5256" priority="454" operator="lessThan">
      <formula>$C$4</formula>
    </cfRule>
  </conditionalFormatting>
  <conditionalFormatting sqref="AE25">
    <cfRule type="cellIs" dxfId="5255" priority="455" operator="lessThan">
      <formula>$C$4</formula>
    </cfRule>
  </conditionalFormatting>
  <conditionalFormatting sqref="AE26">
    <cfRule type="cellIs" dxfId="5254" priority="456" operator="lessThan">
      <formula>$C$4</formula>
    </cfRule>
  </conditionalFormatting>
  <conditionalFormatting sqref="AE27">
    <cfRule type="cellIs" dxfId="5253" priority="457" operator="lessThan">
      <formula>$C$4</formula>
    </cfRule>
  </conditionalFormatting>
  <conditionalFormatting sqref="AE28">
    <cfRule type="cellIs" dxfId="5252" priority="458" operator="lessThan">
      <formula>$C$4</formula>
    </cfRule>
  </conditionalFormatting>
  <conditionalFormatting sqref="AE29">
    <cfRule type="cellIs" dxfId="5251" priority="459" operator="lessThan">
      <formula>$C$4</formula>
    </cfRule>
  </conditionalFormatting>
  <conditionalFormatting sqref="AE30">
    <cfRule type="cellIs" dxfId="5250" priority="460" operator="lessThan">
      <formula>$C$4</formula>
    </cfRule>
  </conditionalFormatting>
  <conditionalFormatting sqref="AE31">
    <cfRule type="cellIs" dxfId="5249" priority="461" operator="lessThan">
      <formula>$C$4</formula>
    </cfRule>
  </conditionalFormatting>
  <conditionalFormatting sqref="AE32">
    <cfRule type="cellIs" dxfId="5248" priority="462" operator="lessThan">
      <formula>$C$4</formula>
    </cfRule>
  </conditionalFormatting>
  <conditionalFormatting sqref="AE33">
    <cfRule type="cellIs" dxfId="5247" priority="463" operator="lessThan">
      <formula>$C$4</formula>
    </cfRule>
  </conditionalFormatting>
  <conditionalFormatting sqref="AE34">
    <cfRule type="cellIs" dxfId="5246" priority="464" operator="lessThan">
      <formula>$C$4</formula>
    </cfRule>
  </conditionalFormatting>
  <conditionalFormatting sqref="AE35">
    <cfRule type="cellIs" dxfId="5245" priority="465" operator="lessThan">
      <formula>$C$4</formula>
    </cfRule>
  </conditionalFormatting>
  <conditionalFormatting sqref="AE36">
    <cfRule type="cellIs" dxfId="5244" priority="466" operator="lessThan">
      <formula>$C$4</formula>
    </cfRule>
  </conditionalFormatting>
  <conditionalFormatting sqref="AE37">
    <cfRule type="cellIs" dxfId="5243" priority="467" operator="lessThan">
      <formula>$C$4</formula>
    </cfRule>
  </conditionalFormatting>
  <conditionalFormatting sqref="AE38">
    <cfRule type="cellIs" dxfId="5242" priority="468" operator="lessThan">
      <formula>$C$4</formula>
    </cfRule>
  </conditionalFormatting>
  <conditionalFormatting sqref="AE39">
    <cfRule type="cellIs" dxfId="5241" priority="469" operator="lessThan">
      <formula>$C$4</formula>
    </cfRule>
  </conditionalFormatting>
  <conditionalFormatting sqref="AE40">
    <cfRule type="cellIs" dxfId="5240" priority="470" operator="lessThan">
      <formula>$C$4</formula>
    </cfRule>
  </conditionalFormatting>
  <conditionalFormatting sqref="AE41">
    <cfRule type="cellIs" dxfId="5239" priority="471" operator="lessThan">
      <formula>$C$4</formula>
    </cfRule>
  </conditionalFormatting>
  <conditionalFormatting sqref="AE42">
    <cfRule type="cellIs" dxfId="5238" priority="472" operator="lessThan">
      <formula>$C$4</formula>
    </cfRule>
  </conditionalFormatting>
  <conditionalFormatting sqref="AE43">
    <cfRule type="cellIs" dxfId="5237" priority="473" operator="lessThan">
      <formula>$C$4</formula>
    </cfRule>
  </conditionalFormatting>
  <conditionalFormatting sqref="AE44">
    <cfRule type="cellIs" dxfId="5236" priority="474" operator="lessThan">
      <formula>$C$4</formula>
    </cfRule>
  </conditionalFormatting>
  <conditionalFormatting sqref="AE45">
    <cfRule type="cellIs" dxfId="5235" priority="475" operator="lessThan">
      <formula>$C$4</formula>
    </cfRule>
  </conditionalFormatting>
  <conditionalFormatting sqref="AE46">
    <cfRule type="cellIs" dxfId="5234" priority="476" operator="lessThan">
      <formula>$C$4</formula>
    </cfRule>
  </conditionalFormatting>
  <conditionalFormatting sqref="AE47">
    <cfRule type="cellIs" dxfId="5233" priority="477" operator="lessThan">
      <formula>$C$4</formula>
    </cfRule>
  </conditionalFormatting>
  <conditionalFormatting sqref="AE48">
    <cfRule type="cellIs" dxfId="5232" priority="478" operator="lessThan">
      <formula>$C$4</formula>
    </cfRule>
  </conditionalFormatting>
  <conditionalFormatting sqref="AE49">
    <cfRule type="cellIs" dxfId="5231" priority="479" operator="lessThan">
      <formula>$C$4</formula>
    </cfRule>
  </conditionalFormatting>
  <conditionalFormatting sqref="AE50">
    <cfRule type="cellIs" dxfId="5230" priority="480" operator="lessThan">
      <formula>$C$4</formula>
    </cfRule>
  </conditionalFormatting>
  <conditionalFormatting sqref="AF11">
    <cfRule type="cellIs" dxfId="5229" priority="481" operator="lessThan">
      <formula>$C$4</formula>
    </cfRule>
  </conditionalFormatting>
  <conditionalFormatting sqref="AF12">
    <cfRule type="cellIs" dxfId="5228" priority="482" operator="lessThan">
      <formula>$C$4</formula>
    </cfRule>
  </conditionalFormatting>
  <conditionalFormatting sqref="AF13">
    <cfRule type="cellIs" dxfId="5227" priority="483" operator="lessThan">
      <formula>$C$4</formula>
    </cfRule>
  </conditionalFormatting>
  <conditionalFormatting sqref="AF14">
    <cfRule type="cellIs" dxfId="5226" priority="484" operator="lessThan">
      <formula>$C$4</formula>
    </cfRule>
  </conditionalFormatting>
  <conditionalFormatting sqref="AF15">
    <cfRule type="cellIs" dxfId="5225" priority="485" operator="lessThan">
      <formula>$C$4</formula>
    </cfRule>
  </conditionalFormatting>
  <conditionalFormatting sqref="AF16">
    <cfRule type="cellIs" dxfId="5224" priority="486" operator="lessThan">
      <formula>$C$4</formula>
    </cfRule>
  </conditionalFormatting>
  <conditionalFormatting sqref="AF17">
    <cfRule type="cellIs" dxfId="5223" priority="487" operator="lessThan">
      <formula>$C$4</formula>
    </cfRule>
  </conditionalFormatting>
  <conditionalFormatting sqref="AF18">
    <cfRule type="cellIs" dxfId="5222" priority="488" operator="lessThan">
      <formula>$C$4</formula>
    </cfRule>
  </conditionalFormatting>
  <conditionalFormatting sqref="AF19">
    <cfRule type="cellIs" dxfId="5221" priority="489" operator="lessThan">
      <formula>$C$4</formula>
    </cfRule>
  </conditionalFormatting>
  <conditionalFormatting sqref="AF20">
    <cfRule type="cellIs" dxfId="5220" priority="490" operator="lessThan">
      <formula>$C$4</formula>
    </cfRule>
  </conditionalFormatting>
  <conditionalFormatting sqref="AF21">
    <cfRule type="cellIs" dxfId="5219" priority="491" operator="lessThan">
      <formula>$C$4</formula>
    </cfRule>
  </conditionalFormatting>
  <conditionalFormatting sqref="AF22">
    <cfRule type="cellIs" dxfId="5218" priority="492" operator="lessThan">
      <formula>$C$4</formula>
    </cfRule>
  </conditionalFormatting>
  <conditionalFormatting sqref="AF23">
    <cfRule type="cellIs" dxfId="5217" priority="493" operator="lessThan">
      <formula>$C$4</formula>
    </cfRule>
  </conditionalFormatting>
  <conditionalFormatting sqref="AF24">
    <cfRule type="cellIs" dxfId="5216" priority="494" operator="lessThan">
      <formula>$C$4</formula>
    </cfRule>
  </conditionalFormatting>
  <conditionalFormatting sqref="AF25">
    <cfRule type="cellIs" dxfId="5215" priority="495" operator="lessThan">
      <formula>$C$4</formula>
    </cfRule>
  </conditionalFormatting>
  <conditionalFormatting sqref="AF26">
    <cfRule type="cellIs" dxfId="5214" priority="496" operator="lessThan">
      <formula>$C$4</formula>
    </cfRule>
  </conditionalFormatting>
  <conditionalFormatting sqref="AF27">
    <cfRule type="cellIs" dxfId="5213" priority="497" operator="lessThan">
      <formula>$C$4</formula>
    </cfRule>
  </conditionalFormatting>
  <conditionalFormatting sqref="AF28">
    <cfRule type="cellIs" dxfId="5212" priority="498" operator="lessThan">
      <formula>$C$4</formula>
    </cfRule>
  </conditionalFormatting>
  <conditionalFormatting sqref="AF29">
    <cfRule type="cellIs" dxfId="5211" priority="499" operator="lessThan">
      <formula>$C$4</formula>
    </cfRule>
  </conditionalFormatting>
  <conditionalFormatting sqref="AF30">
    <cfRule type="cellIs" dxfId="5210" priority="500" operator="lessThan">
      <formula>$C$4</formula>
    </cfRule>
  </conditionalFormatting>
  <conditionalFormatting sqref="AF31">
    <cfRule type="cellIs" dxfId="5209" priority="501" operator="lessThan">
      <formula>$C$4</formula>
    </cfRule>
  </conditionalFormatting>
  <conditionalFormatting sqref="AF32">
    <cfRule type="cellIs" dxfId="5208" priority="502" operator="lessThan">
      <formula>$C$4</formula>
    </cfRule>
  </conditionalFormatting>
  <conditionalFormatting sqref="AF33">
    <cfRule type="cellIs" dxfId="5207" priority="503" operator="lessThan">
      <formula>$C$4</formula>
    </cfRule>
  </conditionalFormatting>
  <conditionalFormatting sqref="AF34">
    <cfRule type="cellIs" dxfId="5206" priority="504" operator="lessThan">
      <formula>$C$4</formula>
    </cfRule>
  </conditionalFormatting>
  <conditionalFormatting sqref="AF35">
    <cfRule type="cellIs" dxfId="5205" priority="505" operator="lessThan">
      <formula>$C$4</formula>
    </cfRule>
  </conditionalFormatting>
  <conditionalFormatting sqref="AF36">
    <cfRule type="cellIs" dxfId="5204" priority="506" operator="lessThan">
      <formula>$C$4</formula>
    </cfRule>
  </conditionalFormatting>
  <conditionalFormatting sqref="AF37">
    <cfRule type="cellIs" dxfId="5203" priority="507" operator="lessThan">
      <formula>$C$4</formula>
    </cfRule>
  </conditionalFormatting>
  <conditionalFormatting sqref="AF38">
    <cfRule type="cellIs" dxfId="5202" priority="508" operator="lessThan">
      <formula>$C$4</formula>
    </cfRule>
  </conditionalFormatting>
  <conditionalFormatting sqref="AF39">
    <cfRule type="cellIs" dxfId="5201" priority="509" operator="lessThan">
      <formula>$C$4</formula>
    </cfRule>
  </conditionalFormatting>
  <conditionalFormatting sqref="AF40">
    <cfRule type="cellIs" dxfId="5200" priority="510" operator="lessThan">
      <formula>$C$4</formula>
    </cfRule>
  </conditionalFormatting>
  <conditionalFormatting sqref="AF41">
    <cfRule type="cellIs" dxfId="5199" priority="511" operator="lessThan">
      <formula>$C$4</formula>
    </cfRule>
  </conditionalFormatting>
  <conditionalFormatting sqref="AF42">
    <cfRule type="cellIs" dxfId="5198" priority="512" operator="lessThan">
      <formula>$C$4</formula>
    </cfRule>
  </conditionalFormatting>
  <conditionalFormatting sqref="AF43">
    <cfRule type="cellIs" dxfId="5197" priority="513" operator="lessThan">
      <formula>$C$4</formula>
    </cfRule>
  </conditionalFormatting>
  <conditionalFormatting sqref="AF44">
    <cfRule type="cellIs" dxfId="5196" priority="514" operator="lessThan">
      <formula>$C$4</formula>
    </cfRule>
  </conditionalFormatting>
  <conditionalFormatting sqref="AF45">
    <cfRule type="cellIs" dxfId="5195" priority="515" operator="lessThan">
      <formula>$C$4</formula>
    </cfRule>
  </conditionalFormatting>
  <conditionalFormatting sqref="AF46">
    <cfRule type="cellIs" dxfId="5194" priority="516" operator="lessThan">
      <formula>$C$4</formula>
    </cfRule>
  </conditionalFormatting>
  <conditionalFormatting sqref="AF47">
    <cfRule type="cellIs" dxfId="5193" priority="517" operator="lessThan">
      <formula>$C$4</formula>
    </cfRule>
  </conditionalFormatting>
  <conditionalFormatting sqref="AF48">
    <cfRule type="cellIs" dxfId="5192" priority="518" operator="lessThan">
      <formula>$C$4</formula>
    </cfRule>
  </conditionalFormatting>
  <conditionalFormatting sqref="AF49">
    <cfRule type="cellIs" dxfId="5191" priority="519" operator="lessThan">
      <formula>$C$4</formula>
    </cfRule>
  </conditionalFormatting>
  <conditionalFormatting sqref="AF50">
    <cfRule type="cellIs" dxfId="5190" priority="520" operator="lessThan">
      <formula>$C$4</formula>
    </cfRule>
  </conditionalFormatting>
  <conditionalFormatting sqref="AG11">
    <cfRule type="cellIs" dxfId="5189" priority="521" operator="lessThan">
      <formula>$C$4</formula>
    </cfRule>
  </conditionalFormatting>
  <conditionalFormatting sqref="AG12">
    <cfRule type="cellIs" dxfId="5188" priority="522" operator="lessThan">
      <formula>$C$4</formula>
    </cfRule>
  </conditionalFormatting>
  <conditionalFormatting sqref="AG13">
    <cfRule type="cellIs" dxfId="5187" priority="523" operator="lessThan">
      <formula>$C$4</formula>
    </cfRule>
  </conditionalFormatting>
  <conditionalFormatting sqref="AG14">
    <cfRule type="cellIs" dxfId="5186" priority="524" operator="lessThan">
      <formula>$C$4</formula>
    </cfRule>
  </conditionalFormatting>
  <conditionalFormatting sqref="AG15">
    <cfRule type="cellIs" dxfId="5185" priority="525" operator="lessThan">
      <formula>$C$4</formula>
    </cfRule>
  </conditionalFormatting>
  <conditionalFormatting sqref="AG16">
    <cfRule type="cellIs" dxfId="5184" priority="526" operator="lessThan">
      <formula>$C$4</formula>
    </cfRule>
  </conditionalFormatting>
  <conditionalFormatting sqref="AG17">
    <cfRule type="cellIs" dxfId="5183" priority="527" operator="lessThan">
      <formula>$C$4</formula>
    </cfRule>
  </conditionalFormatting>
  <conditionalFormatting sqref="AG18">
    <cfRule type="cellIs" dxfId="5182" priority="528" operator="lessThan">
      <formula>$C$4</formula>
    </cfRule>
  </conditionalFormatting>
  <conditionalFormatting sqref="AG19">
    <cfRule type="cellIs" dxfId="5181" priority="529" operator="lessThan">
      <formula>$C$4</formula>
    </cfRule>
  </conditionalFormatting>
  <conditionalFormatting sqref="AG20">
    <cfRule type="cellIs" dxfId="5180" priority="530" operator="lessThan">
      <formula>$C$4</formula>
    </cfRule>
  </conditionalFormatting>
  <conditionalFormatting sqref="AG21">
    <cfRule type="cellIs" dxfId="5179" priority="531" operator="lessThan">
      <formula>$C$4</formula>
    </cfRule>
  </conditionalFormatting>
  <conditionalFormatting sqref="AG22">
    <cfRule type="cellIs" dxfId="5178" priority="532" operator="lessThan">
      <formula>$C$4</formula>
    </cfRule>
  </conditionalFormatting>
  <conditionalFormatting sqref="AG23">
    <cfRule type="cellIs" dxfId="5177" priority="533" operator="lessThan">
      <formula>$C$4</formula>
    </cfRule>
  </conditionalFormatting>
  <conditionalFormatting sqref="AG24">
    <cfRule type="cellIs" dxfId="5176" priority="534" operator="lessThan">
      <formula>$C$4</formula>
    </cfRule>
  </conditionalFormatting>
  <conditionalFormatting sqref="AG25">
    <cfRule type="cellIs" dxfId="5175" priority="535" operator="lessThan">
      <formula>$C$4</formula>
    </cfRule>
  </conditionalFormatting>
  <conditionalFormatting sqref="AG26">
    <cfRule type="cellIs" dxfId="5174" priority="536" operator="lessThan">
      <formula>$C$4</formula>
    </cfRule>
  </conditionalFormatting>
  <conditionalFormatting sqref="AG27">
    <cfRule type="cellIs" dxfId="5173" priority="537" operator="lessThan">
      <formula>$C$4</formula>
    </cfRule>
  </conditionalFormatting>
  <conditionalFormatting sqref="AG28">
    <cfRule type="cellIs" dxfId="5172" priority="538" operator="lessThan">
      <formula>$C$4</formula>
    </cfRule>
  </conditionalFormatting>
  <conditionalFormatting sqref="AG29">
    <cfRule type="cellIs" dxfId="5171" priority="539" operator="lessThan">
      <formula>$C$4</formula>
    </cfRule>
  </conditionalFormatting>
  <conditionalFormatting sqref="AG30">
    <cfRule type="cellIs" dxfId="5170" priority="540" operator="lessThan">
      <formula>$C$4</formula>
    </cfRule>
  </conditionalFormatting>
  <conditionalFormatting sqref="AG31">
    <cfRule type="cellIs" dxfId="5169" priority="541" operator="lessThan">
      <formula>$C$4</formula>
    </cfRule>
  </conditionalFormatting>
  <conditionalFormatting sqref="AG32">
    <cfRule type="cellIs" dxfId="5168" priority="542" operator="lessThan">
      <formula>$C$4</formula>
    </cfRule>
  </conditionalFormatting>
  <conditionalFormatting sqref="AG33">
    <cfRule type="cellIs" dxfId="5167" priority="543" operator="lessThan">
      <formula>$C$4</formula>
    </cfRule>
  </conditionalFormatting>
  <conditionalFormatting sqref="AG34">
    <cfRule type="cellIs" dxfId="5166" priority="544" operator="lessThan">
      <formula>$C$4</formula>
    </cfRule>
  </conditionalFormatting>
  <conditionalFormatting sqref="AG35">
    <cfRule type="cellIs" dxfId="5165" priority="545" operator="lessThan">
      <formula>$C$4</formula>
    </cfRule>
  </conditionalFormatting>
  <conditionalFormatting sqref="AG36">
    <cfRule type="cellIs" dxfId="5164" priority="546" operator="lessThan">
      <formula>$C$4</formula>
    </cfRule>
  </conditionalFormatting>
  <conditionalFormatting sqref="AG37">
    <cfRule type="cellIs" dxfId="5163" priority="547" operator="lessThan">
      <formula>$C$4</formula>
    </cfRule>
  </conditionalFormatting>
  <conditionalFormatting sqref="AG38">
    <cfRule type="cellIs" dxfId="5162" priority="548" operator="lessThan">
      <formula>$C$4</formula>
    </cfRule>
  </conditionalFormatting>
  <conditionalFormatting sqref="AG39">
    <cfRule type="cellIs" dxfId="5161" priority="549" operator="lessThan">
      <formula>$C$4</formula>
    </cfRule>
  </conditionalFormatting>
  <conditionalFormatting sqref="AG40">
    <cfRule type="cellIs" dxfId="5160" priority="550" operator="lessThan">
      <formula>$C$4</formula>
    </cfRule>
  </conditionalFormatting>
  <conditionalFormatting sqref="AG41">
    <cfRule type="cellIs" dxfId="5159" priority="551" operator="lessThan">
      <formula>$C$4</formula>
    </cfRule>
  </conditionalFormatting>
  <conditionalFormatting sqref="AG42">
    <cfRule type="cellIs" dxfId="5158" priority="552" operator="lessThan">
      <formula>$C$4</formula>
    </cfRule>
  </conditionalFormatting>
  <conditionalFormatting sqref="AG43">
    <cfRule type="cellIs" dxfId="5157" priority="553" operator="lessThan">
      <formula>$C$4</formula>
    </cfRule>
  </conditionalFormatting>
  <conditionalFormatting sqref="AG44">
    <cfRule type="cellIs" dxfId="5156" priority="554" operator="lessThan">
      <formula>$C$4</formula>
    </cfRule>
  </conditionalFormatting>
  <conditionalFormatting sqref="AG45">
    <cfRule type="cellIs" dxfId="5155" priority="555" operator="lessThan">
      <formula>$C$4</formula>
    </cfRule>
  </conditionalFormatting>
  <conditionalFormatting sqref="AG46">
    <cfRule type="cellIs" dxfId="5154" priority="556" operator="lessThan">
      <formula>$C$4</formula>
    </cfRule>
  </conditionalFormatting>
  <conditionalFormatting sqref="AG47">
    <cfRule type="cellIs" dxfId="5153" priority="557" operator="lessThan">
      <formula>$C$4</formula>
    </cfRule>
  </conditionalFormatting>
  <conditionalFormatting sqref="AG48">
    <cfRule type="cellIs" dxfId="5152" priority="558" operator="lessThan">
      <formula>$C$4</formula>
    </cfRule>
  </conditionalFormatting>
  <conditionalFormatting sqref="AG49">
    <cfRule type="cellIs" dxfId="5151" priority="559" operator="lessThan">
      <formula>$C$4</formula>
    </cfRule>
  </conditionalFormatting>
  <conditionalFormatting sqref="AG50">
    <cfRule type="cellIs" dxfId="5150" priority="560" operator="lessThan">
      <formula>$C$4</formula>
    </cfRule>
  </conditionalFormatting>
  <conditionalFormatting sqref="AH11">
    <cfRule type="cellIs" dxfId="5149" priority="561" operator="lessThan">
      <formula>$C$4</formula>
    </cfRule>
  </conditionalFormatting>
  <conditionalFormatting sqref="AH12">
    <cfRule type="cellIs" dxfId="5148" priority="562" operator="lessThan">
      <formula>$C$4</formula>
    </cfRule>
  </conditionalFormatting>
  <conditionalFormatting sqref="AH13">
    <cfRule type="cellIs" dxfId="5147" priority="563" operator="lessThan">
      <formula>$C$4</formula>
    </cfRule>
  </conditionalFormatting>
  <conditionalFormatting sqref="AH14">
    <cfRule type="cellIs" dxfId="5146" priority="564" operator="lessThan">
      <formula>$C$4</formula>
    </cfRule>
  </conditionalFormatting>
  <conditionalFormatting sqref="AH15">
    <cfRule type="cellIs" dxfId="5145" priority="565" operator="lessThan">
      <formula>$C$4</formula>
    </cfRule>
  </conditionalFormatting>
  <conditionalFormatting sqref="AH16">
    <cfRule type="cellIs" dxfId="5144" priority="566" operator="lessThan">
      <formula>$C$4</formula>
    </cfRule>
  </conditionalFormatting>
  <conditionalFormatting sqref="AH17">
    <cfRule type="cellIs" dxfId="5143" priority="567" operator="lessThan">
      <formula>$C$4</formula>
    </cfRule>
  </conditionalFormatting>
  <conditionalFormatting sqref="AH18">
    <cfRule type="cellIs" dxfId="5142" priority="568" operator="lessThan">
      <formula>$C$4</formula>
    </cfRule>
  </conditionalFormatting>
  <conditionalFormatting sqref="AH19">
    <cfRule type="cellIs" dxfId="5141" priority="569" operator="lessThan">
      <formula>$C$4</formula>
    </cfRule>
  </conditionalFormatting>
  <conditionalFormatting sqref="AH20">
    <cfRule type="cellIs" dxfId="5140" priority="570" operator="lessThan">
      <formula>$C$4</formula>
    </cfRule>
  </conditionalFormatting>
  <conditionalFormatting sqref="AH21">
    <cfRule type="cellIs" dxfId="5139" priority="571" operator="lessThan">
      <formula>$C$4</formula>
    </cfRule>
  </conditionalFormatting>
  <conditionalFormatting sqref="AH22">
    <cfRule type="cellIs" dxfId="5138" priority="572" operator="lessThan">
      <formula>$C$4</formula>
    </cfRule>
  </conditionalFormatting>
  <conditionalFormatting sqref="AH23">
    <cfRule type="cellIs" dxfId="5137" priority="573" operator="lessThan">
      <formula>$C$4</formula>
    </cfRule>
  </conditionalFormatting>
  <conditionalFormatting sqref="AH24">
    <cfRule type="cellIs" dxfId="5136" priority="574" operator="lessThan">
      <formula>$C$4</formula>
    </cfRule>
  </conditionalFormatting>
  <conditionalFormatting sqref="AH25">
    <cfRule type="cellIs" dxfId="5135" priority="575" operator="lessThan">
      <formula>$C$4</formula>
    </cfRule>
  </conditionalFormatting>
  <conditionalFormatting sqref="AH26">
    <cfRule type="cellIs" dxfId="5134" priority="576" operator="lessThan">
      <formula>$C$4</formula>
    </cfRule>
  </conditionalFormatting>
  <conditionalFormatting sqref="AH27">
    <cfRule type="cellIs" dxfId="5133" priority="577" operator="lessThan">
      <formula>$C$4</formula>
    </cfRule>
  </conditionalFormatting>
  <conditionalFormatting sqref="AH28">
    <cfRule type="cellIs" dxfId="5132" priority="578" operator="lessThan">
      <formula>$C$4</formula>
    </cfRule>
  </conditionalFormatting>
  <conditionalFormatting sqref="AH29">
    <cfRule type="cellIs" dxfId="5131" priority="579" operator="lessThan">
      <formula>$C$4</formula>
    </cfRule>
  </conditionalFormatting>
  <conditionalFormatting sqref="AH30">
    <cfRule type="cellIs" dxfId="5130" priority="580" operator="lessThan">
      <formula>$C$4</formula>
    </cfRule>
  </conditionalFormatting>
  <conditionalFormatting sqref="AH31">
    <cfRule type="cellIs" dxfId="5129" priority="581" operator="lessThan">
      <formula>$C$4</formula>
    </cfRule>
  </conditionalFormatting>
  <conditionalFormatting sqref="AH32">
    <cfRule type="cellIs" dxfId="5128" priority="582" operator="lessThan">
      <formula>$C$4</formula>
    </cfRule>
  </conditionalFormatting>
  <conditionalFormatting sqref="AH33">
    <cfRule type="cellIs" dxfId="5127" priority="583" operator="lessThan">
      <formula>$C$4</formula>
    </cfRule>
  </conditionalFormatting>
  <conditionalFormatting sqref="AH34">
    <cfRule type="cellIs" dxfId="5126" priority="584" operator="lessThan">
      <formula>$C$4</formula>
    </cfRule>
  </conditionalFormatting>
  <conditionalFormatting sqref="AH35">
    <cfRule type="cellIs" dxfId="5125" priority="585" operator="lessThan">
      <formula>$C$4</formula>
    </cfRule>
  </conditionalFormatting>
  <conditionalFormatting sqref="AH36">
    <cfRule type="cellIs" dxfId="5124" priority="586" operator="lessThan">
      <formula>$C$4</formula>
    </cfRule>
  </conditionalFormatting>
  <conditionalFormatting sqref="AH37">
    <cfRule type="cellIs" dxfId="5123" priority="587" operator="lessThan">
      <formula>$C$4</formula>
    </cfRule>
  </conditionalFormatting>
  <conditionalFormatting sqref="AH38">
    <cfRule type="cellIs" dxfId="5122" priority="588" operator="lessThan">
      <formula>$C$4</formula>
    </cfRule>
  </conditionalFormatting>
  <conditionalFormatting sqref="AH39">
    <cfRule type="cellIs" dxfId="5121" priority="589" operator="lessThan">
      <formula>$C$4</formula>
    </cfRule>
  </conditionalFormatting>
  <conditionalFormatting sqref="AH40">
    <cfRule type="cellIs" dxfId="5120" priority="590" operator="lessThan">
      <formula>$C$4</formula>
    </cfRule>
  </conditionalFormatting>
  <conditionalFormatting sqref="AH41">
    <cfRule type="cellIs" dxfId="5119" priority="591" operator="lessThan">
      <formula>$C$4</formula>
    </cfRule>
  </conditionalFormatting>
  <conditionalFormatting sqref="AH42">
    <cfRule type="cellIs" dxfId="5118" priority="592" operator="lessThan">
      <formula>$C$4</formula>
    </cfRule>
  </conditionalFormatting>
  <conditionalFormatting sqref="AH43">
    <cfRule type="cellIs" dxfId="5117" priority="593" operator="lessThan">
      <formula>$C$4</formula>
    </cfRule>
  </conditionalFormatting>
  <conditionalFormatting sqref="AH44">
    <cfRule type="cellIs" dxfId="5116" priority="594" operator="lessThan">
      <formula>$C$4</formula>
    </cfRule>
  </conditionalFormatting>
  <conditionalFormatting sqref="AH45">
    <cfRule type="cellIs" dxfId="5115" priority="595" operator="lessThan">
      <formula>$C$4</formula>
    </cfRule>
  </conditionalFormatting>
  <conditionalFormatting sqref="AH46">
    <cfRule type="cellIs" dxfId="5114" priority="596" operator="lessThan">
      <formula>$C$4</formula>
    </cfRule>
  </conditionalFormatting>
  <conditionalFormatting sqref="AH47">
    <cfRule type="cellIs" dxfId="5113" priority="597" operator="lessThan">
      <formula>$C$4</formula>
    </cfRule>
  </conditionalFormatting>
  <conditionalFormatting sqref="AH48">
    <cfRule type="cellIs" dxfId="5112" priority="598" operator="lessThan">
      <formula>$C$4</formula>
    </cfRule>
  </conditionalFormatting>
  <conditionalFormatting sqref="AH49">
    <cfRule type="cellIs" dxfId="5111" priority="599" operator="lessThan">
      <formula>$C$4</formula>
    </cfRule>
  </conditionalFormatting>
  <conditionalFormatting sqref="AH50">
    <cfRule type="cellIs" dxfId="5110" priority="600" operator="lessThan">
      <formula>$C$4</formula>
    </cfRule>
  </conditionalFormatting>
  <conditionalFormatting sqref="AI11">
    <cfRule type="cellIs" dxfId="5109" priority="601" operator="lessThan">
      <formula>$C$4</formula>
    </cfRule>
  </conditionalFormatting>
  <conditionalFormatting sqref="AI12">
    <cfRule type="cellIs" dxfId="5108" priority="602" operator="lessThan">
      <formula>$C$4</formula>
    </cfRule>
  </conditionalFormatting>
  <conditionalFormatting sqref="AI13">
    <cfRule type="cellIs" dxfId="5107" priority="603" operator="lessThan">
      <formula>$C$4</formula>
    </cfRule>
  </conditionalFormatting>
  <conditionalFormatting sqref="AI14">
    <cfRule type="cellIs" dxfId="5106" priority="604" operator="lessThan">
      <formula>$C$4</formula>
    </cfRule>
  </conditionalFormatting>
  <conditionalFormatting sqref="AI15">
    <cfRule type="cellIs" dxfId="5105" priority="605" operator="lessThan">
      <formula>$C$4</formula>
    </cfRule>
  </conditionalFormatting>
  <conditionalFormatting sqref="AI16">
    <cfRule type="cellIs" dxfId="5104" priority="606" operator="lessThan">
      <formula>$C$4</formula>
    </cfRule>
  </conditionalFormatting>
  <conditionalFormatting sqref="AI17">
    <cfRule type="cellIs" dxfId="5103" priority="607" operator="lessThan">
      <formula>$C$4</formula>
    </cfRule>
  </conditionalFormatting>
  <conditionalFormatting sqref="AI18">
    <cfRule type="cellIs" dxfId="5102" priority="608" operator="lessThan">
      <formula>$C$4</formula>
    </cfRule>
  </conditionalFormatting>
  <conditionalFormatting sqref="AI19">
    <cfRule type="cellIs" dxfId="5101" priority="609" operator="lessThan">
      <formula>$C$4</formula>
    </cfRule>
  </conditionalFormatting>
  <conditionalFormatting sqref="AI20">
    <cfRule type="cellIs" dxfId="5100" priority="610" operator="lessThan">
      <formula>$C$4</formula>
    </cfRule>
  </conditionalFormatting>
  <conditionalFormatting sqref="AI21">
    <cfRule type="cellIs" dxfId="5099" priority="611" operator="lessThan">
      <formula>$C$4</formula>
    </cfRule>
  </conditionalFormatting>
  <conditionalFormatting sqref="AI22">
    <cfRule type="cellIs" dxfId="5098" priority="612" operator="lessThan">
      <formula>$C$4</formula>
    </cfRule>
  </conditionalFormatting>
  <conditionalFormatting sqref="AI23">
    <cfRule type="cellIs" dxfId="5097" priority="613" operator="lessThan">
      <formula>$C$4</formula>
    </cfRule>
  </conditionalFormatting>
  <conditionalFormatting sqref="AI24">
    <cfRule type="cellIs" dxfId="5096" priority="614" operator="lessThan">
      <formula>$C$4</formula>
    </cfRule>
  </conditionalFormatting>
  <conditionalFormatting sqref="AI25">
    <cfRule type="cellIs" dxfId="5095" priority="615" operator="lessThan">
      <formula>$C$4</formula>
    </cfRule>
  </conditionalFormatting>
  <conditionalFormatting sqref="AI26">
    <cfRule type="cellIs" dxfId="5094" priority="616" operator="lessThan">
      <formula>$C$4</formula>
    </cfRule>
  </conditionalFormatting>
  <conditionalFormatting sqref="AI27">
    <cfRule type="cellIs" dxfId="5093" priority="617" operator="lessThan">
      <formula>$C$4</formula>
    </cfRule>
  </conditionalFormatting>
  <conditionalFormatting sqref="AI28">
    <cfRule type="cellIs" dxfId="5092" priority="618" operator="lessThan">
      <formula>$C$4</formula>
    </cfRule>
  </conditionalFormatting>
  <conditionalFormatting sqref="AI29">
    <cfRule type="cellIs" dxfId="5091" priority="619" operator="lessThan">
      <formula>$C$4</formula>
    </cfRule>
  </conditionalFormatting>
  <conditionalFormatting sqref="AI30">
    <cfRule type="cellIs" dxfId="5090" priority="620" operator="lessThan">
      <formula>$C$4</formula>
    </cfRule>
  </conditionalFormatting>
  <conditionalFormatting sqref="AI31">
    <cfRule type="cellIs" dxfId="5089" priority="621" operator="lessThan">
      <formula>$C$4</formula>
    </cfRule>
  </conditionalFormatting>
  <conditionalFormatting sqref="AI32">
    <cfRule type="cellIs" dxfId="5088" priority="622" operator="lessThan">
      <formula>$C$4</formula>
    </cfRule>
  </conditionalFormatting>
  <conditionalFormatting sqref="AI33">
    <cfRule type="cellIs" dxfId="5087" priority="623" operator="lessThan">
      <formula>$C$4</formula>
    </cfRule>
  </conditionalFormatting>
  <conditionalFormatting sqref="AI34">
    <cfRule type="cellIs" dxfId="5086" priority="624" operator="lessThan">
      <formula>$C$4</formula>
    </cfRule>
  </conditionalFormatting>
  <conditionalFormatting sqref="AI35">
    <cfRule type="cellIs" dxfId="5085" priority="625" operator="lessThan">
      <formula>$C$4</formula>
    </cfRule>
  </conditionalFormatting>
  <conditionalFormatting sqref="AI36">
    <cfRule type="cellIs" dxfId="5084" priority="626" operator="lessThan">
      <formula>$C$4</formula>
    </cfRule>
  </conditionalFormatting>
  <conditionalFormatting sqref="AI37">
    <cfRule type="cellIs" dxfId="5083" priority="627" operator="lessThan">
      <formula>$C$4</formula>
    </cfRule>
  </conditionalFormatting>
  <conditionalFormatting sqref="AI38">
    <cfRule type="cellIs" dxfId="5082" priority="628" operator="lessThan">
      <formula>$C$4</formula>
    </cfRule>
  </conditionalFormatting>
  <conditionalFormatting sqref="AI39">
    <cfRule type="cellIs" dxfId="5081" priority="629" operator="lessThan">
      <formula>$C$4</formula>
    </cfRule>
  </conditionalFormatting>
  <conditionalFormatting sqref="AI40">
    <cfRule type="cellIs" dxfId="5080" priority="630" operator="lessThan">
      <formula>$C$4</formula>
    </cfRule>
  </conditionalFormatting>
  <conditionalFormatting sqref="AI41">
    <cfRule type="cellIs" dxfId="5079" priority="631" operator="lessThan">
      <formula>$C$4</formula>
    </cfRule>
  </conditionalFormatting>
  <conditionalFormatting sqref="AI42">
    <cfRule type="cellIs" dxfId="5078" priority="632" operator="lessThan">
      <formula>$C$4</formula>
    </cfRule>
  </conditionalFormatting>
  <conditionalFormatting sqref="AI43">
    <cfRule type="cellIs" dxfId="5077" priority="633" operator="lessThan">
      <formula>$C$4</formula>
    </cfRule>
  </conditionalFormatting>
  <conditionalFormatting sqref="AI44">
    <cfRule type="cellIs" dxfId="5076" priority="634" operator="lessThan">
      <formula>$C$4</formula>
    </cfRule>
  </conditionalFormatting>
  <conditionalFormatting sqref="AI45">
    <cfRule type="cellIs" dxfId="5075" priority="635" operator="lessThan">
      <formula>$C$4</formula>
    </cfRule>
  </conditionalFormatting>
  <conditionalFormatting sqref="AI46">
    <cfRule type="cellIs" dxfId="5074" priority="636" operator="lessThan">
      <formula>$C$4</formula>
    </cfRule>
  </conditionalFormatting>
  <conditionalFormatting sqref="AI47">
    <cfRule type="cellIs" dxfId="5073" priority="637" operator="lessThan">
      <formula>$C$4</formula>
    </cfRule>
  </conditionalFormatting>
  <conditionalFormatting sqref="AI48">
    <cfRule type="cellIs" dxfId="5072" priority="638" operator="lessThan">
      <formula>$C$4</formula>
    </cfRule>
  </conditionalFormatting>
  <conditionalFormatting sqref="AI49">
    <cfRule type="cellIs" dxfId="5071" priority="639" operator="lessThan">
      <formula>$C$4</formula>
    </cfRule>
  </conditionalFormatting>
  <conditionalFormatting sqref="AI50">
    <cfRule type="cellIs" dxfId="5070" priority="640" operator="lessThan">
      <formula>$C$4</formula>
    </cfRule>
  </conditionalFormatting>
  <conditionalFormatting sqref="AJ11">
    <cfRule type="cellIs" dxfId="5069" priority="641" operator="lessThan">
      <formula>$C$4</formula>
    </cfRule>
  </conditionalFormatting>
  <conditionalFormatting sqref="AJ12">
    <cfRule type="cellIs" dxfId="5068" priority="642" operator="lessThan">
      <formula>$C$4</formula>
    </cfRule>
  </conditionalFormatting>
  <conditionalFormatting sqref="AJ13">
    <cfRule type="cellIs" dxfId="5067" priority="643" operator="lessThan">
      <formula>$C$4</formula>
    </cfRule>
  </conditionalFormatting>
  <conditionalFormatting sqref="AJ14">
    <cfRule type="cellIs" dxfId="5066" priority="644" operator="lessThan">
      <formula>$C$4</formula>
    </cfRule>
  </conditionalFormatting>
  <conditionalFormatting sqref="AJ15">
    <cfRule type="cellIs" dxfId="5065" priority="645" operator="lessThan">
      <formula>$C$4</formula>
    </cfRule>
  </conditionalFormatting>
  <conditionalFormatting sqref="AJ16">
    <cfRule type="cellIs" dxfId="5064" priority="646" operator="lessThan">
      <formula>$C$4</formula>
    </cfRule>
  </conditionalFormatting>
  <conditionalFormatting sqref="AJ17">
    <cfRule type="cellIs" dxfId="5063" priority="647" operator="lessThan">
      <formula>$C$4</formula>
    </cfRule>
  </conditionalFormatting>
  <conditionalFormatting sqref="AJ18">
    <cfRule type="cellIs" dxfId="5062" priority="648" operator="lessThan">
      <formula>$C$4</formula>
    </cfRule>
  </conditionalFormatting>
  <conditionalFormatting sqref="AJ19">
    <cfRule type="cellIs" dxfId="5061" priority="649" operator="lessThan">
      <formula>$C$4</formula>
    </cfRule>
  </conditionalFormatting>
  <conditionalFormatting sqref="AJ20">
    <cfRule type="cellIs" dxfId="5060" priority="650" operator="lessThan">
      <formula>$C$4</formula>
    </cfRule>
  </conditionalFormatting>
  <conditionalFormatting sqref="AJ21">
    <cfRule type="cellIs" dxfId="5059" priority="651" operator="lessThan">
      <formula>$C$4</formula>
    </cfRule>
  </conditionalFormatting>
  <conditionalFormatting sqref="AJ22">
    <cfRule type="cellIs" dxfId="5058" priority="652" operator="lessThan">
      <formula>$C$4</formula>
    </cfRule>
  </conditionalFormatting>
  <conditionalFormatting sqref="AJ23">
    <cfRule type="cellIs" dxfId="5057" priority="653" operator="lessThan">
      <formula>$C$4</formula>
    </cfRule>
  </conditionalFormatting>
  <conditionalFormatting sqref="AJ24">
    <cfRule type="cellIs" dxfId="5056" priority="654" operator="lessThan">
      <formula>$C$4</formula>
    </cfRule>
  </conditionalFormatting>
  <conditionalFormatting sqref="AJ25">
    <cfRule type="cellIs" dxfId="5055" priority="655" operator="lessThan">
      <formula>$C$4</formula>
    </cfRule>
  </conditionalFormatting>
  <conditionalFormatting sqref="AJ26">
    <cfRule type="cellIs" dxfId="5054" priority="656" operator="lessThan">
      <formula>$C$4</formula>
    </cfRule>
  </conditionalFormatting>
  <conditionalFormatting sqref="AJ27">
    <cfRule type="cellIs" dxfId="5053" priority="657" operator="lessThan">
      <formula>$C$4</formula>
    </cfRule>
  </conditionalFormatting>
  <conditionalFormatting sqref="AJ28">
    <cfRule type="cellIs" dxfId="5052" priority="658" operator="lessThan">
      <formula>$C$4</formula>
    </cfRule>
  </conditionalFormatting>
  <conditionalFormatting sqref="AJ29">
    <cfRule type="cellIs" dxfId="5051" priority="659" operator="lessThan">
      <formula>$C$4</formula>
    </cfRule>
  </conditionalFormatting>
  <conditionalFormatting sqref="AJ30">
    <cfRule type="cellIs" dxfId="5050" priority="660" operator="lessThan">
      <formula>$C$4</formula>
    </cfRule>
  </conditionalFormatting>
  <conditionalFormatting sqref="AJ31">
    <cfRule type="cellIs" dxfId="5049" priority="661" operator="lessThan">
      <formula>$C$4</formula>
    </cfRule>
  </conditionalFormatting>
  <conditionalFormatting sqref="AJ32">
    <cfRule type="cellIs" dxfId="5048" priority="662" operator="lessThan">
      <formula>$C$4</formula>
    </cfRule>
  </conditionalFormatting>
  <conditionalFormatting sqref="AJ33">
    <cfRule type="cellIs" dxfId="5047" priority="663" operator="lessThan">
      <formula>$C$4</formula>
    </cfRule>
  </conditionalFormatting>
  <conditionalFormatting sqref="AJ34">
    <cfRule type="cellIs" dxfId="5046" priority="664" operator="lessThan">
      <formula>$C$4</formula>
    </cfRule>
  </conditionalFormatting>
  <conditionalFormatting sqref="AJ35">
    <cfRule type="cellIs" dxfId="5045" priority="665" operator="lessThan">
      <formula>$C$4</formula>
    </cfRule>
  </conditionalFormatting>
  <conditionalFormatting sqref="AJ36">
    <cfRule type="cellIs" dxfId="5044" priority="666" operator="lessThan">
      <formula>$C$4</formula>
    </cfRule>
  </conditionalFormatting>
  <conditionalFormatting sqref="AJ37">
    <cfRule type="cellIs" dxfId="5043" priority="667" operator="lessThan">
      <formula>$C$4</formula>
    </cfRule>
  </conditionalFormatting>
  <conditionalFormatting sqref="AJ38">
    <cfRule type="cellIs" dxfId="5042" priority="668" operator="lessThan">
      <formula>$C$4</formula>
    </cfRule>
  </conditionalFormatting>
  <conditionalFormatting sqref="AJ39">
    <cfRule type="cellIs" dxfId="5041" priority="669" operator="lessThan">
      <formula>$C$4</formula>
    </cfRule>
  </conditionalFormatting>
  <conditionalFormatting sqref="AJ40">
    <cfRule type="cellIs" dxfId="5040" priority="670" operator="lessThan">
      <formula>$C$4</formula>
    </cfRule>
  </conditionalFormatting>
  <conditionalFormatting sqref="AJ41">
    <cfRule type="cellIs" dxfId="5039" priority="671" operator="lessThan">
      <formula>$C$4</formula>
    </cfRule>
  </conditionalFormatting>
  <conditionalFormatting sqref="AJ42">
    <cfRule type="cellIs" dxfId="5038" priority="672" operator="lessThan">
      <formula>$C$4</formula>
    </cfRule>
  </conditionalFormatting>
  <conditionalFormatting sqref="AJ43">
    <cfRule type="cellIs" dxfId="5037" priority="673" operator="lessThan">
      <formula>$C$4</formula>
    </cfRule>
  </conditionalFormatting>
  <conditionalFormatting sqref="AJ44">
    <cfRule type="cellIs" dxfId="5036" priority="674" operator="lessThan">
      <formula>$C$4</formula>
    </cfRule>
  </conditionalFormatting>
  <conditionalFormatting sqref="AJ45">
    <cfRule type="cellIs" dxfId="5035" priority="675" operator="lessThan">
      <formula>$C$4</formula>
    </cfRule>
  </conditionalFormatting>
  <conditionalFormatting sqref="AJ46">
    <cfRule type="cellIs" dxfId="5034" priority="676" operator="lessThan">
      <formula>$C$4</formula>
    </cfRule>
  </conditionalFormatting>
  <conditionalFormatting sqref="AJ47">
    <cfRule type="cellIs" dxfId="5033" priority="677" operator="lessThan">
      <formula>$C$4</formula>
    </cfRule>
  </conditionalFormatting>
  <conditionalFormatting sqref="AJ48">
    <cfRule type="cellIs" dxfId="5032" priority="678" operator="lessThan">
      <formula>$C$4</formula>
    </cfRule>
  </conditionalFormatting>
  <conditionalFormatting sqref="AJ49">
    <cfRule type="cellIs" dxfId="5031" priority="679" operator="lessThan">
      <formula>$C$4</formula>
    </cfRule>
  </conditionalFormatting>
  <conditionalFormatting sqref="AJ50">
    <cfRule type="cellIs" dxfId="5030" priority="680" operator="lessThan">
      <formula>$C$4</formula>
    </cfRule>
  </conditionalFormatting>
  <conditionalFormatting sqref="AK11">
    <cfRule type="cellIs" dxfId="5029" priority="681" operator="lessThan">
      <formula>$C$4</formula>
    </cfRule>
  </conditionalFormatting>
  <conditionalFormatting sqref="AK12">
    <cfRule type="cellIs" dxfId="5028" priority="682" operator="lessThan">
      <formula>$C$4</formula>
    </cfRule>
  </conditionalFormatting>
  <conditionalFormatting sqref="AK13">
    <cfRule type="cellIs" dxfId="5027" priority="683" operator="lessThan">
      <formula>$C$4</formula>
    </cfRule>
  </conditionalFormatting>
  <conditionalFormatting sqref="AK14">
    <cfRule type="cellIs" dxfId="5026" priority="684" operator="lessThan">
      <formula>$C$4</formula>
    </cfRule>
  </conditionalFormatting>
  <conditionalFormatting sqref="AK15">
    <cfRule type="cellIs" dxfId="5025" priority="685" operator="lessThan">
      <formula>$C$4</formula>
    </cfRule>
  </conditionalFormatting>
  <conditionalFormatting sqref="AK16">
    <cfRule type="cellIs" dxfId="5024" priority="686" operator="lessThan">
      <formula>$C$4</formula>
    </cfRule>
  </conditionalFormatting>
  <conditionalFormatting sqref="AK17">
    <cfRule type="cellIs" dxfId="5023" priority="687" operator="lessThan">
      <formula>$C$4</formula>
    </cfRule>
  </conditionalFormatting>
  <conditionalFormatting sqref="AK18">
    <cfRule type="cellIs" dxfId="5022" priority="688" operator="lessThan">
      <formula>$C$4</formula>
    </cfRule>
  </conditionalFormatting>
  <conditionalFormatting sqref="AK19">
    <cfRule type="cellIs" dxfId="5021" priority="689" operator="lessThan">
      <formula>$C$4</formula>
    </cfRule>
  </conditionalFormatting>
  <conditionalFormatting sqref="AK20">
    <cfRule type="cellIs" dxfId="5020" priority="690" operator="lessThan">
      <formula>$C$4</formula>
    </cfRule>
  </conditionalFormatting>
  <conditionalFormatting sqref="AK21">
    <cfRule type="cellIs" dxfId="5019" priority="691" operator="lessThan">
      <formula>$C$4</formula>
    </cfRule>
  </conditionalFormatting>
  <conditionalFormatting sqref="AK22">
    <cfRule type="cellIs" dxfId="5018" priority="692" operator="lessThan">
      <formula>$C$4</formula>
    </cfRule>
  </conditionalFormatting>
  <conditionalFormatting sqref="AK23">
    <cfRule type="cellIs" dxfId="5017" priority="693" operator="lessThan">
      <formula>$C$4</formula>
    </cfRule>
  </conditionalFormatting>
  <conditionalFormatting sqref="AK24">
    <cfRule type="cellIs" dxfId="5016" priority="694" operator="lessThan">
      <formula>$C$4</formula>
    </cfRule>
  </conditionalFormatting>
  <conditionalFormatting sqref="AK25">
    <cfRule type="cellIs" dxfId="5015" priority="695" operator="lessThan">
      <formula>$C$4</formula>
    </cfRule>
  </conditionalFormatting>
  <conditionalFormatting sqref="AK26">
    <cfRule type="cellIs" dxfId="5014" priority="696" operator="lessThan">
      <formula>$C$4</formula>
    </cfRule>
  </conditionalFormatting>
  <conditionalFormatting sqref="AK27">
    <cfRule type="cellIs" dxfId="5013" priority="697" operator="lessThan">
      <formula>$C$4</formula>
    </cfRule>
  </conditionalFormatting>
  <conditionalFormatting sqref="AK28">
    <cfRule type="cellIs" dxfId="5012" priority="698" operator="lessThan">
      <formula>$C$4</formula>
    </cfRule>
  </conditionalFormatting>
  <conditionalFormatting sqref="AK29">
    <cfRule type="cellIs" dxfId="5011" priority="699" operator="lessThan">
      <formula>$C$4</formula>
    </cfRule>
  </conditionalFormatting>
  <conditionalFormatting sqref="AK30">
    <cfRule type="cellIs" dxfId="5010" priority="700" operator="lessThan">
      <formula>$C$4</formula>
    </cfRule>
  </conditionalFormatting>
  <conditionalFormatting sqref="AK31">
    <cfRule type="cellIs" dxfId="5009" priority="701" operator="lessThan">
      <formula>$C$4</formula>
    </cfRule>
  </conditionalFormatting>
  <conditionalFormatting sqref="AK32">
    <cfRule type="cellIs" dxfId="5008" priority="702" operator="lessThan">
      <formula>$C$4</formula>
    </cfRule>
  </conditionalFormatting>
  <conditionalFormatting sqref="AK33">
    <cfRule type="cellIs" dxfId="5007" priority="703" operator="lessThan">
      <formula>$C$4</formula>
    </cfRule>
  </conditionalFormatting>
  <conditionalFormatting sqref="AK34">
    <cfRule type="cellIs" dxfId="5006" priority="704" operator="lessThan">
      <formula>$C$4</formula>
    </cfRule>
  </conditionalFormatting>
  <conditionalFormatting sqref="AK35">
    <cfRule type="cellIs" dxfId="5005" priority="705" operator="lessThan">
      <formula>$C$4</formula>
    </cfRule>
  </conditionalFormatting>
  <conditionalFormatting sqref="AK36">
    <cfRule type="cellIs" dxfId="5004" priority="706" operator="lessThan">
      <formula>$C$4</formula>
    </cfRule>
  </conditionalFormatting>
  <conditionalFormatting sqref="AK37">
    <cfRule type="cellIs" dxfId="5003" priority="707" operator="lessThan">
      <formula>$C$4</formula>
    </cfRule>
  </conditionalFormatting>
  <conditionalFormatting sqref="AK38">
    <cfRule type="cellIs" dxfId="5002" priority="708" operator="lessThan">
      <formula>$C$4</formula>
    </cfRule>
  </conditionalFormatting>
  <conditionalFormatting sqref="AK39">
    <cfRule type="cellIs" dxfId="5001" priority="709" operator="lessThan">
      <formula>$C$4</formula>
    </cfRule>
  </conditionalFormatting>
  <conditionalFormatting sqref="AK40">
    <cfRule type="cellIs" dxfId="5000" priority="710" operator="lessThan">
      <formula>$C$4</formula>
    </cfRule>
  </conditionalFormatting>
  <conditionalFormatting sqref="AK41">
    <cfRule type="cellIs" dxfId="4999" priority="711" operator="lessThan">
      <formula>$C$4</formula>
    </cfRule>
  </conditionalFormatting>
  <conditionalFormatting sqref="AK42">
    <cfRule type="cellIs" dxfId="4998" priority="712" operator="lessThan">
      <formula>$C$4</formula>
    </cfRule>
  </conditionalFormatting>
  <conditionalFormatting sqref="AK43">
    <cfRule type="cellIs" dxfId="4997" priority="713" operator="lessThan">
      <formula>$C$4</formula>
    </cfRule>
  </conditionalFormatting>
  <conditionalFormatting sqref="AK44">
    <cfRule type="cellIs" dxfId="4996" priority="714" operator="lessThan">
      <formula>$C$4</formula>
    </cfRule>
  </conditionalFormatting>
  <conditionalFormatting sqref="AK45">
    <cfRule type="cellIs" dxfId="4995" priority="715" operator="lessThan">
      <formula>$C$4</formula>
    </cfRule>
  </conditionalFormatting>
  <conditionalFormatting sqref="AK46">
    <cfRule type="cellIs" dxfId="4994" priority="716" operator="lessThan">
      <formula>$C$4</formula>
    </cfRule>
  </conditionalFormatting>
  <conditionalFormatting sqref="AK47">
    <cfRule type="cellIs" dxfId="4993" priority="717" operator="lessThan">
      <formula>$C$4</formula>
    </cfRule>
  </conditionalFormatting>
  <conditionalFormatting sqref="AK48">
    <cfRule type="cellIs" dxfId="4992" priority="718" operator="lessThan">
      <formula>$C$4</formula>
    </cfRule>
  </conditionalFormatting>
  <conditionalFormatting sqref="AK49">
    <cfRule type="cellIs" dxfId="4991" priority="719" operator="lessThan">
      <formula>$C$4</formula>
    </cfRule>
  </conditionalFormatting>
  <conditionalFormatting sqref="AK50">
    <cfRule type="cellIs" dxfId="4990" priority="720" operator="lessThan">
      <formula>$C$4</formula>
    </cfRule>
  </conditionalFormatting>
  <conditionalFormatting sqref="AL11">
    <cfRule type="cellIs" dxfId="4989" priority="721" operator="lessThan">
      <formula>$C$4</formula>
    </cfRule>
  </conditionalFormatting>
  <conditionalFormatting sqref="AL12">
    <cfRule type="cellIs" dxfId="4988" priority="722" operator="lessThan">
      <formula>$C$4</formula>
    </cfRule>
  </conditionalFormatting>
  <conditionalFormatting sqref="AL13">
    <cfRule type="cellIs" dxfId="4987" priority="723" operator="lessThan">
      <formula>$C$4</formula>
    </cfRule>
  </conditionalFormatting>
  <conditionalFormatting sqref="AL14">
    <cfRule type="cellIs" dxfId="4986" priority="724" operator="lessThan">
      <formula>$C$4</formula>
    </cfRule>
  </conditionalFormatting>
  <conditionalFormatting sqref="AL15">
    <cfRule type="cellIs" dxfId="4985" priority="725" operator="lessThan">
      <formula>$C$4</formula>
    </cfRule>
  </conditionalFormatting>
  <conditionalFormatting sqref="AL16">
    <cfRule type="cellIs" dxfId="4984" priority="726" operator="lessThan">
      <formula>$C$4</formula>
    </cfRule>
  </conditionalFormatting>
  <conditionalFormatting sqref="AL17">
    <cfRule type="cellIs" dxfId="4983" priority="727" operator="lessThan">
      <formula>$C$4</formula>
    </cfRule>
  </conditionalFormatting>
  <conditionalFormatting sqref="AL18">
    <cfRule type="cellIs" dxfId="4982" priority="728" operator="lessThan">
      <formula>$C$4</formula>
    </cfRule>
  </conditionalFormatting>
  <conditionalFormatting sqref="AL19">
    <cfRule type="cellIs" dxfId="4981" priority="729" operator="lessThan">
      <formula>$C$4</formula>
    </cfRule>
  </conditionalFormatting>
  <conditionalFormatting sqref="AL20">
    <cfRule type="cellIs" dxfId="4980" priority="730" operator="lessThan">
      <formula>$C$4</formula>
    </cfRule>
  </conditionalFormatting>
  <conditionalFormatting sqref="AL21">
    <cfRule type="cellIs" dxfId="4979" priority="731" operator="lessThan">
      <formula>$C$4</formula>
    </cfRule>
  </conditionalFormatting>
  <conditionalFormatting sqref="AL22">
    <cfRule type="cellIs" dxfId="4978" priority="732" operator="lessThan">
      <formula>$C$4</formula>
    </cfRule>
  </conditionalFormatting>
  <conditionalFormatting sqref="AL23">
    <cfRule type="cellIs" dxfId="4977" priority="733" operator="lessThan">
      <formula>$C$4</formula>
    </cfRule>
  </conditionalFormatting>
  <conditionalFormatting sqref="AL24">
    <cfRule type="cellIs" dxfId="4976" priority="734" operator="lessThan">
      <formula>$C$4</formula>
    </cfRule>
  </conditionalFormatting>
  <conditionalFormatting sqref="AL25">
    <cfRule type="cellIs" dxfId="4975" priority="735" operator="lessThan">
      <formula>$C$4</formula>
    </cfRule>
  </conditionalFormatting>
  <conditionalFormatting sqref="AL26">
    <cfRule type="cellIs" dxfId="4974" priority="736" operator="lessThan">
      <formula>$C$4</formula>
    </cfRule>
  </conditionalFormatting>
  <conditionalFormatting sqref="AL27">
    <cfRule type="cellIs" dxfId="4973" priority="737" operator="lessThan">
      <formula>$C$4</formula>
    </cfRule>
  </conditionalFormatting>
  <conditionalFormatting sqref="AL28">
    <cfRule type="cellIs" dxfId="4972" priority="738" operator="lessThan">
      <formula>$C$4</formula>
    </cfRule>
  </conditionalFormatting>
  <conditionalFormatting sqref="AL29">
    <cfRule type="cellIs" dxfId="4971" priority="739" operator="lessThan">
      <formula>$C$4</formula>
    </cfRule>
  </conditionalFormatting>
  <conditionalFormatting sqref="AL30">
    <cfRule type="cellIs" dxfId="4970" priority="740" operator="lessThan">
      <formula>$C$4</formula>
    </cfRule>
  </conditionalFormatting>
  <conditionalFormatting sqref="AL31">
    <cfRule type="cellIs" dxfId="4969" priority="741" operator="lessThan">
      <formula>$C$4</formula>
    </cfRule>
  </conditionalFormatting>
  <conditionalFormatting sqref="AL32">
    <cfRule type="cellIs" dxfId="4968" priority="742" operator="lessThan">
      <formula>$C$4</formula>
    </cfRule>
  </conditionalFormatting>
  <conditionalFormatting sqref="AL33">
    <cfRule type="cellIs" dxfId="4967" priority="743" operator="lessThan">
      <formula>$C$4</formula>
    </cfRule>
  </conditionalFormatting>
  <conditionalFormatting sqref="AL34">
    <cfRule type="cellIs" dxfId="4966" priority="744" operator="lessThan">
      <formula>$C$4</formula>
    </cfRule>
  </conditionalFormatting>
  <conditionalFormatting sqref="AL35">
    <cfRule type="cellIs" dxfId="4965" priority="745" operator="lessThan">
      <formula>$C$4</formula>
    </cfRule>
  </conditionalFormatting>
  <conditionalFormatting sqref="AL36">
    <cfRule type="cellIs" dxfId="4964" priority="746" operator="lessThan">
      <formula>$C$4</formula>
    </cfRule>
  </conditionalFormatting>
  <conditionalFormatting sqref="AL37">
    <cfRule type="cellIs" dxfId="4963" priority="747" operator="lessThan">
      <formula>$C$4</formula>
    </cfRule>
  </conditionalFormatting>
  <conditionalFormatting sqref="AL38">
    <cfRule type="cellIs" dxfId="4962" priority="748" operator="lessThan">
      <formula>$C$4</formula>
    </cfRule>
  </conditionalFormatting>
  <conditionalFormatting sqref="AL39">
    <cfRule type="cellIs" dxfId="4961" priority="749" operator="lessThan">
      <formula>$C$4</formula>
    </cfRule>
  </conditionalFormatting>
  <conditionalFormatting sqref="AL40">
    <cfRule type="cellIs" dxfId="4960" priority="750" operator="lessThan">
      <formula>$C$4</formula>
    </cfRule>
  </conditionalFormatting>
  <conditionalFormatting sqref="AL41">
    <cfRule type="cellIs" dxfId="4959" priority="751" operator="lessThan">
      <formula>$C$4</formula>
    </cfRule>
  </conditionalFormatting>
  <conditionalFormatting sqref="AL42">
    <cfRule type="cellIs" dxfId="4958" priority="752" operator="lessThan">
      <formula>$C$4</formula>
    </cfRule>
  </conditionalFormatting>
  <conditionalFormatting sqref="AL43">
    <cfRule type="cellIs" dxfId="4957" priority="753" operator="lessThan">
      <formula>$C$4</formula>
    </cfRule>
  </conditionalFormatting>
  <conditionalFormatting sqref="AL44">
    <cfRule type="cellIs" dxfId="4956" priority="754" operator="lessThan">
      <formula>$C$4</formula>
    </cfRule>
  </conditionalFormatting>
  <conditionalFormatting sqref="AL45">
    <cfRule type="cellIs" dxfId="4955" priority="755" operator="lessThan">
      <formula>$C$4</formula>
    </cfRule>
  </conditionalFormatting>
  <conditionalFormatting sqref="AL46">
    <cfRule type="cellIs" dxfId="4954" priority="756" operator="lessThan">
      <formula>$C$4</formula>
    </cfRule>
  </conditionalFormatting>
  <conditionalFormatting sqref="AL47">
    <cfRule type="cellIs" dxfId="4953" priority="757" operator="lessThan">
      <formula>$C$4</formula>
    </cfRule>
  </conditionalFormatting>
  <conditionalFormatting sqref="AL48">
    <cfRule type="cellIs" dxfId="4952" priority="758" operator="lessThan">
      <formula>$C$4</formula>
    </cfRule>
  </conditionalFormatting>
  <conditionalFormatting sqref="AL49">
    <cfRule type="cellIs" dxfId="4951" priority="759" operator="lessThan">
      <formula>$C$4</formula>
    </cfRule>
  </conditionalFormatting>
  <conditionalFormatting sqref="AL50">
    <cfRule type="cellIs" dxfId="4950" priority="760" operator="lessThan">
      <formula>$C$4</formula>
    </cfRule>
  </conditionalFormatting>
  <conditionalFormatting sqref="AM11">
    <cfRule type="cellIs" dxfId="4949" priority="761" operator="lessThan">
      <formula>$C$4</formula>
    </cfRule>
  </conditionalFormatting>
  <conditionalFormatting sqref="AM12">
    <cfRule type="cellIs" dxfId="4948" priority="762" operator="lessThan">
      <formula>$C$4</formula>
    </cfRule>
  </conditionalFormatting>
  <conditionalFormatting sqref="AM13">
    <cfRule type="cellIs" dxfId="4947" priority="763" operator="lessThan">
      <formula>$C$4</formula>
    </cfRule>
  </conditionalFormatting>
  <conditionalFormatting sqref="AM14">
    <cfRule type="cellIs" dxfId="4946" priority="764" operator="lessThan">
      <formula>$C$4</formula>
    </cfRule>
  </conditionalFormatting>
  <conditionalFormatting sqref="AM15">
    <cfRule type="cellIs" dxfId="4945" priority="765" operator="lessThan">
      <formula>$C$4</formula>
    </cfRule>
  </conditionalFormatting>
  <conditionalFormatting sqref="AM16">
    <cfRule type="cellIs" dxfId="4944" priority="766" operator="lessThan">
      <formula>$C$4</formula>
    </cfRule>
  </conditionalFormatting>
  <conditionalFormatting sqref="AM17">
    <cfRule type="cellIs" dxfId="4943" priority="767" operator="lessThan">
      <formula>$C$4</formula>
    </cfRule>
  </conditionalFormatting>
  <conditionalFormatting sqref="AM18">
    <cfRule type="cellIs" dxfId="4942" priority="768" operator="lessThan">
      <formula>$C$4</formula>
    </cfRule>
  </conditionalFormatting>
  <conditionalFormatting sqref="AM19">
    <cfRule type="cellIs" dxfId="4941" priority="769" operator="lessThan">
      <formula>$C$4</formula>
    </cfRule>
  </conditionalFormatting>
  <conditionalFormatting sqref="AM20">
    <cfRule type="cellIs" dxfId="4940" priority="770" operator="lessThan">
      <formula>$C$4</formula>
    </cfRule>
  </conditionalFormatting>
  <conditionalFormatting sqref="AM21">
    <cfRule type="cellIs" dxfId="4939" priority="771" operator="lessThan">
      <formula>$C$4</formula>
    </cfRule>
  </conditionalFormatting>
  <conditionalFormatting sqref="AM22">
    <cfRule type="cellIs" dxfId="4938" priority="772" operator="lessThan">
      <formula>$C$4</formula>
    </cfRule>
  </conditionalFormatting>
  <conditionalFormatting sqref="AM23">
    <cfRule type="cellIs" dxfId="4937" priority="773" operator="lessThan">
      <formula>$C$4</formula>
    </cfRule>
  </conditionalFormatting>
  <conditionalFormatting sqref="AM24">
    <cfRule type="cellIs" dxfId="4936" priority="774" operator="lessThan">
      <formula>$C$4</formula>
    </cfRule>
  </conditionalFormatting>
  <conditionalFormatting sqref="AM25">
    <cfRule type="cellIs" dxfId="4935" priority="775" operator="lessThan">
      <formula>$C$4</formula>
    </cfRule>
  </conditionalFormatting>
  <conditionalFormatting sqref="AM26">
    <cfRule type="cellIs" dxfId="4934" priority="776" operator="lessThan">
      <formula>$C$4</formula>
    </cfRule>
  </conditionalFormatting>
  <conditionalFormatting sqref="AM27">
    <cfRule type="cellIs" dxfId="4933" priority="777" operator="lessThan">
      <formula>$C$4</formula>
    </cfRule>
  </conditionalFormatting>
  <conditionalFormatting sqref="AM28">
    <cfRule type="cellIs" dxfId="4932" priority="778" operator="lessThan">
      <formula>$C$4</formula>
    </cfRule>
  </conditionalFormatting>
  <conditionalFormatting sqref="AM29">
    <cfRule type="cellIs" dxfId="4931" priority="779" operator="lessThan">
      <formula>$C$4</formula>
    </cfRule>
  </conditionalFormatting>
  <conditionalFormatting sqref="AM30">
    <cfRule type="cellIs" dxfId="4930" priority="780" operator="lessThan">
      <formula>$C$4</formula>
    </cfRule>
  </conditionalFormatting>
  <conditionalFormatting sqref="AM31">
    <cfRule type="cellIs" dxfId="4929" priority="781" operator="lessThan">
      <formula>$C$4</formula>
    </cfRule>
  </conditionalFormatting>
  <conditionalFormatting sqref="AM32">
    <cfRule type="cellIs" dxfId="4928" priority="782" operator="lessThan">
      <formula>$C$4</formula>
    </cfRule>
  </conditionalFormatting>
  <conditionalFormatting sqref="AM33">
    <cfRule type="cellIs" dxfId="4927" priority="783" operator="lessThan">
      <formula>$C$4</formula>
    </cfRule>
  </conditionalFormatting>
  <conditionalFormatting sqref="AM34">
    <cfRule type="cellIs" dxfId="4926" priority="784" operator="lessThan">
      <formula>$C$4</formula>
    </cfRule>
  </conditionalFormatting>
  <conditionalFormatting sqref="AM35">
    <cfRule type="cellIs" dxfId="4925" priority="785" operator="lessThan">
      <formula>$C$4</formula>
    </cfRule>
  </conditionalFormatting>
  <conditionalFormatting sqref="AM36">
    <cfRule type="cellIs" dxfId="4924" priority="786" operator="lessThan">
      <formula>$C$4</formula>
    </cfRule>
  </conditionalFormatting>
  <conditionalFormatting sqref="AM37">
    <cfRule type="cellIs" dxfId="4923" priority="787" operator="lessThan">
      <formula>$C$4</formula>
    </cfRule>
  </conditionalFormatting>
  <conditionalFormatting sqref="AM38">
    <cfRule type="cellIs" dxfId="4922" priority="788" operator="lessThan">
      <formula>$C$4</formula>
    </cfRule>
  </conditionalFormatting>
  <conditionalFormatting sqref="AM39">
    <cfRule type="cellIs" dxfId="4921" priority="789" operator="lessThan">
      <formula>$C$4</formula>
    </cfRule>
  </conditionalFormatting>
  <conditionalFormatting sqref="AM40">
    <cfRule type="cellIs" dxfId="4920" priority="790" operator="lessThan">
      <formula>$C$4</formula>
    </cfRule>
  </conditionalFormatting>
  <conditionalFormatting sqref="AM41">
    <cfRule type="cellIs" dxfId="4919" priority="791" operator="lessThan">
      <formula>$C$4</formula>
    </cfRule>
  </conditionalFormatting>
  <conditionalFormatting sqref="AM42">
    <cfRule type="cellIs" dxfId="4918" priority="792" operator="lessThan">
      <formula>$C$4</formula>
    </cfRule>
  </conditionalFormatting>
  <conditionalFormatting sqref="AM43">
    <cfRule type="cellIs" dxfId="4917" priority="793" operator="lessThan">
      <formula>$C$4</formula>
    </cfRule>
  </conditionalFormatting>
  <conditionalFormatting sqref="AM44">
    <cfRule type="cellIs" dxfId="4916" priority="794" operator="lessThan">
      <formula>$C$4</formula>
    </cfRule>
  </conditionalFormatting>
  <conditionalFormatting sqref="AM45">
    <cfRule type="cellIs" dxfId="4915" priority="795" operator="lessThan">
      <formula>$C$4</formula>
    </cfRule>
  </conditionalFormatting>
  <conditionalFormatting sqref="AM46">
    <cfRule type="cellIs" dxfId="4914" priority="796" operator="lessThan">
      <formula>$C$4</formula>
    </cfRule>
  </conditionalFormatting>
  <conditionalFormatting sqref="AM47">
    <cfRule type="cellIs" dxfId="4913" priority="797" operator="lessThan">
      <formula>$C$4</formula>
    </cfRule>
  </conditionalFormatting>
  <conditionalFormatting sqref="AM48">
    <cfRule type="cellIs" dxfId="4912" priority="798" operator="lessThan">
      <formula>$C$4</formula>
    </cfRule>
  </conditionalFormatting>
  <conditionalFormatting sqref="AM49">
    <cfRule type="cellIs" dxfId="4911" priority="799" operator="lessThan">
      <formula>$C$4</formula>
    </cfRule>
  </conditionalFormatting>
  <conditionalFormatting sqref="AM50">
    <cfRule type="cellIs" dxfId="4910" priority="800" operator="lessThan">
      <formula>$C$4</formula>
    </cfRule>
  </conditionalFormatting>
  <conditionalFormatting sqref="AN11">
    <cfRule type="cellIs" dxfId="4909" priority="801" operator="lessThan">
      <formula>$C$4</formula>
    </cfRule>
  </conditionalFormatting>
  <conditionalFormatting sqref="AN12">
    <cfRule type="cellIs" dxfId="4908" priority="802" operator="lessThan">
      <formula>$C$4</formula>
    </cfRule>
  </conditionalFormatting>
  <conditionalFormatting sqref="AN13">
    <cfRule type="cellIs" dxfId="4907" priority="803" operator="lessThan">
      <formula>$C$4</formula>
    </cfRule>
  </conditionalFormatting>
  <conditionalFormatting sqref="AN14">
    <cfRule type="cellIs" dxfId="4906" priority="804" operator="lessThan">
      <formula>$C$4</formula>
    </cfRule>
  </conditionalFormatting>
  <conditionalFormatting sqref="AN15">
    <cfRule type="cellIs" dxfId="4905" priority="805" operator="lessThan">
      <formula>$C$4</formula>
    </cfRule>
  </conditionalFormatting>
  <conditionalFormatting sqref="AN16">
    <cfRule type="cellIs" dxfId="4904" priority="806" operator="lessThan">
      <formula>$C$4</formula>
    </cfRule>
  </conditionalFormatting>
  <conditionalFormatting sqref="AN17">
    <cfRule type="cellIs" dxfId="4903" priority="807" operator="lessThan">
      <formula>$C$4</formula>
    </cfRule>
  </conditionalFormatting>
  <conditionalFormatting sqref="AN18">
    <cfRule type="cellIs" dxfId="4902" priority="808" operator="lessThan">
      <formula>$C$4</formula>
    </cfRule>
  </conditionalFormatting>
  <conditionalFormatting sqref="AN19">
    <cfRule type="cellIs" dxfId="4901" priority="809" operator="lessThan">
      <formula>$C$4</formula>
    </cfRule>
  </conditionalFormatting>
  <conditionalFormatting sqref="AN20">
    <cfRule type="cellIs" dxfId="4900" priority="810" operator="lessThan">
      <formula>$C$4</formula>
    </cfRule>
  </conditionalFormatting>
  <conditionalFormatting sqref="AN21">
    <cfRule type="cellIs" dxfId="4899" priority="811" operator="lessThan">
      <formula>$C$4</formula>
    </cfRule>
  </conditionalFormatting>
  <conditionalFormatting sqref="AN22">
    <cfRule type="cellIs" dxfId="4898" priority="812" operator="lessThan">
      <formula>$C$4</formula>
    </cfRule>
  </conditionalFormatting>
  <conditionalFormatting sqref="AN23">
    <cfRule type="cellIs" dxfId="4897" priority="813" operator="lessThan">
      <formula>$C$4</formula>
    </cfRule>
  </conditionalFormatting>
  <conditionalFormatting sqref="AN24">
    <cfRule type="cellIs" dxfId="4896" priority="814" operator="lessThan">
      <formula>$C$4</formula>
    </cfRule>
  </conditionalFormatting>
  <conditionalFormatting sqref="AN25">
    <cfRule type="cellIs" dxfId="4895" priority="815" operator="lessThan">
      <formula>$C$4</formula>
    </cfRule>
  </conditionalFormatting>
  <conditionalFormatting sqref="AN26">
    <cfRule type="cellIs" dxfId="4894" priority="816" operator="lessThan">
      <formula>$C$4</formula>
    </cfRule>
  </conditionalFormatting>
  <conditionalFormatting sqref="AN27">
    <cfRule type="cellIs" dxfId="4893" priority="817" operator="lessThan">
      <formula>$C$4</formula>
    </cfRule>
  </conditionalFormatting>
  <conditionalFormatting sqref="AN28">
    <cfRule type="cellIs" dxfId="4892" priority="818" operator="lessThan">
      <formula>$C$4</formula>
    </cfRule>
  </conditionalFormatting>
  <conditionalFormatting sqref="AN29">
    <cfRule type="cellIs" dxfId="4891" priority="819" operator="lessThan">
      <formula>$C$4</formula>
    </cfRule>
  </conditionalFormatting>
  <conditionalFormatting sqref="AN30">
    <cfRule type="cellIs" dxfId="4890" priority="820" operator="lessThan">
      <formula>$C$4</formula>
    </cfRule>
  </conditionalFormatting>
  <conditionalFormatting sqref="AN31">
    <cfRule type="cellIs" dxfId="4889" priority="821" operator="lessThan">
      <formula>$C$4</formula>
    </cfRule>
  </conditionalFormatting>
  <conditionalFormatting sqref="AN32">
    <cfRule type="cellIs" dxfId="4888" priority="822" operator="lessThan">
      <formula>$C$4</formula>
    </cfRule>
  </conditionalFormatting>
  <conditionalFormatting sqref="AN33">
    <cfRule type="cellIs" dxfId="4887" priority="823" operator="lessThan">
      <formula>$C$4</formula>
    </cfRule>
  </conditionalFormatting>
  <conditionalFormatting sqref="AN34">
    <cfRule type="cellIs" dxfId="4886" priority="824" operator="lessThan">
      <formula>$C$4</formula>
    </cfRule>
  </conditionalFormatting>
  <conditionalFormatting sqref="AN35">
    <cfRule type="cellIs" dxfId="4885" priority="825" operator="lessThan">
      <formula>$C$4</formula>
    </cfRule>
  </conditionalFormatting>
  <conditionalFormatting sqref="AN36">
    <cfRule type="cellIs" dxfId="4884" priority="826" operator="lessThan">
      <formula>$C$4</formula>
    </cfRule>
  </conditionalFormatting>
  <conditionalFormatting sqref="AN37">
    <cfRule type="cellIs" dxfId="4883" priority="827" operator="lessThan">
      <formula>$C$4</formula>
    </cfRule>
  </conditionalFormatting>
  <conditionalFormatting sqref="AN38">
    <cfRule type="cellIs" dxfId="4882" priority="828" operator="lessThan">
      <formula>$C$4</formula>
    </cfRule>
  </conditionalFormatting>
  <conditionalFormatting sqref="AN39">
    <cfRule type="cellIs" dxfId="4881" priority="829" operator="lessThan">
      <formula>$C$4</formula>
    </cfRule>
  </conditionalFormatting>
  <conditionalFormatting sqref="AN40">
    <cfRule type="cellIs" dxfId="4880" priority="830" operator="lessThan">
      <formula>$C$4</formula>
    </cfRule>
  </conditionalFormatting>
  <conditionalFormatting sqref="AN41">
    <cfRule type="cellIs" dxfId="4879" priority="831" operator="lessThan">
      <formula>$C$4</formula>
    </cfRule>
  </conditionalFormatting>
  <conditionalFormatting sqref="AN42">
    <cfRule type="cellIs" dxfId="4878" priority="832" operator="lessThan">
      <formula>$C$4</formula>
    </cfRule>
  </conditionalFormatting>
  <conditionalFormatting sqref="AN43">
    <cfRule type="cellIs" dxfId="4877" priority="833" operator="lessThan">
      <formula>$C$4</formula>
    </cfRule>
  </conditionalFormatting>
  <conditionalFormatting sqref="AN44">
    <cfRule type="cellIs" dxfId="4876" priority="834" operator="lessThan">
      <formula>$C$4</formula>
    </cfRule>
  </conditionalFormatting>
  <conditionalFormatting sqref="AN45">
    <cfRule type="cellIs" dxfId="4875" priority="835" operator="lessThan">
      <formula>$C$4</formula>
    </cfRule>
  </conditionalFormatting>
  <conditionalFormatting sqref="AN46">
    <cfRule type="cellIs" dxfId="4874" priority="836" operator="lessThan">
      <formula>$C$4</formula>
    </cfRule>
  </conditionalFormatting>
  <conditionalFormatting sqref="AN47">
    <cfRule type="cellIs" dxfId="4873" priority="837" operator="lessThan">
      <formula>$C$4</formula>
    </cfRule>
  </conditionalFormatting>
  <conditionalFormatting sqref="AN48">
    <cfRule type="cellIs" dxfId="4872" priority="838" operator="lessThan">
      <formula>$C$4</formula>
    </cfRule>
  </conditionalFormatting>
  <conditionalFormatting sqref="AN49">
    <cfRule type="cellIs" dxfId="4871" priority="839" operator="lessThan">
      <formula>$C$4</formula>
    </cfRule>
  </conditionalFormatting>
  <conditionalFormatting sqref="AN50">
    <cfRule type="cellIs" dxfId="4870" priority="840" operator="lessThan">
      <formula>$C$4</formula>
    </cfRule>
  </conditionalFormatting>
  <conditionalFormatting sqref="AO11">
    <cfRule type="cellIs" dxfId="4869" priority="841" operator="lessThan">
      <formula>$C$4</formula>
    </cfRule>
  </conditionalFormatting>
  <conditionalFormatting sqref="AO12">
    <cfRule type="cellIs" dxfId="4868" priority="842" operator="lessThan">
      <formula>$C$4</formula>
    </cfRule>
  </conditionalFormatting>
  <conditionalFormatting sqref="AO13">
    <cfRule type="cellIs" dxfId="4867" priority="843" operator="lessThan">
      <formula>$C$4</formula>
    </cfRule>
  </conditionalFormatting>
  <conditionalFormatting sqref="AO14">
    <cfRule type="cellIs" dxfId="4866" priority="844" operator="lessThan">
      <formula>$C$4</formula>
    </cfRule>
  </conditionalFormatting>
  <conditionalFormatting sqref="AO15">
    <cfRule type="cellIs" dxfId="4865" priority="845" operator="lessThan">
      <formula>$C$4</formula>
    </cfRule>
  </conditionalFormatting>
  <conditionalFormatting sqref="AO16">
    <cfRule type="cellIs" dxfId="4864" priority="846" operator="lessThan">
      <formula>$C$4</formula>
    </cfRule>
  </conditionalFormatting>
  <conditionalFormatting sqref="AO17">
    <cfRule type="cellIs" dxfId="4863" priority="847" operator="lessThan">
      <formula>$C$4</formula>
    </cfRule>
  </conditionalFormatting>
  <conditionalFormatting sqref="AO18">
    <cfRule type="cellIs" dxfId="4862" priority="848" operator="lessThan">
      <formula>$C$4</formula>
    </cfRule>
  </conditionalFormatting>
  <conditionalFormatting sqref="AO19">
    <cfRule type="cellIs" dxfId="4861" priority="849" operator="lessThan">
      <formula>$C$4</formula>
    </cfRule>
  </conditionalFormatting>
  <conditionalFormatting sqref="AO20">
    <cfRule type="cellIs" dxfId="4860" priority="850" operator="lessThan">
      <formula>$C$4</formula>
    </cfRule>
  </conditionalFormatting>
  <conditionalFormatting sqref="AO21">
    <cfRule type="cellIs" dxfId="4859" priority="851" operator="lessThan">
      <formula>$C$4</formula>
    </cfRule>
  </conditionalFormatting>
  <conditionalFormatting sqref="AO22">
    <cfRule type="cellIs" dxfId="4858" priority="852" operator="lessThan">
      <formula>$C$4</formula>
    </cfRule>
  </conditionalFormatting>
  <conditionalFormatting sqref="AO23">
    <cfRule type="cellIs" dxfId="4857" priority="853" operator="lessThan">
      <formula>$C$4</formula>
    </cfRule>
  </conditionalFormatting>
  <conditionalFormatting sqref="AO24">
    <cfRule type="cellIs" dxfId="4856" priority="854" operator="lessThan">
      <formula>$C$4</formula>
    </cfRule>
  </conditionalFormatting>
  <conditionalFormatting sqref="AO25">
    <cfRule type="cellIs" dxfId="4855" priority="855" operator="lessThan">
      <formula>$C$4</formula>
    </cfRule>
  </conditionalFormatting>
  <conditionalFormatting sqref="AO26">
    <cfRule type="cellIs" dxfId="4854" priority="856" operator="lessThan">
      <formula>$C$4</formula>
    </cfRule>
  </conditionalFormatting>
  <conditionalFormatting sqref="AO27">
    <cfRule type="cellIs" dxfId="4853" priority="857" operator="lessThan">
      <formula>$C$4</formula>
    </cfRule>
  </conditionalFormatting>
  <conditionalFormatting sqref="AO28">
    <cfRule type="cellIs" dxfId="4852" priority="858" operator="lessThan">
      <formula>$C$4</formula>
    </cfRule>
  </conditionalFormatting>
  <conditionalFormatting sqref="AO29">
    <cfRule type="cellIs" dxfId="4851" priority="859" operator="lessThan">
      <formula>$C$4</formula>
    </cfRule>
  </conditionalFormatting>
  <conditionalFormatting sqref="AO30">
    <cfRule type="cellIs" dxfId="4850" priority="860" operator="lessThan">
      <formula>$C$4</formula>
    </cfRule>
  </conditionalFormatting>
  <conditionalFormatting sqref="AO31">
    <cfRule type="cellIs" dxfId="4849" priority="861" operator="lessThan">
      <formula>$C$4</formula>
    </cfRule>
  </conditionalFormatting>
  <conditionalFormatting sqref="AO32">
    <cfRule type="cellIs" dxfId="4848" priority="862" operator="lessThan">
      <formula>$C$4</formula>
    </cfRule>
  </conditionalFormatting>
  <conditionalFormatting sqref="AO33">
    <cfRule type="cellIs" dxfId="4847" priority="863" operator="lessThan">
      <formula>$C$4</formula>
    </cfRule>
  </conditionalFormatting>
  <conditionalFormatting sqref="AO34">
    <cfRule type="cellIs" dxfId="4846" priority="864" operator="lessThan">
      <formula>$C$4</formula>
    </cfRule>
  </conditionalFormatting>
  <conditionalFormatting sqref="AO35">
    <cfRule type="cellIs" dxfId="4845" priority="865" operator="lessThan">
      <formula>$C$4</formula>
    </cfRule>
  </conditionalFormatting>
  <conditionalFormatting sqref="AO36">
    <cfRule type="cellIs" dxfId="4844" priority="866" operator="lessThan">
      <formula>$C$4</formula>
    </cfRule>
  </conditionalFormatting>
  <conditionalFormatting sqref="AO37">
    <cfRule type="cellIs" dxfId="4843" priority="867" operator="lessThan">
      <formula>$C$4</formula>
    </cfRule>
  </conditionalFormatting>
  <conditionalFormatting sqref="AO38">
    <cfRule type="cellIs" dxfId="4842" priority="868" operator="lessThan">
      <formula>$C$4</formula>
    </cfRule>
  </conditionalFormatting>
  <conditionalFormatting sqref="AO39">
    <cfRule type="cellIs" dxfId="4841" priority="869" operator="lessThan">
      <formula>$C$4</formula>
    </cfRule>
  </conditionalFormatting>
  <conditionalFormatting sqref="AO40">
    <cfRule type="cellIs" dxfId="4840" priority="870" operator="lessThan">
      <formula>$C$4</formula>
    </cfRule>
  </conditionalFormatting>
  <conditionalFormatting sqref="AO41">
    <cfRule type="cellIs" dxfId="4839" priority="871" operator="lessThan">
      <formula>$C$4</formula>
    </cfRule>
  </conditionalFormatting>
  <conditionalFormatting sqref="AO42">
    <cfRule type="cellIs" dxfId="4838" priority="872" operator="lessThan">
      <formula>$C$4</formula>
    </cfRule>
  </conditionalFormatting>
  <conditionalFormatting sqref="AO43">
    <cfRule type="cellIs" dxfId="4837" priority="873" operator="lessThan">
      <formula>$C$4</formula>
    </cfRule>
  </conditionalFormatting>
  <conditionalFormatting sqref="AO44">
    <cfRule type="cellIs" dxfId="4836" priority="874" operator="lessThan">
      <formula>$C$4</formula>
    </cfRule>
  </conditionalFormatting>
  <conditionalFormatting sqref="AO45">
    <cfRule type="cellIs" dxfId="4835" priority="875" operator="lessThan">
      <formula>$C$4</formula>
    </cfRule>
  </conditionalFormatting>
  <conditionalFormatting sqref="AO46">
    <cfRule type="cellIs" dxfId="4834" priority="876" operator="lessThan">
      <formula>$C$4</formula>
    </cfRule>
  </conditionalFormatting>
  <conditionalFormatting sqref="AO47">
    <cfRule type="cellIs" dxfId="4833" priority="877" operator="lessThan">
      <formula>$C$4</formula>
    </cfRule>
  </conditionalFormatting>
  <conditionalFormatting sqref="AO48">
    <cfRule type="cellIs" dxfId="4832" priority="878" operator="lessThan">
      <formula>$C$4</formula>
    </cfRule>
  </conditionalFormatting>
  <conditionalFormatting sqref="AO49">
    <cfRule type="cellIs" dxfId="4831" priority="879" operator="lessThan">
      <formula>$C$4</formula>
    </cfRule>
  </conditionalFormatting>
  <conditionalFormatting sqref="AO50">
    <cfRule type="cellIs" dxfId="4830" priority="880" operator="lessThan">
      <formula>$C$4</formula>
    </cfRule>
  </conditionalFormatting>
  <conditionalFormatting sqref="AP11">
    <cfRule type="cellIs" dxfId="4829" priority="881" operator="lessThan">
      <formula>$C$4</formula>
    </cfRule>
  </conditionalFormatting>
  <conditionalFormatting sqref="AP12">
    <cfRule type="cellIs" dxfId="4828" priority="882" operator="lessThan">
      <formula>$C$4</formula>
    </cfRule>
  </conditionalFormatting>
  <conditionalFormatting sqref="AP13">
    <cfRule type="cellIs" dxfId="4827" priority="883" operator="lessThan">
      <formula>$C$4</formula>
    </cfRule>
  </conditionalFormatting>
  <conditionalFormatting sqref="AP14">
    <cfRule type="cellIs" dxfId="4826" priority="884" operator="lessThan">
      <formula>$C$4</formula>
    </cfRule>
  </conditionalFormatting>
  <conditionalFormatting sqref="AP15">
    <cfRule type="cellIs" dxfId="4825" priority="885" operator="lessThan">
      <formula>$C$4</formula>
    </cfRule>
  </conditionalFormatting>
  <conditionalFormatting sqref="AP16">
    <cfRule type="cellIs" dxfId="4824" priority="886" operator="lessThan">
      <formula>$C$4</formula>
    </cfRule>
  </conditionalFormatting>
  <conditionalFormatting sqref="AP17">
    <cfRule type="cellIs" dxfId="4823" priority="887" operator="lessThan">
      <formula>$C$4</formula>
    </cfRule>
  </conditionalFormatting>
  <conditionalFormatting sqref="AP18">
    <cfRule type="cellIs" dxfId="4822" priority="888" operator="lessThan">
      <formula>$C$4</formula>
    </cfRule>
  </conditionalFormatting>
  <conditionalFormatting sqref="AP19">
    <cfRule type="cellIs" dxfId="4821" priority="889" operator="lessThan">
      <formula>$C$4</formula>
    </cfRule>
  </conditionalFormatting>
  <conditionalFormatting sqref="AP20">
    <cfRule type="cellIs" dxfId="4820" priority="890" operator="lessThan">
      <formula>$C$4</formula>
    </cfRule>
  </conditionalFormatting>
  <conditionalFormatting sqref="AP21">
    <cfRule type="cellIs" dxfId="4819" priority="891" operator="lessThan">
      <formula>$C$4</formula>
    </cfRule>
  </conditionalFormatting>
  <conditionalFormatting sqref="AP22">
    <cfRule type="cellIs" dxfId="4818" priority="892" operator="lessThan">
      <formula>$C$4</formula>
    </cfRule>
  </conditionalFormatting>
  <conditionalFormatting sqref="AP23">
    <cfRule type="cellIs" dxfId="4817" priority="893" operator="lessThan">
      <formula>$C$4</formula>
    </cfRule>
  </conditionalFormatting>
  <conditionalFormatting sqref="AP24">
    <cfRule type="cellIs" dxfId="4816" priority="894" operator="lessThan">
      <formula>$C$4</formula>
    </cfRule>
  </conditionalFormatting>
  <conditionalFormatting sqref="AP25">
    <cfRule type="cellIs" dxfId="4815" priority="895" operator="lessThan">
      <formula>$C$4</formula>
    </cfRule>
  </conditionalFormatting>
  <conditionalFormatting sqref="AP26">
    <cfRule type="cellIs" dxfId="4814" priority="896" operator="lessThan">
      <formula>$C$4</formula>
    </cfRule>
  </conditionalFormatting>
  <conditionalFormatting sqref="AP27">
    <cfRule type="cellIs" dxfId="4813" priority="897" operator="lessThan">
      <formula>$C$4</formula>
    </cfRule>
  </conditionalFormatting>
  <conditionalFormatting sqref="AP28">
    <cfRule type="cellIs" dxfId="4812" priority="898" operator="lessThan">
      <formula>$C$4</formula>
    </cfRule>
  </conditionalFormatting>
  <conditionalFormatting sqref="AP29">
    <cfRule type="cellIs" dxfId="4811" priority="899" operator="lessThan">
      <formula>$C$4</formula>
    </cfRule>
  </conditionalFormatting>
  <conditionalFormatting sqref="AP30">
    <cfRule type="cellIs" dxfId="4810" priority="900" operator="lessThan">
      <formula>$C$4</formula>
    </cfRule>
  </conditionalFormatting>
  <conditionalFormatting sqref="AP31">
    <cfRule type="cellIs" dxfId="4809" priority="901" operator="lessThan">
      <formula>$C$4</formula>
    </cfRule>
  </conditionalFormatting>
  <conditionalFormatting sqref="AP32">
    <cfRule type="cellIs" dxfId="4808" priority="902" operator="lessThan">
      <formula>$C$4</formula>
    </cfRule>
  </conditionalFormatting>
  <conditionalFormatting sqref="AP33">
    <cfRule type="cellIs" dxfId="4807" priority="903" operator="lessThan">
      <formula>$C$4</formula>
    </cfRule>
  </conditionalFormatting>
  <conditionalFormatting sqref="AP34">
    <cfRule type="cellIs" dxfId="4806" priority="904" operator="lessThan">
      <formula>$C$4</formula>
    </cfRule>
  </conditionalFormatting>
  <conditionalFormatting sqref="AP35">
    <cfRule type="cellIs" dxfId="4805" priority="905" operator="lessThan">
      <formula>$C$4</formula>
    </cfRule>
  </conditionalFormatting>
  <conditionalFormatting sqref="AP36">
    <cfRule type="cellIs" dxfId="4804" priority="906" operator="lessThan">
      <formula>$C$4</formula>
    </cfRule>
  </conditionalFormatting>
  <conditionalFormatting sqref="AP37">
    <cfRule type="cellIs" dxfId="4803" priority="907" operator="lessThan">
      <formula>$C$4</formula>
    </cfRule>
  </conditionalFormatting>
  <conditionalFormatting sqref="AP38">
    <cfRule type="cellIs" dxfId="4802" priority="908" operator="lessThan">
      <formula>$C$4</formula>
    </cfRule>
  </conditionalFormatting>
  <conditionalFormatting sqref="AP39">
    <cfRule type="cellIs" dxfId="4801" priority="909" operator="lessThan">
      <formula>$C$4</formula>
    </cfRule>
  </conditionalFormatting>
  <conditionalFormatting sqref="AP40">
    <cfRule type="cellIs" dxfId="4800" priority="910" operator="lessThan">
      <formula>$C$4</formula>
    </cfRule>
  </conditionalFormatting>
  <conditionalFormatting sqref="AP41">
    <cfRule type="cellIs" dxfId="4799" priority="911" operator="lessThan">
      <formula>$C$4</formula>
    </cfRule>
  </conditionalFormatting>
  <conditionalFormatting sqref="AP42">
    <cfRule type="cellIs" dxfId="4798" priority="912" operator="lessThan">
      <formula>$C$4</formula>
    </cfRule>
  </conditionalFormatting>
  <conditionalFormatting sqref="AP43">
    <cfRule type="cellIs" dxfId="4797" priority="913" operator="lessThan">
      <formula>$C$4</formula>
    </cfRule>
  </conditionalFormatting>
  <conditionalFormatting sqref="AP44">
    <cfRule type="cellIs" dxfId="4796" priority="914" operator="lessThan">
      <formula>$C$4</formula>
    </cfRule>
  </conditionalFormatting>
  <conditionalFormatting sqref="AP45">
    <cfRule type="cellIs" dxfId="4795" priority="915" operator="lessThan">
      <formula>$C$4</formula>
    </cfRule>
  </conditionalFormatting>
  <conditionalFormatting sqref="AP46">
    <cfRule type="cellIs" dxfId="4794" priority="916" operator="lessThan">
      <formula>$C$4</formula>
    </cfRule>
  </conditionalFormatting>
  <conditionalFormatting sqref="AP47">
    <cfRule type="cellIs" dxfId="4793" priority="917" operator="lessThan">
      <formula>$C$4</formula>
    </cfRule>
  </conditionalFormatting>
  <conditionalFormatting sqref="AP48">
    <cfRule type="cellIs" dxfId="4792" priority="918" operator="lessThan">
      <formula>$C$4</formula>
    </cfRule>
  </conditionalFormatting>
  <conditionalFormatting sqref="AP49">
    <cfRule type="cellIs" dxfId="4791" priority="919" operator="lessThan">
      <formula>$C$4</formula>
    </cfRule>
  </conditionalFormatting>
  <conditionalFormatting sqref="AP50">
    <cfRule type="cellIs" dxfId="4790" priority="920" operator="lessThan">
      <formula>$C$4</formula>
    </cfRule>
  </conditionalFormatting>
  <conditionalFormatting sqref="AQ11">
    <cfRule type="cellIs" dxfId="4789" priority="921" operator="lessThan">
      <formula>$C$4</formula>
    </cfRule>
  </conditionalFormatting>
  <conditionalFormatting sqref="AQ12">
    <cfRule type="cellIs" dxfId="4788" priority="922" operator="lessThan">
      <formula>$C$4</formula>
    </cfRule>
  </conditionalFormatting>
  <conditionalFormatting sqref="AQ13">
    <cfRule type="cellIs" dxfId="4787" priority="923" operator="lessThan">
      <formula>$C$4</formula>
    </cfRule>
  </conditionalFormatting>
  <conditionalFormatting sqref="AQ14">
    <cfRule type="cellIs" dxfId="4786" priority="924" operator="lessThan">
      <formula>$C$4</formula>
    </cfRule>
  </conditionalFormatting>
  <conditionalFormatting sqref="AQ15">
    <cfRule type="cellIs" dxfId="4785" priority="925" operator="lessThan">
      <formula>$C$4</formula>
    </cfRule>
  </conditionalFormatting>
  <conditionalFormatting sqref="AQ16">
    <cfRule type="cellIs" dxfId="4784" priority="926" operator="lessThan">
      <formula>$C$4</formula>
    </cfRule>
  </conditionalFormatting>
  <conditionalFormatting sqref="AQ17">
    <cfRule type="cellIs" dxfId="4783" priority="927" operator="lessThan">
      <formula>$C$4</formula>
    </cfRule>
  </conditionalFormatting>
  <conditionalFormatting sqref="AQ18">
    <cfRule type="cellIs" dxfId="4782" priority="928" operator="lessThan">
      <formula>$C$4</formula>
    </cfRule>
  </conditionalFormatting>
  <conditionalFormatting sqref="AQ19">
    <cfRule type="cellIs" dxfId="4781" priority="929" operator="lessThan">
      <formula>$C$4</formula>
    </cfRule>
  </conditionalFormatting>
  <conditionalFormatting sqref="AQ20">
    <cfRule type="cellIs" dxfId="4780" priority="930" operator="lessThan">
      <formula>$C$4</formula>
    </cfRule>
  </conditionalFormatting>
  <conditionalFormatting sqref="AQ21">
    <cfRule type="cellIs" dxfId="4779" priority="931" operator="lessThan">
      <formula>$C$4</formula>
    </cfRule>
  </conditionalFormatting>
  <conditionalFormatting sqref="AQ22">
    <cfRule type="cellIs" dxfId="4778" priority="932" operator="lessThan">
      <formula>$C$4</formula>
    </cfRule>
  </conditionalFormatting>
  <conditionalFormatting sqref="AQ23">
    <cfRule type="cellIs" dxfId="4777" priority="933" operator="lessThan">
      <formula>$C$4</formula>
    </cfRule>
  </conditionalFormatting>
  <conditionalFormatting sqref="AQ24">
    <cfRule type="cellIs" dxfId="4776" priority="934" operator="lessThan">
      <formula>$C$4</formula>
    </cfRule>
  </conditionalFormatting>
  <conditionalFormatting sqref="AQ25">
    <cfRule type="cellIs" dxfId="4775" priority="935" operator="lessThan">
      <formula>$C$4</formula>
    </cfRule>
  </conditionalFormatting>
  <conditionalFormatting sqref="AQ26">
    <cfRule type="cellIs" dxfId="4774" priority="936" operator="lessThan">
      <formula>$C$4</formula>
    </cfRule>
  </conditionalFormatting>
  <conditionalFormatting sqref="AQ27">
    <cfRule type="cellIs" dxfId="4773" priority="937" operator="lessThan">
      <formula>$C$4</formula>
    </cfRule>
  </conditionalFormatting>
  <conditionalFormatting sqref="AQ28">
    <cfRule type="cellIs" dxfId="4772" priority="938" operator="lessThan">
      <formula>$C$4</formula>
    </cfRule>
  </conditionalFormatting>
  <conditionalFormatting sqref="AQ29">
    <cfRule type="cellIs" dxfId="4771" priority="939" operator="lessThan">
      <formula>$C$4</formula>
    </cfRule>
  </conditionalFormatting>
  <conditionalFormatting sqref="AQ30">
    <cfRule type="cellIs" dxfId="4770" priority="940" operator="lessThan">
      <formula>$C$4</formula>
    </cfRule>
  </conditionalFormatting>
  <conditionalFormatting sqref="AQ31">
    <cfRule type="cellIs" dxfId="4769" priority="941" operator="lessThan">
      <formula>$C$4</formula>
    </cfRule>
  </conditionalFormatting>
  <conditionalFormatting sqref="AQ32">
    <cfRule type="cellIs" dxfId="4768" priority="942" operator="lessThan">
      <formula>$C$4</formula>
    </cfRule>
  </conditionalFormatting>
  <conditionalFormatting sqref="AQ33">
    <cfRule type="cellIs" dxfId="4767" priority="943" operator="lessThan">
      <formula>$C$4</formula>
    </cfRule>
  </conditionalFormatting>
  <conditionalFormatting sqref="AQ34">
    <cfRule type="cellIs" dxfId="4766" priority="944" operator="lessThan">
      <formula>$C$4</formula>
    </cfRule>
  </conditionalFormatting>
  <conditionalFormatting sqref="AQ35">
    <cfRule type="cellIs" dxfId="4765" priority="945" operator="lessThan">
      <formula>$C$4</formula>
    </cfRule>
  </conditionalFormatting>
  <conditionalFormatting sqref="AQ36">
    <cfRule type="cellIs" dxfId="4764" priority="946" operator="lessThan">
      <formula>$C$4</formula>
    </cfRule>
  </conditionalFormatting>
  <conditionalFormatting sqref="AQ37">
    <cfRule type="cellIs" dxfId="4763" priority="947" operator="lessThan">
      <formula>$C$4</formula>
    </cfRule>
  </conditionalFormatting>
  <conditionalFormatting sqref="AQ38">
    <cfRule type="cellIs" dxfId="4762" priority="948" operator="lessThan">
      <formula>$C$4</formula>
    </cfRule>
  </conditionalFormatting>
  <conditionalFormatting sqref="AQ39">
    <cfRule type="cellIs" dxfId="4761" priority="949" operator="lessThan">
      <formula>$C$4</formula>
    </cfRule>
  </conditionalFormatting>
  <conditionalFormatting sqref="AQ40">
    <cfRule type="cellIs" dxfId="4760" priority="950" operator="lessThan">
      <formula>$C$4</formula>
    </cfRule>
  </conditionalFormatting>
  <conditionalFormatting sqref="AQ41">
    <cfRule type="cellIs" dxfId="4759" priority="951" operator="lessThan">
      <formula>$C$4</formula>
    </cfRule>
  </conditionalFormatting>
  <conditionalFormatting sqref="AQ42">
    <cfRule type="cellIs" dxfId="4758" priority="952" operator="lessThan">
      <formula>$C$4</formula>
    </cfRule>
  </conditionalFormatting>
  <conditionalFormatting sqref="AQ43">
    <cfRule type="cellIs" dxfId="4757" priority="953" operator="lessThan">
      <formula>$C$4</formula>
    </cfRule>
  </conditionalFormatting>
  <conditionalFormatting sqref="AQ44">
    <cfRule type="cellIs" dxfId="4756" priority="954" operator="lessThan">
      <formula>$C$4</formula>
    </cfRule>
  </conditionalFormatting>
  <conditionalFormatting sqref="AQ45">
    <cfRule type="cellIs" dxfId="4755" priority="955" operator="lessThan">
      <formula>$C$4</formula>
    </cfRule>
  </conditionalFormatting>
  <conditionalFormatting sqref="AQ46">
    <cfRule type="cellIs" dxfId="4754" priority="956" operator="lessThan">
      <formula>$C$4</formula>
    </cfRule>
  </conditionalFormatting>
  <conditionalFormatting sqref="AQ47">
    <cfRule type="cellIs" dxfId="4753" priority="957" operator="lessThan">
      <formula>$C$4</formula>
    </cfRule>
  </conditionalFormatting>
  <conditionalFormatting sqref="AQ48">
    <cfRule type="cellIs" dxfId="4752" priority="958" operator="lessThan">
      <formula>$C$4</formula>
    </cfRule>
  </conditionalFormatting>
  <conditionalFormatting sqref="AQ49">
    <cfRule type="cellIs" dxfId="4751" priority="959" operator="lessThan">
      <formula>$C$4</formula>
    </cfRule>
  </conditionalFormatting>
  <conditionalFormatting sqref="AQ50">
    <cfRule type="cellIs" dxfId="4750" priority="960" operator="lessThan">
      <formula>$C$4</formula>
    </cfRule>
  </conditionalFormatting>
  <conditionalFormatting sqref="AR11">
    <cfRule type="cellIs" dxfId="4749" priority="961" operator="lessThan">
      <formula>$C$4</formula>
    </cfRule>
  </conditionalFormatting>
  <conditionalFormatting sqref="AR12">
    <cfRule type="cellIs" dxfId="4748" priority="962" operator="lessThan">
      <formula>$C$4</formula>
    </cfRule>
  </conditionalFormatting>
  <conditionalFormatting sqref="AR13">
    <cfRule type="cellIs" dxfId="4747" priority="963" operator="lessThan">
      <formula>$C$4</formula>
    </cfRule>
  </conditionalFormatting>
  <conditionalFormatting sqref="AR14">
    <cfRule type="cellIs" dxfId="4746" priority="964" operator="lessThan">
      <formula>$C$4</formula>
    </cfRule>
  </conditionalFormatting>
  <conditionalFormatting sqref="AR15">
    <cfRule type="cellIs" dxfId="4745" priority="965" operator="lessThan">
      <formula>$C$4</formula>
    </cfRule>
  </conditionalFormatting>
  <conditionalFormatting sqref="AR16">
    <cfRule type="cellIs" dxfId="4744" priority="966" operator="lessThan">
      <formula>$C$4</formula>
    </cfRule>
  </conditionalFormatting>
  <conditionalFormatting sqref="AR17">
    <cfRule type="cellIs" dxfId="4743" priority="967" operator="lessThan">
      <formula>$C$4</formula>
    </cfRule>
  </conditionalFormatting>
  <conditionalFormatting sqref="AR18">
    <cfRule type="cellIs" dxfId="4742" priority="968" operator="lessThan">
      <formula>$C$4</formula>
    </cfRule>
  </conditionalFormatting>
  <conditionalFormatting sqref="AR19">
    <cfRule type="cellIs" dxfId="4741" priority="969" operator="lessThan">
      <formula>$C$4</formula>
    </cfRule>
  </conditionalFormatting>
  <conditionalFormatting sqref="AR20">
    <cfRule type="cellIs" dxfId="4740" priority="970" operator="lessThan">
      <formula>$C$4</formula>
    </cfRule>
  </conditionalFormatting>
  <conditionalFormatting sqref="AR21">
    <cfRule type="cellIs" dxfId="4739" priority="971" operator="lessThan">
      <formula>$C$4</formula>
    </cfRule>
  </conditionalFormatting>
  <conditionalFormatting sqref="AR22">
    <cfRule type="cellIs" dxfId="4738" priority="972" operator="lessThan">
      <formula>$C$4</formula>
    </cfRule>
  </conditionalFormatting>
  <conditionalFormatting sqref="AR23">
    <cfRule type="cellIs" dxfId="4737" priority="973" operator="lessThan">
      <formula>$C$4</formula>
    </cfRule>
  </conditionalFormatting>
  <conditionalFormatting sqref="AR24">
    <cfRule type="cellIs" dxfId="4736" priority="974" operator="lessThan">
      <formula>$C$4</formula>
    </cfRule>
  </conditionalFormatting>
  <conditionalFormatting sqref="AR25">
    <cfRule type="cellIs" dxfId="4735" priority="975" operator="lessThan">
      <formula>$C$4</formula>
    </cfRule>
  </conditionalFormatting>
  <conditionalFormatting sqref="AR26">
    <cfRule type="cellIs" dxfId="4734" priority="976" operator="lessThan">
      <formula>$C$4</formula>
    </cfRule>
  </conditionalFormatting>
  <conditionalFormatting sqref="AR27">
    <cfRule type="cellIs" dxfId="4733" priority="977" operator="lessThan">
      <formula>$C$4</formula>
    </cfRule>
  </conditionalFormatting>
  <conditionalFormatting sqref="AR28">
    <cfRule type="cellIs" dxfId="4732" priority="978" operator="lessThan">
      <formula>$C$4</formula>
    </cfRule>
  </conditionalFormatting>
  <conditionalFormatting sqref="AR29">
    <cfRule type="cellIs" dxfId="4731" priority="979" operator="lessThan">
      <formula>$C$4</formula>
    </cfRule>
  </conditionalFormatting>
  <conditionalFormatting sqref="AR30">
    <cfRule type="cellIs" dxfId="4730" priority="980" operator="lessThan">
      <formula>$C$4</formula>
    </cfRule>
  </conditionalFormatting>
  <conditionalFormatting sqref="AR31">
    <cfRule type="cellIs" dxfId="4729" priority="981" operator="lessThan">
      <formula>$C$4</formula>
    </cfRule>
  </conditionalFormatting>
  <conditionalFormatting sqref="AR32">
    <cfRule type="cellIs" dxfId="4728" priority="982" operator="lessThan">
      <formula>$C$4</formula>
    </cfRule>
  </conditionalFormatting>
  <conditionalFormatting sqref="AR33">
    <cfRule type="cellIs" dxfId="4727" priority="983" operator="lessThan">
      <formula>$C$4</formula>
    </cfRule>
  </conditionalFormatting>
  <conditionalFormatting sqref="AR34">
    <cfRule type="cellIs" dxfId="4726" priority="984" operator="lessThan">
      <formula>$C$4</formula>
    </cfRule>
  </conditionalFormatting>
  <conditionalFormatting sqref="AR35">
    <cfRule type="cellIs" dxfId="4725" priority="985" operator="lessThan">
      <formula>$C$4</formula>
    </cfRule>
  </conditionalFormatting>
  <conditionalFormatting sqref="AR36">
    <cfRule type="cellIs" dxfId="4724" priority="986" operator="lessThan">
      <formula>$C$4</formula>
    </cfRule>
  </conditionalFormatting>
  <conditionalFormatting sqref="AR37">
    <cfRule type="cellIs" dxfId="4723" priority="987" operator="lessThan">
      <formula>$C$4</formula>
    </cfRule>
  </conditionalFormatting>
  <conditionalFormatting sqref="AR38">
    <cfRule type="cellIs" dxfId="4722" priority="988" operator="lessThan">
      <formula>$C$4</formula>
    </cfRule>
  </conditionalFormatting>
  <conditionalFormatting sqref="AR39">
    <cfRule type="cellIs" dxfId="4721" priority="989" operator="lessThan">
      <formula>$C$4</formula>
    </cfRule>
  </conditionalFormatting>
  <conditionalFormatting sqref="AR40">
    <cfRule type="cellIs" dxfId="4720" priority="990" operator="lessThan">
      <formula>$C$4</formula>
    </cfRule>
  </conditionalFormatting>
  <conditionalFormatting sqref="AR41">
    <cfRule type="cellIs" dxfId="4719" priority="991" operator="lessThan">
      <formula>$C$4</formula>
    </cfRule>
  </conditionalFormatting>
  <conditionalFormatting sqref="AR42">
    <cfRule type="cellIs" dxfId="4718" priority="992" operator="lessThan">
      <formula>$C$4</formula>
    </cfRule>
  </conditionalFormatting>
  <conditionalFormatting sqref="AR43">
    <cfRule type="cellIs" dxfId="4717" priority="993" operator="lessThan">
      <formula>$C$4</formula>
    </cfRule>
  </conditionalFormatting>
  <conditionalFormatting sqref="AR44">
    <cfRule type="cellIs" dxfId="4716" priority="994" operator="lessThan">
      <formula>$C$4</formula>
    </cfRule>
  </conditionalFormatting>
  <conditionalFormatting sqref="AR45">
    <cfRule type="cellIs" dxfId="4715" priority="995" operator="lessThan">
      <formula>$C$4</formula>
    </cfRule>
  </conditionalFormatting>
  <conditionalFormatting sqref="AR46">
    <cfRule type="cellIs" dxfId="4714" priority="996" operator="lessThan">
      <formula>$C$4</formula>
    </cfRule>
  </conditionalFormatting>
  <conditionalFormatting sqref="AR47">
    <cfRule type="cellIs" dxfId="4713" priority="997" operator="lessThan">
      <formula>$C$4</formula>
    </cfRule>
  </conditionalFormatting>
  <conditionalFormatting sqref="AR48">
    <cfRule type="cellIs" dxfId="4712" priority="998" operator="lessThan">
      <formula>$C$4</formula>
    </cfRule>
  </conditionalFormatting>
  <conditionalFormatting sqref="AR49">
    <cfRule type="cellIs" dxfId="4711" priority="999" operator="lessThan">
      <formula>$C$4</formula>
    </cfRule>
  </conditionalFormatting>
  <conditionalFormatting sqref="AR50">
    <cfRule type="cellIs" dxfId="4710" priority="1000" operator="lessThan">
      <formula>$C$4</formula>
    </cfRule>
  </conditionalFormatting>
  <conditionalFormatting sqref="AS11">
    <cfRule type="cellIs" dxfId="4709" priority="1001" operator="lessThan">
      <formula>$C$4</formula>
    </cfRule>
  </conditionalFormatting>
  <conditionalFormatting sqref="AS12">
    <cfRule type="cellIs" dxfId="4708" priority="1002" operator="lessThan">
      <formula>$C$4</formula>
    </cfRule>
  </conditionalFormatting>
  <conditionalFormatting sqref="AS13">
    <cfRule type="cellIs" dxfId="4707" priority="1003" operator="lessThan">
      <formula>$C$4</formula>
    </cfRule>
  </conditionalFormatting>
  <conditionalFormatting sqref="AS14">
    <cfRule type="cellIs" dxfId="4706" priority="1004" operator="lessThan">
      <formula>$C$4</formula>
    </cfRule>
  </conditionalFormatting>
  <conditionalFormatting sqref="AS15">
    <cfRule type="cellIs" dxfId="4705" priority="1005" operator="lessThan">
      <formula>$C$4</formula>
    </cfRule>
  </conditionalFormatting>
  <conditionalFormatting sqref="AS16">
    <cfRule type="cellIs" dxfId="4704" priority="1006" operator="lessThan">
      <formula>$C$4</formula>
    </cfRule>
  </conditionalFormatting>
  <conditionalFormatting sqref="AS17">
    <cfRule type="cellIs" dxfId="4703" priority="1007" operator="lessThan">
      <formula>$C$4</formula>
    </cfRule>
  </conditionalFormatting>
  <conditionalFormatting sqref="AS18">
    <cfRule type="cellIs" dxfId="4702" priority="1008" operator="lessThan">
      <formula>$C$4</formula>
    </cfRule>
  </conditionalFormatting>
  <conditionalFormatting sqref="AS19">
    <cfRule type="cellIs" dxfId="4701" priority="1009" operator="lessThan">
      <formula>$C$4</formula>
    </cfRule>
  </conditionalFormatting>
  <conditionalFormatting sqref="AS20">
    <cfRule type="cellIs" dxfId="4700" priority="1010" operator="lessThan">
      <formula>$C$4</formula>
    </cfRule>
  </conditionalFormatting>
  <conditionalFormatting sqref="AS21">
    <cfRule type="cellIs" dxfId="4699" priority="1011" operator="lessThan">
      <formula>$C$4</formula>
    </cfRule>
  </conditionalFormatting>
  <conditionalFormatting sqref="AS22">
    <cfRule type="cellIs" dxfId="4698" priority="1012" operator="lessThan">
      <formula>$C$4</formula>
    </cfRule>
  </conditionalFormatting>
  <conditionalFormatting sqref="AS23">
    <cfRule type="cellIs" dxfId="4697" priority="1013" operator="lessThan">
      <formula>$C$4</formula>
    </cfRule>
  </conditionalFormatting>
  <conditionalFormatting sqref="AS24">
    <cfRule type="cellIs" dxfId="4696" priority="1014" operator="lessThan">
      <formula>$C$4</formula>
    </cfRule>
  </conditionalFormatting>
  <conditionalFormatting sqref="AS25">
    <cfRule type="cellIs" dxfId="4695" priority="1015" operator="lessThan">
      <formula>$C$4</formula>
    </cfRule>
  </conditionalFormatting>
  <conditionalFormatting sqref="AS26">
    <cfRule type="cellIs" dxfId="4694" priority="1016" operator="lessThan">
      <formula>$C$4</formula>
    </cfRule>
  </conditionalFormatting>
  <conditionalFormatting sqref="AS27">
    <cfRule type="cellIs" dxfId="4693" priority="1017" operator="lessThan">
      <formula>$C$4</formula>
    </cfRule>
  </conditionalFormatting>
  <conditionalFormatting sqref="AS28">
    <cfRule type="cellIs" dxfId="4692" priority="1018" operator="lessThan">
      <formula>$C$4</formula>
    </cfRule>
  </conditionalFormatting>
  <conditionalFormatting sqref="AS29">
    <cfRule type="cellIs" dxfId="4691" priority="1019" operator="lessThan">
      <formula>$C$4</formula>
    </cfRule>
  </conditionalFormatting>
  <conditionalFormatting sqref="AS30">
    <cfRule type="cellIs" dxfId="4690" priority="1020" operator="lessThan">
      <formula>$C$4</formula>
    </cfRule>
  </conditionalFormatting>
  <conditionalFormatting sqref="AS31">
    <cfRule type="cellIs" dxfId="4689" priority="1021" operator="lessThan">
      <formula>$C$4</formula>
    </cfRule>
  </conditionalFormatting>
  <conditionalFormatting sqref="AS32">
    <cfRule type="cellIs" dxfId="4688" priority="1022" operator="lessThan">
      <formula>$C$4</formula>
    </cfRule>
  </conditionalFormatting>
  <conditionalFormatting sqref="AS33">
    <cfRule type="cellIs" dxfId="4687" priority="1023" operator="lessThan">
      <formula>$C$4</formula>
    </cfRule>
  </conditionalFormatting>
  <conditionalFormatting sqref="AS34">
    <cfRule type="cellIs" dxfId="4686" priority="1024" operator="lessThan">
      <formula>$C$4</formula>
    </cfRule>
  </conditionalFormatting>
  <conditionalFormatting sqref="AS35">
    <cfRule type="cellIs" dxfId="4685" priority="1025" operator="lessThan">
      <formula>$C$4</formula>
    </cfRule>
  </conditionalFormatting>
  <conditionalFormatting sqref="AS36">
    <cfRule type="cellIs" dxfId="4684" priority="1026" operator="lessThan">
      <formula>$C$4</formula>
    </cfRule>
  </conditionalFormatting>
  <conditionalFormatting sqref="AS37">
    <cfRule type="cellIs" dxfId="4683" priority="1027" operator="lessThan">
      <formula>$C$4</formula>
    </cfRule>
  </conditionalFormatting>
  <conditionalFormatting sqref="AS38">
    <cfRule type="cellIs" dxfId="4682" priority="1028" operator="lessThan">
      <formula>$C$4</formula>
    </cfRule>
  </conditionalFormatting>
  <conditionalFormatting sqref="AS39">
    <cfRule type="cellIs" dxfId="4681" priority="1029" operator="lessThan">
      <formula>$C$4</formula>
    </cfRule>
  </conditionalFormatting>
  <conditionalFormatting sqref="AS40">
    <cfRule type="cellIs" dxfId="4680" priority="1030" operator="lessThan">
      <formula>$C$4</formula>
    </cfRule>
  </conditionalFormatting>
  <conditionalFormatting sqref="AS41">
    <cfRule type="cellIs" dxfId="4679" priority="1031" operator="lessThan">
      <formula>$C$4</formula>
    </cfRule>
  </conditionalFormatting>
  <conditionalFormatting sqref="AS42">
    <cfRule type="cellIs" dxfId="4678" priority="1032" operator="lessThan">
      <formula>$C$4</formula>
    </cfRule>
  </conditionalFormatting>
  <conditionalFormatting sqref="AS43">
    <cfRule type="cellIs" dxfId="4677" priority="1033" operator="lessThan">
      <formula>$C$4</formula>
    </cfRule>
  </conditionalFormatting>
  <conditionalFormatting sqref="AS44">
    <cfRule type="cellIs" dxfId="4676" priority="1034" operator="lessThan">
      <formula>$C$4</formula>
    </cfRule>
  </conditionalFormatting>
  <conditionalFormatting sqref="AS45">
    <cfRule type="cellIs" dxfId="4675" priority="1035" operator="lessThan">
      <formula>$C$4</formula>
    </cfRule>
  </conditionalFormatting>
  <conditionalFormatting sqref="AS46">
    <cfRule type="cellIs" dxfId="4674" priority="1036" operator="lessThan">
      <formula>$C$4</formula>
    </cfRule>
  </conditionalFormatting>
  <conditionalFormatting sqref="AS47">
    <cfRule type="cellIs" dxfId="4673" priority="1037" operator="lessThan">
      <formula>$C$4</formula>
    </cfRule>
  </conditionalFormatting>
  <conditionalFormatting sqref="AS48">
    <cfRule type="cellIs" dxfId="4672" priority="1038" operator="lessThan">
      <formula>$C$4</formula>
    </cfRule>
  </conditionalFormatting>
  <conditionalFormatting sqref="AS49">
    <cfRule type="cellIs" dxfId="4671" priority="1039" operator="lessThan">
      <formula>$C$4</formula>
    </cfRule>
  </conditionalFormatting>
  <conditionalFormatting sqref="AS50">
    <cfRule type="cellIs" dxfId="4670" priority="1040" operator="lessThan">
      <formula>$C$4</formula>
    </cfRule>
  </conditionalFormatting>
  <conditionalFormatting sqref="AT11">
    <cfRule type="cellIs" dxfId="4669" priority="1041" operator="lessThan">
      <formula>$C$4</formula>
    </cfRule>
  </conditionalFormatting>
  <conditionalFormatting sqref="AT12">
    <cfRule type="cellIs" dxfId="4668" priority="1042" operator="lessThan">
      <formula>$C$4</formula>
    </cfRule>
  </conditionalFormatting>
  <conditionalFormatting sqref="AT13">
    <cfRule type="cellIs" dxfId="4667" priority="1043" operator="lessThan">
      <formula>$C$4</formula>
    </cfRule>
  </conditionalFormatting>
  <conditionalFormatting sqref="AT14">
    <cfRule type="cellIs" dxfId="4666" priority="1044" operator="lessThan">
      <formula>$C$4</formula>
    </cfRule>
  </conditionalFormatting>
  <conditionalFormatting sqref="AT15">
    <cfRule type="cellIs" dxfId="4665" priority="1045" operator="lessThan">
      <formula>$C$4</formula>
    </cfRule>
  </conditionalFormatting>
  <conditionalFormatting sqref="AT16">
    <cfRule type="cellIs" dxfId="4664" priority="1046" operator="lessThan">
      <formula>$C$4</formula>
    </cfRule>
  </conditionalFormatting>
  <conditionalFormatting sqref="AT17">
    <cfRule type="cellIs" dxfId="4663" priority="1047" operator="lessThan">
      <formula>$C$4</formula>
    </cfRule>
  </conditionalFormatting>
  <conditionalFormatting sqref="AT18">
    <cfRule type="cellIs" dxfId="4662" priority="1048" operator="lessThan">
      <formula>$C$4</formula>
    </cfRule>
  </conditionalFormatting>
  <conditionalFormatting sqref="AT19">
    <cfRule type="cellIs" dxfId="4661" priority="1049" operator="lessThan">
      <formula>$C$4</formula>
    </cfRule>
  </conditionalFormatting>
  <conditionalFormatting sqref="AT20">
    <cfRule type="cellIs" dxfId="4660" priority="1050" operator="lessThan">
      <formula>$C$4</formula>
    </cfRule>
  </conditionalFormatting>
  <conditionalFormatting sqref="AT21">
    <cfRule type="cellIs" dxfId="4659" priority="1051" operator="lessThan">
      <formula>$C$4</formula>
    </cfRule>
  </conditionalFormatting>
  <conditionalFormatting sqref="AT22">
    <cfRule type="cellIs" dxfId="4658" priority="1052" operator="lessThan">
      <formula>$C$4</formula>
    </cfRule>
  </conditionalFormatting>
  <conditionalFormatting sqref="AT23">
    <cfRule type="cellIs" dxfId="4657" priority="1053" operator="lessThan">
      <formula>$C$4</formula>
    </cfRule>
  </conditionalFormatting>
  <conditionalFormatting sqref="AT24">
    <cfRule type="cellIs" dxfId="4656" priority="1054" operator="lessThan">
      <formula>$C$4</formula>
    </cfRule>
  </conditionalFormatting>
  <conditionalFormatting sqref="AT25">
    <cfRule type="cellIs" dxfId="4655" priority="1055" operator="lessThan">
      <formula>$C$4</formula>
    </cfRule>
  </conditionalFormatting>
  <conditionalFormatting sqref="AT26">
    <cfRule type="cellIs" dxfId="4654" priority="1056" operator="lessThan">
      <formula>$C$4</formula>
    </cfRule>
  </conditionalFormatting>
  <conditionalFormatting sqref="AT27">
    <cfRule type="cellIs" dxfId="4653" priority="1057" operator="lessThan">
      <formula>$C$4</formula>
    </cfRule>
  </conditionalFormatting>
  <conditionalFormatting sqref="AT28">
    <cfRule type="cellIs" dxfId="4652" priority="1058" operator="lessThan">
      <formula>$C$4</formula>
    </cfRule>
  </conditionalFormatting>
  <conditionalFormatting sqref="AT29">
    <cfRule type="cellIs" dxfId="4651" priority="1059" operator="lessThan">
      <formula>$C$4</formula>
    </cfRule>
  </conditionalFormatting>
  <conditionalFormatting sqref="AT30">
    <cfRule type="cellIs" dxfId="4650" priority="1060" operator="lessThan">
      <formula>$C$4</formula>
    </cfRule>
  </conditionalFormatting>
  <conditionalFormatting sqref="AT31">
    <cfRule type="cellIs" dxfId="4649" priority="1061" operator="lessThan">
      <formula>$C$4</formula>
    </cfRule>
  </conditionalFormatting>
  <conditionalFormatting sqref="AT32">
    <cfRule type="cellIs" dxfId="4648" priority="1062" operator="lessThan">
      <formula>$C$4</formula>
    </cfRule>
  </conditionalFormatting>
  <conditionalFormatting sqref="AT33">
    <cfRule type="cellIs" dxfId="4647" priority="1063" operator="lessThan">
      <formula>$C$4</formula>
    </cfRule>
  </conditionalFormatting>
  <conditionalFormatting sqref="AT34">
    <cfRule type="cellIs" dxfId="4646" priority="1064" operator="lessThan">
      <formula>$C$4</formula>
    </cfRule>
  </conditionalFormatting>
  <conditionalFormatting sqref="AT35">
    <cfRule type="cellIs" dxfId="4645" priority="1065" operator="lessThan">
      <formula>$C$4</formula>
    </cfRule>
  </conditionalFormatting>
  <conditionalFormatting sqref="AT36">
    <cfRule type="cellIs" dxfId="4644" priority="1066" operator="lessThan">
      <formula>$C$4</formula>
    </cfRule>
  </conditionalFormatting>
  <conditionalFormatting sqref="AT37">
    <cfRule type="cellIs" dxfId="4643" priority="1067" operator="lessThan">
      <formula>$C$4</formula>
    </cfRule>
  </conditionalFormatting>
  <conditionalFormatting sqref="AT38">
    <cfRule type="cellIs" dxfId="4642" priority="1068" operator="lessThan">
      <formula>$C$4</formula>
    </cfRule>
  </conditionalFormatting>
  <conditionalFormatting sqref="AT39">
    <cfRule type="cellIs" dxfId="4641" priority="1069" operator="lessThan">
      <formula>$C$4</formula>
    </cfRule>
  </conditionalFormatting>
  <conditionalFormatting sqref="AT40">
    <cfRule type="cellIs" dxfId="4640" priority="1070" operator="lessThan">
      <formula>$C$4</formula>
    </cfRule>
  </conditionalFormatting>
  <conditionalFormatting sqref="AT41">
    <cfRule type="cellIs" dxfId="4639" priority="1071" operator="lessThan">
      <formula>$C$4</formula>
    </cfRule>
  </conditionalFormatting>
  <conditionalFormatting sqref="AT42">
    <cfRule type="cellIs" dxfId="4638" priority="1072" operator="lessThan">
      <formula>$C$4</formula>
    </cfRule>
  </conditionalFormatting>
  <conditionalFormatting sqref="AT43">
    <cfRule type="cellIs" dxfId="4637" priority="1073" operator="lessThan">
      <formula>$C$4</formula>
    </cfRule>
  </conditionalFormatting>
  <conditionalFormatting sqref="AT44">
    <cfRule type="cellIs" dxfId="4636" priority="1074" operator="lessThan">
      <formula>$C$4</formula>
    </cfRule>
  </conditionalFormatting>
  <conditionalFormatting sqref="AT45">
    <cfRule type="cellIs" dxfId="4635" priority="1075" operator="lessThan">
      <formula>$C$4</formula>
    </cfRule>
  </conditionalFormatting>
  <conditionalFormatting sqref="AT46">
    <cfRule type="cellIs" dxfId="4634" priority="1076" operator="lessThan">
      <formula>$C$4</formula>
    </cfRule>
  </conditionalFormatting>
  <conditionalFormatting sqref="AT47">
    <cfRule type="cellIs" dxfId="4633" priority="1077" operator="lessThan">
      <formula>$C$4</formula>
    </cfRule>
  </conditionalFormatting>
  <conditionalFormatting sqref="AT48">
    <cfRule type="cellIs" dxfId="4632" priority="1078" operator="lessThan">
      <formula>$C$4</formula>
    </cfRule>
  </conditionalFormatting>
  <conditionalFormatting sqref="AT49">
    <cfRule type="cellIs" dxfId="4631" priority="1079" operator="lessThan">
      <formula>$C$4</formula>
    </cfRule>
  </conditionalFormatting>
  <conditionalFormatting sqref="AT50">
    <cfRule type="cellIs" dxfId="4630" priority="1080" operator="lessThan">
      <formula>$C$4</formula>
    </cfRule>
  </conditionalFormatting>
  <conditionalFormatting sqref="AU11">
    <cfRule type="cellIs" dxfId="4629" priority="1081" operator="lessThan">
      <formula>$C$4</formula>
    </cfRule>
  </conditionalFormatting>
  <conditionalFormatting sqref="AU12">
    <cfRule type="cellIs" dxfId="4628" priority="1082" operator="lessThan">
      <formula>$C$4</formula>
    </cfRule>
  </conditionalFormatting>
  <conditionalFormatting sqref="AU13">
    <cfRule type="cellIs" dxfId="4627" priority="1083" operator="lessThan">
      <formula>$C$4</formula>
    </cfRule>
  </conditionalFormatting>
  <conditionalFormatting sqref="AU14">
    <cfRule type="cellIs" dxfId="4626" priority="1084" operator="lessThan">
      <formula>$C$4</formula>
    </cfRule>
  </conditionalFormatting>
  <conditionalFormatting sqref="AU15">
    <cfRule type="cellIs" dxfId="4625" priority="1085" operator="lessThan">
      <formula>$C$4</formula>
    </cfRule>
  </conditionalFormatting>
  <conditionalFormatting sqref="AU16">
    <cfRule type="cellIs" dxfId="4624" priority="1086" operator="lessThan">
      <formula>$C$4</formula>
    </cfRule>
  </conditionalFormatting>
  <conditionalFormatting sqref="AU17">
    <cfRule type="cellIs" dxfId="4623" priority="1087" operator="lessThan">
      <formula>$C$4</formula>
    </cfRule>
  </conditionalFormatting>
  <conditionalFormatting sqref="AU18">
    <cfRule type="cellIs" dxfId="4622" priority="1088" operator="lessThan">
      <formula>$C$4</formula>
    </cfRule>
  </conditionalFormatting>
  <conditionalFormatting sqref="AU19">
    <cfRule type="cellIs" dxfId="4621" priority="1089" operator="lessThan">
      <formula>$C$4</formula>
    </cfRule>
  </conditionalFormatting>
  <conditionalFormatting sqref="AU20">
    <cfRule type="cellIs" dxfId="4620" priority="1090" operator="lessThan">
      <formula>$C$4</formula>
    </cfRule>
  </conditionalFormatting>
  <conditionalFormatting sqref="AU21">
    <cfRule type="cellIs" dxfId="4619" priority="1091" operator="lessThan">
      <formula>$C$4</formula>
    </cfRule>
  </conditionalFormatting>
  <conditionalFormatting sqref="AU22">
    <cfRule type="cellIs" dxfId="4618" priority="1092" operator="lessThan">
      <formula>$C$4</formula>
    </cfRule>
  </conditionalFormatting>
  <conditionalFormatting sqref="AU23">
    <cfRule type="cellIs" dxfId="4617" priority="1093" operator="lessThan">
      <formula>$C$4</formula>
    </cfRule>
  </conditionalFormatting>
  <conditionalFormatting sqref="AU24">
    <cfRule type="cellIs" dxfId="4616" priority="1094" operator="lessThan">
      <formula>$C$4</formula>
    </cfRule>
  </conditionalFormatting>
  <conditionalFormatting sqref="AU25">
    <cfRule type="cellIs" dxfId="4615" priority="1095" operator="lessThan">
      <formula>$C$4</formula>
    </cfRule>
  </conditionalFormatting>
  <conditionalFormatting sqref="AU26">
    <cfRule type="cellIs" dxfId="4614" priority="1096" operator="lessThan">
      <formula>$C$4</formula>
    </cfRule>
  </conditionalFormatting>
  <conditionalFormatting sqref="AU27">
    <cfRule type="cellIs" dxfId="4613" priority="1097" operator="lessThan">
      <formula>$C$4</formula>
    </cfRule>
  </conditionalFormatting>
  <conditionalFormatting sqref="AU28">
    <cfRule type="cellIs" dxfId="4612" priority="1098" operator="lessThan">
      <formula>$C$4</formula>
    </cfRule>
  </conditionalFormatting>
  <conditionalFormatting sqref="AU29">
    <cfRule type="cellIs" dxfId="4611" priority="1099" operator="lessThan">
      <formula>$C$4</formula>
    </cfRule>
  </conditionalFormatting>
  <conditionalFormatting sqref="AU30">
    <cfRule type="cellIs" dxfId="4610" priority="1100" operator="lessThan">
      <formula>$C$4</formula>
    </cfRule>
  </conditionalFormatting>
  <conditionalFormatting sqref="AU31">
    <cfRule type="cellIs" dxfId="4609" priority="1101" operator="lessThan">
      <formula>$C$4</formula>
    </cfRule>
  </conditionalFormatting>
  <conditionalFormatting sqref="AU32">
    <cfRule type="cellIs" dxfId="4608" priority="1102" operator="lessThan">
      <formula>$C$4</formula>
    </cfRule>
  </conditionalFormatting>
  <conditionalFormatting sqref="AU33">
    <cfRule type="cellIs" dxfId="4607" priority="1103" operator="lessThan">
      <formula>$C$4</formula>
    </cfRule>
  </conditionalFormatting>
  <conditionalFormatting sqref="AU34">
    <cfRule type="cellIs" dxfId="4606" priority="1104" operator="lessThan">
      <formula>$C$4</formula>
    </cfRule>
  </conditionalFormatting>
  <conditionalFormatting sqref="AU35">
    <cfRule type="cellIs" dxfId="4605" priority="1105" operator="lessThan">
      <formula>$C$4</formula>
    </cfRule>
  </conditionalFormatting>
  <conditionalFormatting sqref="AU36">
    <cfRule type="cellIs" dxfId="4604" priority="1106" operator="lessThan">
      <formula>$C$4</formula>
    </cfRule>
  </conditionalFormatting>
  <conditionalFormatting sqref="AU37">
    <cfRule type="cellIs" dxfId="4603" priority="1107" operator="lessThan">
      <formula>$C$4</formula>
    </cfRule>
  </conditionalFormatting>
  <conditionalFormatting sqref="AU38">
    <cfRule type="cellIs" dxfId="4602" priority="1108" operator="lessThan">
      <formula>$C$4</formula>
    </cfRule>
  </conditionalFormatting>
  <conditionalFormatting sqref="AU39">
    <cfRule type="cellIs" dxfId="4601" priority="1109" operator="lessThan">
      <formula>$C$4</formula>
    </cfRule>
  </conditionalFormatting>
  <conditionalFormatting sqref="AU40">
    <cfRule type="cellIs" dxfId="4600" priority="1110" operator="lessThan">
      <formula>$C$4</formula>
    </cfRule>
  </conditionalFormatting>
  <conditionalFormatting sqref="AU41">
    <cfRule type="cellIs" dxfId="4599" priority="1111" operator="lessThan">
      <formula>$C$4</formula>
    </cfRule>
  </conditionalFormatting>
  <conditionalFormatting sqref="AU42">
    <cfRule type="cellIs" dxfId="4598" priority="1112" operator="lessThan">
      <formula>$C$4</formula>
    </cfRule>
  </conditionalFormatting>
  <conditionalFormatting sqref="AU43">
    <cfRule type="cellIs" dxfId="4597" priority="1113" operator="lessThan">
      <formula>$C$4</formula>
    </cfRule>
  </conditionalFormatting>
  <conditionalFormatting sqref="AU44">
    <cfRule type="cellIs" dxfId="4596" priority="1114" operator="lessThan">
      <formula>$C$4</formula>
    </cfRule>
  </conditionalFormatting>
  <conditionalFormatting sqref="AU45">
    <cfRule type="cellIs" dxfId="4595" priority="1115" operator="lessThan">
      <formula>$C$4</formula>
    </cfRule>
  </conditionalFormatting>
  <conditionalFormatting sqref="AU46">
    <cfRule type="cellIs" dxfId="4594" priority="1116" operator="lessThan">
      <formula>$C$4</formula>
    </cfRule>
  </conditionalFormatting>
  <conditionalFormatting sqref="AU47">
    <cfRule type="cellIs" dxfId="4593" priority="1117" operator="lessThan">
      <formula>$C$4</formula>
    </cfRule>
  </conditionalFormatting>
  <conditionalFormatting sqref="AU48">
    <cfRule type="cellIs" dxfId="4592" priority="1118" operator="lessThan">
      <formula>$C$4</formula>
    </cfRule>
  </conditionalFormatting>
  <conditionalFormatting sqref="AU49">
    <cfRule type="cellIs" dxfId="4591" priority="1119" operator="lessThan">
      <formula>$C$4</formula>
    </cfRule>
  </conditionalFormatting>
  <conditionalFormatting sqref="AU50">
    <cfRule type="cellIs" dxfId="4590" priority="1120" operator="lessThan">
      <formula>$C$4</formula>
    </cfRule>
  </conditionalFormatting>
  <conditionalFormatting sqref="AV11">
    <cfRule type="cellIs" dxfId="4589" priority="1121" operator="lessThan">
      <formula>$C$4</formula>
    </cfRule>
  </conditionalFormatting>
  <conditionalFormatting sqref="AV12">
    <cfRule type="cellIs" dxfId="4588" priority="1122" operator="lessThan">
      <formula>$C$4</formula>
    </cfRule>
  </conditionalFormatting>
  <conditionalFormatting sqref="AV13">
    <cfRule type="cellIs" dxfId="4587" priority="1123" operator="lessThan">
      <formula>$C$4</formula>
    </cfRule>
  </conditionalFormatting>
  <conditionalFormatting sqref="AV14">
    <cfRule type="cellIs" dxfId="4586" priority="1124" operator="lessThan">
      <formula>$C$4</formula>
    </cfRule>
  </conditionalFormatting>
  <conditionalFormatting sqref="AV15">
    <cfRule type="cellIs" dxfId="4585" priority="1125" operator="lessThan">
      <formula>$C$4</formula>
    </cfRule>
  </conditionalFormatting>
  <conditionalFormatting sqref="AV16">
    <cfRule type="cellIs" dxfId="4584" priority="1126" operator="lessThan">
      <formula>$C$4</formula>
    </cfRule>
  </conditionalFormatting>
  <conditionalFormatting sqref="AV17">
    <cfRule type="cellIs" dxfId="4583" priority="1127" operator="lessThan">
      <formula>$C$4</formula>
    </cfRule>
  </conditionalFormatting>
  <conditionalFormatting sqref="AV18">
    <cfRule type="cellIs" dxfId="4582" priority="1128" operator="lessThan">
      <formula>$C$4</formula>
    </cfRule>
  </conditionalFormatting>
  <conditionalFormatting sqref="AV19">
    <cfRule type="cellIs" dxfId="4581" priority="1129" operator="lessThan">
      <formula>$C$4</formula>
    </cfRule>
  </conditionalFormatting>
  <conditionalFormatting sqref="AV20">
    <cfRule type="cellIs" dxfId="4580" priority="1130" operator="lessThan">
      <formula>$C$4</formula>
    </cfRule>
  </conditionalFormatting>
  <conditionalFormatting sqref="AV21">
    <cfRule type="cellIs" dxfId="4579" priority="1131" operator="lessThan">
      <formula>$C$4</formula>
    </cfRule>
  </conditionalFormatting>
  <conditionalFormatting sqref="AV22">
    <cfRule type="cellIs" dxfId="4578" priority="1132" operator="lessThan">
      <formula>$C$4</formula>
    </cfRule>
  </conditionalFormatting>
  <conditionalFormatting sqref="AV23">
    <cfRule type="cellIs" dxfId="4577" priority="1133" operator="lessThan">
      <formula>$C$4</formula>
    </cfRule>
  </conditionalFormatting>
  <conditionalFormatting sqref="AV24">
    <cfRule type="cellIs" dxfId="4576" priority="1134" operator="lessThan">
      <formula>$C$4</formula>
    </cfRule>
  </conditionalFormatting>
  <conditionalFormatting sqref="AV25">
    <cfRule type="cellIs" dxfId="4575" priority="1135" operator="lessThan">
      <formula>$C$4</formula>
    </cfRule>
  </conditionalFormatting>
  <conditionalFormatting sqref="AV26">
    <cfRule type="cellIs" dxfId="4574" priority="1136" operator="lessThan">
      <formula>$C$4</formula>
    </cfRule>
  </conditionalFormatting>
  <conditionalFormatting sqref="AV27">
    <cfRule type="cellIs" dxfId="4573" priority="1137" operator="lessThan">
      <formula>$C$4</formula>
    </cfRule>
  </conditionalFormatting>
  <conditionalFormatting sqref="AV28">
    <cfRule type="cellIs" dxfId="4572" priority="1138" operator="lessThan">
      <formula>$C$4</formula>
    </cfRule>
  </conditionalFormatting>
  <conditionalFormatting sqref="AV29">
    <cfRule type="cellIs" dxfId="4571" priority="1139" operator="lessThan">
      <formula>$C$4</formula>
    </cfRule>
  </conditionalFormatting>
  <conditionalFormatting sqref="AV30">
    <cfRule type="cellIs" dxfId="4570" priority="1140" operator="lessThan">
      <formula>$C$4</formula>
    </cfRule>
  </conditionalFormatting>
  <conditionalFormatting sqref="AV31">
    <cfRule type="cellIs" dxfId="4569" priority="1141" operator="lessThan">
      <formula>$C$4</formula>
    </cfRule>
  </conditionalFormatting>
  <conditionalFormatting sqref="AV32">
    <cfRule type="cellIs" dxfId="4568" priority="1142" operator="lessThan">
      <formula>$C$4</formula>
    </cfRule>
  </conditionalFormatting>
  <conditionalFormatting sqref="AV33">
    <cfRule type="cellIs" dxfId="4567" priority="1143" operator="lessThan">
      <formula>$C$4</formula>
    </cfRule>
  </conditionalFormatting>
  <conditionalFormatting sqref="AV34">
    <cfRule type="cellIs" dxfId="4566" priority="1144" operator="lessThan">
      <formula>$C$4</formula>
    </cfRule>
  </conditionalFormatting>
  <conditionalFormatting sqref="AV35">
    <cfRule type="cellIs" dxfId="4565" priority="1145" operator="lessThan">
      <formula>$C$4</formula>
    </cfRule>
  </conditionalFormatting>
  <conditionalFormatting sqref="AV36">
    <cfRule type="cellIs" dxfId="4564" priority="1146" operator="lessThan">
      <formula>$C$4</formula>
    </cfRule>
  </conditionalFormatting>
  <conditionalFormatting sqref="AV37">
    <cfRule type="cellIs" dxfId="4563" priority="1147" operator="lessThan">
      <formula>$C$4</formula>
    </cfRule>
  </conditionalFormatting>
  <conditionalFormatting sqref="AV38">
    <cfRule type="cellIs" dxfId="4562" priority="1148" operator="lessThan">
      <formula>$C$4</formula>
    </cfRule>
  </conditionalFormatting>
  <conditionalFormatting sqref="AV39">
    <cfRule type="cellIs" dxfId="4561" priority="1149" operator="lessThan">
      <formula>$C$4</formula>
    </cfRule>
  </conditionalFormatting>
  <conditionalFormatting sqref="AV40">
    <cfRule type="cellIs" dxfId="4560" priority="1150" operator="lessThan">
      <formula>$C$4</formula>
    </cfRule>
  </conditionalFormatting>
  <conditionalFormatting sqref="AV41">
    <cfRule type="cellIs" dxfId="4559" priority="1151" operator="lessThan">
      <formula>$C$4</formula>
    </cfRule>
  </conditionalFormatting>
  <conditionalFormatting sqref="AV42">
    <cfRule type="cellIs" dxfId="4558" priority="1152" operator="lessThan">
      <formula>$C$4</formula>
    </cfRule>
  </conditionalFormatting>
  <conditionalFormatting sqref="AV43">
    <cfRule type="cellIs" dxfId="4557" priority="1153" operator="lessThan">
      <formula>$C$4</formula>
    </cfRule>
  </conditionalFormatting>
  <conditionalFormatting sqref="AV44">
    <cfRule type="cellIs" dxfId="4556" priority="1154" operator="lessThan">
      <formula>$C$4</formula>
    </cfRule>
  </conditionalFormatting>
  <conditionalFormatting sqref="AV45">
    <cfRule type="cellIs" dxfId="4555" priority="1155" operator="lessThan">
      <formula>$C$4</formula>
    </cfRule>
  </conditionalFormatting>
  <conditionalFormatting sqref="AV46">
    <cfRule type="cellIs" dxfId="4554" priority="1156" operator="lessThan">
      <formula>$C$4</formula>
    </cfRule>
  </conditionalFormatting>
  <conditionalFormatting sqref="AV47">
    <cfRule type="cellIs" dxfId="4553" priority="1157" operator="lessThan">
      <formula>$C$4</formula>
    </cfRule>
  </conditionalFormatting>
  <conditionalFormatting sqref="AV48">
    <cfRule type="cellIs" dxfId="4552" priority="1158" operator="lessThan">
      <formula>$C$4</formula>
    </cfRule>
  </conditionalFormatting>
  <conditionalFormatting sqref="AV49">
    <cfRule type="cellIs" dxfId="4551" priority="1159" operator="lessThan">
      <formula>$C$4</formula>
    </cfRule>
  </conditionalFormatting>
  <conditionalFormatting sqref="AV50">
    <cfRule type="cellIs" dxfId="4550" priority="1160" operator="lessThan">
      <formula>$C$4</formula>
    </cfRule>
  </conditionalFormatting>
  <conditionalFormatting sqref="AW11">
    <cfRule type="cellIs" dxfId="4549" priority="1161" operator="lessThan">
      <formula>$C$4</formula>
    </cfRule>
  </conditionalFormatting>
  <conditionalFormatting sqref="AW12">
    <cfRule type="cellIs" dxfId="4548" priority="1162" operator="lessThan">
      <formula>$C$4</formula>
    </cfRule>
  </conditionalFormatting>
  <conditionalFormatting sqref="AW13">
    <cfRule type="cellIs" dxfId="4547" priority="1163" operator="lessThan">
      <formula>$C$4</formula>
    </cfRule>
  </conditionalFormatting>
  <conditionalFormatting sqref="AW14">
    <cfRule type="cellIs" dxfId="4546" priority="1164" operator="lessThan">
      <formula>$C$4</formula>
    </cfRule>
  </conditionalFormatting>
  <conditionalFormatting sqref="AW15">
    <cfRule type="cellIs" dxfId="4545" priority="1165" operator="lessThan">
      <formula>$C$4</formula>
    </cfRule>
  </conditionalFormatting>
  <conditionalFormatting sqref="AW16">
    <cfRule type="cellIs" dxfId="4544" priority="1166" operator="lessThan">
      <formula>$C$4</formula>
    </cfRule>
  </conditionalFormatting>
  <conditionalFormatting sqref="AW17">
    <cfRule type="cellIs" dxfId="4543" priority="1167" operator="lessThan">
      <formula>$C$4</formula>
    </cfRule>
  </conditionalFormatting>
  <conditionalFormatting sqref="AW18">
    <cfRule type="cellIs" dxfId="4542" priority="1168" operator="lessThan">
      <formula>$C$4</formula>
    </cfRule>
  </conditionalFormatting>
  <conditionalFormatting sqref="AW19">
    <cfRule type="cellIs" dxfId="4541" priority="1169" operator="lessThan">
      <formula>$C$4</formula>
    </cfRule>
  </conditionalFormatting>
  <conditionalFormatting sqref="AW20">
    <cfRule type="cellIs" dxfId="4540" priority="1170" operator="lessThan">
      <formula>$C$4</formula>
    </cfRule>
  </conditionalFormatting>
  <conditionalFormatting sqref="AW21">
    <cfRule type="cellIs" dxfId="4539" priority="1171" operator="lessThan">
      <formula>$C$4</formula>
    </cfRule>
  </conditionalFormatting>
  <conditionalFormatting sqref="AW22">
    <cfRule type="cellIs" dxfId="4538" priority="1172" operator="lessThan">
      <formula>$C$4</formula>
    </cfRule>
  </conditionalFormatting>
  <conditionalFormatting sqref="AW23">
    <cfRule type="cellIs" dxfId="4537" priority="1173" operator="lessThan">
      <formula>$C$4</formula>
    </cfRule>
  </conditionalFormatting>
  <conditionalFormatting sqref="AW24">
    <cfRule type="cellIs" dxfId="4536" priority="1174" operator="lessThan">
      <formula>$C$4</formula>
    </cfRule>
  </conditionalFormatting>
  <conditionalFormatting sqref="AW25">
    <cfRule type="cellIs" dxfId="4535" priority="1175" operator="lessThan">
      <formula>$C$4</formula>
    </cfRule>
  </conditionalFormatting>
  <conditionalFormatting sqref="AW26">
    <cfRule type="cellIs" dxfId="4534" priority="1176" operator="lessThan">
      <formula>$C$4</formula>
    </cfRule>
  </conditionalFormatting>
  <conditionalFormatting sqref="AW27">
    <cfRule type="cellIs" dxfId="4533" priority="1177" operator="lessThan">
      <formula>$C$4</formula>
    </cfRule>
  </conditionalFormatting>
  <conditionalFormatting sqref="AW28">
    <cfRule type="cellIs" dxfId="4532" priority="1178" operator="lessThan">
      <formula>$C$4</formula>
    </cfRule>
  </conditionalFormatting>
  <conditionalFormatting sqref="AW29">
    <cfRule type="cellIs" dxfId="4531" priority="1179" operator="lessThan">
      <formula>$C$4</formula>
    </cfRule>
  </conditionalFormatting>
  <conditionalFormatting sqref="AW30">
    <cfRule type="cellIs" dxfId="4530" priority="1180" operator="lessThan">
      <formula>$C$4</formula>
    </cfRule>
  </conditionalFormatting>
  <conditionalFormatting sqref="AW31">
    <cfRule type="cellIs" dxfId="4529" priority="1181" operator="lessThan">
      <formula>$C$4</formula>
    </cfRule>
  </conditionalFormatting>
  <conditionalFormatting sqref="AW32">
    <cfRule type="cellIs" dxfId="4528" priority="1182" operator="lessThan">
      <formula>$C$4</formula>
    </cfRule>
  </conditionalFormatting>
  <conditionalFormatting sqref="AW33">
    <cfRule type="cellIs" dxfId="4527" priority="1183" operator="lessThan">
      <formula>$C$4</formula>
    </cfRule>
  </conditionalFormatting>
  <conditionalFormatting sqref="AW34">
    <cfRule type="cellIs" dxfId="4526" priority="1184" operator="lessThan">
      <formula>$C$4</formula>
    </cfRule>
  </conditionalFormatting>
  <conditionalFormatting sqref="AW35">
    <cfRule type="cellIs" dxfId="4525" priority="1185" operator="lessThan">
      <formula>$C$4</formula>
    </cfRule>
  </conditionalFormatting>
  <conditionalFormatting sqref="AW36">
    <cfRule type="cellIs" dxfId="4524" priority="1186" operator="lessThan">
      <formula>$C$4</formula>
    </cfRule>
  </conditionalFormatting>
  <conditionalFormatting sqref="AW37">
    <cfRule type="cellIs" dxfId="4523" priority="1187" operator="lessThan">
      <formula>$C$4</formula>
    </cfRule>
  </conditionalFormatting>
  <conditionalFormatting sqref="AW38">
    <cfRule type="cellIs" dxfId="4522" priority="1188" operator="lessThan">
      <formula>$C$4</formula>
    </cfRule>
  </conditionalFormatting>
  <conditionalFormatting sqref="AW39">
    <cfRule type="cellIs" dxfId="4521" priority="1189" operator="lessThan">
      <formula>$C$4</formula>
    </cfRule>
  </conditionalFormatting>
  <conditionalFormatting sqref="AW40">
    <cfRule type="cellIs" dxfId="4520" priority="1190" operator="lessThan">
      <formula>$C$4</formula>
    </cfRule>
  </conditionalFormatting>
  <conditionalFormatting sqref="AW41">
    <cfRule type="cellIs" dxfId="4519" priority="1191" operator="lessThan">
      <formula>$C$4</formula>
    </cfRule>
  </conditionalFormatting>
  <conditionalFormatting sqref="AW42">
    <cfRule type="cellIs" dxfId="4518" priority="1192" operator="lessThan">
      <formula>$C$4</formula>
    </cfRule>
  </conditionalFormatting>
  <conditionalFormatting sqref="AW43">
    <cfRule type="cellIs" dxfId="4517" priority="1193" operator="lessThan">
      <formula>$C$4</formula>
    </cfRule>
  </conditionalFormatting>
  <conditionalFormatting sqref="AW44">
    <cfRule type="cellIs" dxfId="4516" priority="1194" operator="lessThan">
      <formula>$C$4</formula>
    </cfRule>
  </conditionalFormatting>
  <conditionalFormatting sqref="AW45">
    <cfRule type="cellIs" dxfId="4515" priority="1195" operator="lessThan">
      <formula>$C$4</formula>
    </cfRule>
  </conditionalFormatting>
  <conditionalFormatting sqref="AW46">
    <cfRule type="cellIs" dxfId="4514" priority="1196" operator="lessThan">
      <formula>$C$4</formula>
    </cfRule>
  </conditionalFormatting>
  <conditionalFormatting sqref="AW47">
    <cfRule type="cellIs" dxfId="4513" priority="1197" operator="lessThan">
      <formula>$C$4</formula>
    </cfRule>
  </conditionalFormatting>
  <conditionalFormatting sqref="AW48">
    <cfRule type="cellIs" dxfId="4512" priority="1198" operator="lessThan">
      <formula>$C$4</formula>
    </cfRule>
  </conditionalFormatting>
  <conditionalFormatting sqref="AW49">
    <cfRule type="cellIs" dxfId="4511" priority="1199" operator="lessThan">
      <formula>$C$4</formula>
    </cfRule>
  </conditionalFormatting>
  <conditionalFormatting sqref="AW50">
    <cfRule type="cellIs" dxfId="4510" priority="1200" operator="lessThan">
      <formula>$C$4</formula>
    </cfRule>
  </conditionalFormatting>
  <conditionalFormatting sqref="AX11">
    <cfRule type="cellIs" dxfId="4509" priority="1201" operator="lessThan">
      <formula>$C$4</formula>
    </cfRule>
  </conditionalFormatting>
  <conditionalFormatting sqref="AX12">
    <cfRule type="cellIs" dxfId="4508" priority="1202" operator="lessThan">
      <formula>$C$4</formula>
    </cfRule>
  </conditionalFormatting>
  <conditionalFormatting sqref="AX13">
    <cfRule type="cellIs" dxfId="4507" priority="1203" operator="lessThan">
      <formula>$C$4</formula>
    </cfRule>
  </conditionalFormatting>
  <conditionalFormatting sqref="AX14">
    <cfRule type="cellIs" dxfId="4506" priority="1204" operator="lessThan">
      <formula>$C$4</formula>
    </cfRule>
  </conditionalFormatting>
  <conditionalFormatting sqref="AX15">
    <cfRule type="cellIs" dxfId="4505" priority="1205" operator="lessThan">
      <formula>$C$4</formula>
    </cfRule>
  </conditionalFormatting>
  <conditionalFormatting sqref="AX16">
    <cfRule type="cellIs" dxfId="4504" priority="1206" operator="lessThan">
      <formula>$C$4</formula>
    </cfRule>
  </conditionalFormatting>
  <conditionalFormatting sqref="AX17">
    <cfRule type="cellIs" dxfId="4503" priority="1207" operator="lessThan">
      <formula>$C$4</formula>
    </cfRule>
  </conditionalFormatting>
  <conditionalFormatting sqref="AX18">
    <cfRule type="cellIs" dxfId="4502" priority="1208" operator="lessThan">
      <formula>$C$4</formula>
    </cfRule>
  </conditionalFormatting>
  <conditionalFormatting sqref="AX19">
    <cfRule type="cellIs" dxfId="4501" priority="1209" operator="lessThan">
      <formula>$C$4</formula>
    </cfRule>
  </conditionalFormatting>
  <conditionalFormatting sqref="AX20">
    <cfRule type="cellIs" dxfId="4500" priority="1210" operator="lessThan">
      <formula>$C$4</formula>
    </cfRule>
  </conditionalFormatting>
  <conditionalFormatting sqref="AX21">
    <cfRule type="cellIs" dxfId="4499" priority="1211" operator="lessThan">
      <formula>$C$4</formula>
    </cfRule>
  </conditionalFormatting>
  <conditionalFormatting sqref="AX22">
    <cfRule type="cellIs" dxfId="4498" priority="1212" operator="lessThan">
      <formula>$C$4</formula>
    </cfRule>
  </conditionalFormatting>
  <conditionalFormatting sqref="AX23">
    <cfRule type="cellIs" dxfId="4497" priority="1213" operator="lessThan">
      <formula>$C$4</formula>
    </cfRule>
  </conditionalFormatting>
  <conditionalFormatting sqref="AX24">
    <cfRule type="cellIs" dxfId="4496" priority="1214" operator="lessThan">
      <formula>$C$4</formula>
    </cfRule>
  </conditionalFormatting>
  <conditionalFormatting sqref="AX25">
    <cfRule type="cellIs" dxfId="4495" priority="1215" operator="lessThan">
      <formula>$C$4</formula>
    </cfRule>
  </conditionalFormatting>
  <conditionalFormatting sqref="AX26">
    <cfRule type="cellIs" dxfId="4494" priority="1216" operator="lessThan">
      <formula>$C$4</formula>
    </cfRule>
  </conditionalFormatting>
  <conditionalFormatting sqref="AX27">
    <cfRule type="cellIs" dxfId="4493" priority="1217" operator="lessThan">
      <formula>$C$4</formula>
    </cfRule>
  </conditionalFormatting>
  <conditionalFormatting sqref="AX28">
    <cfRule type="cellIs" dxfId="4492" priority="1218" operator="lessThan">
      <formula>$C$4</formula>
    </cfRule>
  </conditionalFormatting>
  <conditionalFormatting sqref="AX29">
    <cfRule type="cellIs" dxfId="4491" priority="1219" operator="lessThan">
      <formula>$C$4</formula>
    </cfRule>
  </conditionalFormatting>
  <conditionalFormatting sqref="AX30">
    <cfRule type="cellIs" dxfId="4490" priority="1220" operator="lessThan">
      <formula>$C$4</formula>
    </cfRule>
  </conditionalFormatting>
  <conditionalFormatting sqref="AX31">
    <cfRule type="cellIs" dxfId="4489" priority="1221" operator="lessThan">
      <formula>$C$4</formula>
    </cfRule>
  </conditionalFormatting>
  <conditionalFormatting sqref="AX32">
    <cfRule type="cellIs" dxfId="4488" priority="1222" operator="lessThan">
      <formula>$C$4</formula>
    </cfRule>
  </conditionalFormatting>
  <conditionalFormatting sqref="AX33">
    <cfRule type="cellIs" dxfId="4487" priority="1223" operator="lessThan">
      <formula>$C$4</formula>
    </cfRule>
  </conditionalFormatting>
  <conditionalFormatting sqref="AX34">
    <cfRule type="cellIs" dxfId="4486" priority="1224" operator="lessThan">
      <formula>$C$4</formula>
    </cfRule>
  </conditionalFormatting>
  <conditionalFormatting sqref="AX35">
    <cfRule type="cellIs" dxfId="4485" priority="1225" operator="lessThan">
      <formula>$C$4</formula>
    </cfRule>
  </conditionalFormatting>
  <conditionalFormatting sqref="AX36">
    <cfRule type="cellIs" dxfId="4484" priority="1226" operator="lessThan">
      <formula>$C$4</formula>
    </cfRule>
  </conditionalFormatting>
  <conditionalFormatting sqref="AX37">
    <cfRule type="cellIs" dxfId="4483" priority="1227" operator="lessThan">
      <formula>$C$4</formula>
    </cfRule>
  </conditionalFormatting>
  <conditionalFormatting sqref="AX38">
    <cfRule type="cellIs" dxfId="4482" priority="1228" operator="lessThan">
      <formula>$C$4</formula>
    </cfRule>
  </conditionalFormatting>
  <conditionalFormatting sqref="AX39">
    <cfRule type="cellIs" dxfId="4481" priority="1229" operator="lessThan">
      <formula>$C$4</formula>
    </cfRule>
  </conditionalFormatting>
  <conditionalFormatting sqref="AX40">
    <cfRule type="cellIs" dxfId="4480" priority="1230" operator="lessThan">
      <formula>$C$4</formula>
    </cfRule>
  </conditionalFormatting>
  <conditionalFormatting sqref="AX41">
    <cfRule type="cellIs" dxfId="4479" priority="1231" operator="lessThan">
      <formula>$C$4</formula>
    </cfRule>
  </conditionalFormatting>
  <conditionalFormatting sqref="AX42">
    <cfRule type="cellIs" dxfId="4478" priority="1232" operator="lessThan">
      <formula>$C$4</formula>
    </cfRule>
  </conditionalFormatting>
  <conditionalFormatting sqref="AX43">
    <cfRule type="cellIs" dxfId="4477" priority="1233" operator="lessThan">
      <formula>$C$4</formula>
    </cfRule>
  </conditionalFormatting>
  <conditionalFormatting sqref="AX44">
    <cfRule type="cellIs" dxfId="4476" priority="1234" operator="lessThan">
      <formula>$C$4</formula>
    </cfRule>
  </conditionalFormatting>
  <conditionalFormatting sqref="AX45">
    <cfRule type="cellIs" dxfId="4475" priority="1235" operator="lessThan">
      <formula>$C$4</formula>
    </cfRule>
  </conditionalFormatting>
  <conditionalFormatting sqref="AX46">
    <cfRule type="cellIs" dxfId="4474" priority="1236" operator="lessThan">
      <formula>$C$4</formula>
    </cfRule>
  </conditionalFormatting>
  <conditionalFormatting sqref="AX47">
    <cfRule type="cellIs" dxfId="4473" priority="1237" operator="lessThan">
      <formula>$C$4</formula>
    </cfRule>
  </conditionalFormatting>
  <conditionalFormatting sqref="AX48">
    <cfRule type="cellIs" dxfId="4472" priority="1238" operator="lessThan">
      <formula>$C$4</formula>
    </cfRule>
  </conditionalFormatting>
  <conditionalFormatting sqref="AX49">
    <cfRule type="cellIs" dxfId="4471" priority="1239" operator="lessThan">
      <formula>$C$4</formula>
    </cfRule>
  </conditionalFormatting>
  <conditionalFormatting sqref="AX50">
    <cfRule type="cellIs" dxfId="4470" priority="1240" operator="lessThan">
      <formula>$C$4</formula>
    </cfRule>
  </conditionalFormatting>
  <conditionalFormatting sqref="AY11">
    <cfRule type="cellIs" dxfId="4469" priority="1241" operator="lessThan">
      <formula>$C$4</formula>
    </cfRule>
  </conditionalFormatting>
  <conditionalFormatting sqref="AY12">
    <cfRule type="cellIs" dxfId="4468" priority="1242" operator="lessThan">
      <formula>$C$4</formula>
    </cfRule>
  </conditionalFormatting>
  <conditionalFormatting sqref="AY13">
    <cfRule type="cellIs" dxfId="4467" priority="1243" operator="lessThan">
      <formula>$C$4</formula>
    </cfRule>
  </conditionalFormatting>
  <conditionalFormatting sqref="AY14">
    <cfRule type="cellIs" dxfId="4466" priority="1244" operator="lessThan">
      <formula>$C$4</formula>
    </cfRule>
  </conditionalFormatting>
  <conditionalFormatting sqref="AY15">
    <cfRule type="cellIs" dxfId="4465" priority="1245" operator="lessThan">
      <formula>$C$4</formula>
    </cfRule>
  </conditionalFormatting>
  <conditionalFormatting sqref="AY16">
    <cfRule type="cellIs" dxfId="4464" priority="1246" operator="lessThan">
      <formula>$C$4</formula>
    </cfRule>
  </conditionalFormatting>
  <conditionalFormatting sqref="AY17">
    <cfRule type="cellIs" dxfId="4463" priority="1247" operator="lessThan">
      <formula>$C$4</formula>
    </cfRule>
  </conditionalFormatting>
  <conditionalFormatting sqref="AY18">
    <cfRule type="cellIs" dxfId="4462" priority="1248" operator="lessThan">
      <formula>$C$4</formula>
    </cfRule>
  </conditionalFormatting>
  <conditionalFormatting sqref="AY19">
    <cfRule type="cellIs" dxfId="4461" priority="1249" operator="lessThan">
      <formula>$C$4</formula>
    </cfRule>
  </conditionalFormatting>
  <conditionalFormatting sqref="AY20">
    <cfRule type="cellIs" dxfId="4460" priority="1250" operator="lessThan">
      <formula>$C$4</formula>
    </cfRule>
  </conditionalFormatting>
  <conditionalFormatting sqref="AY21">
    <cfRule type="cellIs" dxfId="4459" priority="1251" operator="lessThan">
      <formula>$C$4</formula>
    </cfRule>
  </conditionalFormatting>
  <conditionalFormatting sqref="AY22">
    <cfRule type="cellIs" dxfId="4458" priority="1252" operator="lessThan">
      <formula>$C$4</formula>
    </cfRule>
  </conditionalFormatting>
  <conditionalFormatting sqref="AY23">
    <cfRule type="cellIs" dxfId="4457" priority="1253" operator="lessThan">
      <formula>$C$4</formula>
    </cfRule>
  </conditionalFormatting>
  <conditionalFormatting sqref="AY24">
    <cfRule type="cellIs" dxfId="4456" priority="1254" operator="lessThan">
      <formula>$C$4</formula>
    </cfRule>
  </conditionalFormatting>
  <conditionalFormatting sqref="AY25">
    <cfRule type="cellIs" dxfId="4455" priority="1255" operator="lessThan">
      <formula>$C$4</formula>
    </cfRule>
  </conditionalFormatting>
  <conditionalFormatting sqref="AY26">
    <cfRule type="cellIs" dxfId="4454" priority="1256" operator="lessThan">
      <formula>$C$4</formula>
    </cfRule>
  </conditionalFormatting>
  <conditionalFormatting sqref="AY27">
    <cfRule type="cellIs" dxfId="4453" priority="1257" operator="lessThan">
      <formula>$C$4</formula>
    </cfRule>
  </conditionalFormatting>
  <conditionalFormatting sqref="AY28">
    <cfRule type="cellIs" dxfId="4452" priority="1258" operator="lessThan">
      <formula>$C$4</formula>
    </cfRule>
  </conditionalFormatting>
  <conditionalFormatting sqref="AY29">
    <cfRule type="cellIs" dxfId="4451" priority="1259" operator="lessThan">
      <formula>$C$4</formula>
    </cfRule>
  </conditionalFormatting>
  <conditionalFormatting sqref="AY30">
    <cfRule type="cellIs" dxfId="4450" priority="1260" operator="lessThan">
      <formula>$C$4</formula>
    </cfRule>
  </conditionalFormatting>
  <conditionalFormatting sqref="AY31">
    <cfRule type="cellIs" dxfId="4449" priority="1261" operator="lessThan">
      <formula>$C$4</formula>
    </cfRule>
  </conditionalFormatting>
  <conditionalFormatting sqref="AY32">
    <cfRule type="cellIs" dxfId="4448" priority="1262" operator="lessThan">
      <formula>$C$4</formula>
    </cfRule>
  </conditionalFormatting>
  <conditionalFormatting sqref="AY33">
    <cfRule type="cellIs" dxfId="4447" priority="1263" operator="lessThan">
      <formula>$C$4</formula>
    </cfRule>
  </conditionalFormatting>
  <conditionalFormatting sqref="AY34">
    <cfRule type="cellIs" dxfId="4446" priority="1264" operator="lessThan">
      <formula>$C$4</formula>
    </cfRule>
  </conditionalFormatting>
  <conditionalFormatting sqref="AY35">
    <cfRule type="cellIs" dxfId="4445" priority="1265" operator="lessThan">
      <formula>$C$4</formula>
    </cfRule>
  </conditionalFormatting>
  <conditionalFormatting sqref="AY36">
    <cfRule type="cellIs" dxfId="4444" priority="1266" operator="lessThan">
      <formula>$C$4</formula>
    </cfRule>
  </conditionalFormatting>
  <conditionalFormatting sqref="AY37">
    <cfRule type="cellIs" dxfId="4443" priority="1267" operator="lessThan">
      <formula>$C$4</formula>
    </cfRule>
  </conditionalFormatting>
  <conditionalFormatting sqref="AY38">
    <cfRule type="cellIs" dxfId="4442" priority="1268" operator="lessThan">
      <formula>$C$4</formula>
    </cfRule>
  </conditionalFormatting>
  <conditionalFormatting sqref="AY39">
    <cfRule type="cellIs" dxfId="4441" priority="1269" operator="lessThan">
      <formula>$C$4</formula>
    </cfRule>
  </conditionalFormatting>
  <conditionalFormatting sqref="AY40">
    <cfRule type="cellIs" dxfId="4440" priority="1270" operator="lessThan">
      <formula>$C$4</formula>
    </cfRule>
  </conditionalFormatting>
  <conditionalFormatting sqref="AY41">
    <cfRule type="cellIs" dxfId="4439" priority="1271" operator="lessThan">
      <formula>$C$4</formula>
    </cfRule>
  </conditionalFormatting>
  <conditionalFormatting sqref="AY42">
    <cfRule type="cellIs" dxfId="4438" priority="1272" operator="lessThan">
      <formula>$C$4</formula>
    </cfRule>
  </conditionalFormatting>
  <conditionalFormatting sqref="AY43">
    <cfRule type="cellIs" dxfId="4437" priority="1273" operator="lessThan">
      <formula>$C$4</formula>
    </cfRule>
  </conditionalFormatting>
  <conditionalFormatting sqref="AY44">
    <cfRule type="cellIs" dxfId="4436" priority="1274" operator="lessThan">
      <formula>$C$4</formula>
    </cfRule>
  </conditionalFormatting>
  <conditionalFormatting sqref="AY45">
    <cfRule type="cellIs" dxfId="4435" priority="1275" operator="lessThan">
      <formula>$C$4</formula>
    </cfRule>
  </conditionalFormatting>
  <conditionalFormatting sqref="AY46">
    <cfRule type="cellIs" dxfId="4434" priority="1276" operator="lessThan">
      <formula>$C$4</formula>
    </cfRule>
  </conditionalFormatting>
  <conditionalFormatting sqref="AY47">
    <cfRule type="cellIs" dxfId="4433" priority="1277" operator="lessThan">
      <formula>$C$4</formula>
    </cfRule>
  </conditionalFormatting>
  <conditionalFormatting sqref="AY48">
    <cfRule type="cellIs" dxfId="4432" priority="1278" operator="lessThan">
      <formula>$C$4</formula>
    </cfRule>
  </conditionalFormatting>
  <conditionalFormatting sqref="AY49">
    <cfRule type="cellIs" dxfId="4431" priority="1279" operator="lessThan">
      <formula>$C$4</formula>
    </cfRule>
  </conditionalFormatting>
  <conditionalFormatting sqref="AY50">
    <cfRule type="cellIs" dxfId="4430" priority="1280" operator="lessThan">
      <formula>$C$4</formula>
    </cfRule>
  </conditionalFormatting>
  <conditionalFormatting sqref="AZ11">
    <cfRule type="cellIs" dxfId="4429" priority="1281" operator="lessThan">
      <formula>$C$4</formula>
    </cfRule>
  </conditionalFormatting>
  <conditionalFormatting sqref="AZ12">
    <cfRule type="cellIs" dxfId="4428" priority="1282" operator="lessThan">
      <formula>$C$4</formula>
    </cfRule>
  </conditionalFormatting>
  <conditionalFormatting sqref="AZ13">
    <cfRule type="cellIs" dxfId="4427" priority="1283" operator="lessThan">
      <formula>$C$4</formula>
    </cfRule>
  </conditionalFormatting>
  <conditionalFormatting sqref="AZ14">
    <cfRule type="cellIs" dxfId="4426" priority="1284" operator="lessThan">
      <formula>$C$4</formula>
    </cfRule>
  </conditionalFormatting>
  <conditionalFormatting sqref="AZ15">
    <cfRule type="cellIs" dxfId="4425" priority="1285" operator="lessThan">
      <formula>$C$4</formula>
    </cfRule>
  </conditionalFormatting>
  <conditionalFormatting sqref="AZ16">
    <cfRule type="cellIs" dxfId="4424" priority="1286" operator="lessThan">
      <formula>$C$4</formula>
    </cfRule>
  </conditionalFormatting>
  <conditionalFormatting sqref="AZ17">
    <cfRule type="cellIs" dxfId="4423" priority="1287" operator="lessThan">
      <formula>$C$4</formula>
    </cfRule>
  </conditionalFormatting>
  <conditionalFormatting sqref="AZ18">
    <cfRule type="cellIs" dxfId="4422" priority="1288" operator="lessThan">
      <formula>$C$4</formula>
    </cfRule>
  </conditionalFormatting>
  <conditionalFormatting sqref="AZ19">
    <cfRule type="cellIs" dxfId="4421" priority="1289" operator="lessThan">
      <formula>$C$4</formula>
    </cfRule>
  </conditionalFormatting>
  <conditionalFormatting sqref="AZ20">
    <cfRule type="cellIs" dxfId="4420" priority="1290" operator="lessThan">
      <formula>$C$4</formula>
    </cfRule>
  </conditionalFormatting>
  <conditionalFormatting sqref="AZ21">
    <cfRule type="cellIs" dxfId="4419" priority="1291" operator="lessThan">
      <formula>$C$4</formula>
    </cfRule>
  </conditionalFormatting>
  <conditionalFormatting sqref="AZ22">
    <cfRule type="cellIs" dxfId="4418" priority="1292" operator="lessThan">
      <formula>$C$4</formula>
    </cfRule>
  </conditionalFormatting>
  <conditionalFormatting sqref="AZ23">
    <cfRule type="cellIs" dxfId="4417" priority="1293" operator="lessThan">
      <formula>$C$4</formula>
    </cfRule>
  </conditionalFormatting>
  <conditionalFormatting sqref="AZ24">
    <cfRule type="cellIs" dxfId="4416" priority="1294" operator="lessThan">
      <formula>$C$4</formula>
    </cfRule>
  </conditionalFormatting>
  <conditionalFormatting sqref="AZ25">
    <cfRule type="cellIs" dxfId="4415" priority="1295" operator="lessThan">
      <formula>$C$4</formula>
    </cfRule>
  </conditionalFormatting>
  <conditionalFormatting sqref="AZ26">
    <cfRule type="cellIs" dxfId="4414" priority="1296" operator="lessThan">
      <formula>$C$4</formula>
    </cfRule>
  </conditionalFormatting>
  <conditionalFormatting sqref="AZ27">
    <cfRule type="cellIs" dxfId="4413" priority="1297" operator="lessThan">
      <formula>$C$4</formula>
    </cfRule>
  </conditionalFormatting>
  <conditionalFormatting sqref="AZ28">
    <cfRule type="cellIs" dxfId="4412" priority="1298" operator="lessThan">
      <formula>$C$4</formula>
    </cfRule>
  </conditionalFormatting>
  <conditionalFormatting sqref="AZ29">
    <cfRule type="cellIs" dxfId="4411" priority="1299" operator="lessThan">
      <formula>$C$4</formula>
    </cfRule>
  </conditionalFormatting>
  <conditionalFormatting sqref="AZ30">
    <cfRule type="cellIs" dxfId="4410" priority="1300" operator="lessThan">
      <formula>$C$4</formula>
    </cfRule>
  </conditionalFormatting>
  <conditionalFormatting sqref="AZ31">
    <cfRule type="cellIs" dxfId="4409" priority="1301" operator="lessThan">
      <formula>$C$4</formula>
    </cfRule>
  </conditionalFormatting>
  <conditionalFormatting sqref="AZ32">
    <cfRule type="cellIs" dxfId="4408" priority="1302" operator="lessThan">
      <formula>$C$4</formula>
    </cfRule>
  </conditionalFormatting>
  <conditionalFormatting sqref="AZ33">
    <cfRule type="cellIs" dxfId="4407" priority="1303" operator="lessThan">
      <formula>$C$4</formula>
    </cfRule>
  </conditionalFormatting>
  <conditionalFormatting sqref="AZ34">
    <cfRule type="cellIs" dxfId="4406" priority="1304" operator="lessThan">
      <formula>$C$4</formula>
    </cfRule>
  </conditionalFormatting>
  <conditionalFormatting sqref="AZ35">
    <cfRule type="cellIs" dxfId="4405" priority="1305" operator="lessThan">
      <formula>$C$4</formula>
    </cfRule>
  </conditionalFormatting>
  <conditionalFormatting sqref="AZ36">
    <cfRule type="cellIs" dxfId="4404" priority="1306" operator="lessThan">
      <formula>$C$4</formula>
    </cfRule>
  </conditionalFormatting>
  <conditionalFormatting sqref="AZ37">
    <cfRule type="cellIs" dxfId="4403" priority="1307" operator="lessThan">
      <formula>$C$4</formula>
    </cfRule>
  </conditionalFormatting>
  <conditionalFormatting sqref="AZ38">
    <cfRule type="cellIs" dxfId="4402" priority="1308" operator="lessThan">
      <formula>$C$4</formula>
    </cfRule>
  </conditionalFormatting>
  <conditionalFormatting sqref="AZ39">
    <cfRule type="cellIs" dxfId="4401" priority="1309" operator="lessThan">
      <formula>$C$4</formula>
    </cfRule>
  </conditionalFormatting>
  <conditionalFormatting sqref="AZ40">
    <cfRule type="cellIs" dxfId="4400" priority="1310" operator="lessThan">
      <formula>$C$4</formula>
    </cfRule>
  </conditionalFormatting>
  <conditionalFormatting sqref="AZ41">
    <cfRule type="cellIs" dxfId="4399" priority="1311" operator="lessThan">
      <formula>$C$4</formula>
    </cfRule>
  </conditionalFormatting>
  <conditionalFormatting sqref="AZ42">
    <cfRule type="cellIs" dxfId="4398" priority="1312" operator="lessThan">
      <formula>$C$4</formula>
    </cfRule>
  </conditionalFormatting>
  <conditionalFormatting sqref="AZ43">
    <cfRule type="cellIs" dxfId="4397" priority="1313" operator="lessThan">
      <formula>$C$4</formula>
    </cfRule>
  </conditionalFormatting>
  <conditionalFormatting sqref="AZ44">
    <cfRule type="cellIs" dxfId="4396" priority="1314" operator="lessThan">
      <formula>$C$4</formula>
    </cfRule>
  </conditionalFormatting>
  <conditionalFormatting sqref="AZ45">
    <cfRule type="cellIs" dxfId="4395" priority="1315" operator="lessThan">
      <formula>$C$4</formula>
    </cfRule>
  </conditionalFormatting>
  <conditionalFormatting sqref="AZ46">
    <cfRule type="cellIs" dxfId="4394" priority="1316" operator="lessThan">
      <formula>$C$4</formula>
    </cfRule>
  </conditionalFormatting>
  <conditionalFormatting sqref="AZ47">
    <cfRule type="cellIs" dxfId="4393" priority="1317" operator="lessThan">
      <formula>$C$4</formula>
    </cfRule>
  </conditionalFormatting>
  <conditionalFormatting sqref="AZ48">
    <cfRule type="cellIs" dxfId="4392" priority="1318" operator="lessThan">
      <formula>$C$4</formula>
    </cfRule>
  </conditionalFormatting>
  <conditionalFormatting sqref="AZ49">
    <cfRule type="cellIs" dxfId="4391" priority="1319" operator="lessThan">
      <formula>$C$4</formula>
    </cfRule>
  </conditionalFormatting>
  <conditionalFormatting sqref="AZ50">
    <cfRule type="cellIs" dxfId="4390" priority="1320" operator="lessThan">
      <formula>$C$4</formula>
    </cfRule>
  </conditionalFormatting>
  <conditionalFormatting sqref="BA11">
    <cfRule type="cellIs" dxfId="4389" priority="1321" operator="lessThan">
      <formula>$C$4</formula>
    </cfRule>
  </conditionalFormatting>
  <conditionalFormatting sqref="BA12">
    <cfRule type="cellIs" dxfId="4388" priority="1322" operator="lessThan">
      <formula>$C$4</formula>
    </cfRule>
  </conditionalFormatting>
  <conditionalFormatting sqref="BA13">
    <cfRule type="cellIs" dxfId="4387" priority="1323" operator="lessThan">
      <formula>$C$4</formula>
    </cfRule>
  </conditionalFormatting>
  <conditionalFormatting sqref="BA14">
    <cfRule type="cellIs" dxfId="4386" priority="1324" operator="lessThan">
      <formula>$C$4</formula>
    </cfRule>
  </conditionalFormatting>
  <conditionalFormatting sqref="BA15">
    <cfRule type="cellIs" dxfId="4385" priority="1325" operator="lessThan">
      <formula>$C$4</formula>
    </cfRule>
  </conditionalFormatting>
  <conditionalFormatting sqref="BA16">
    <cfRule type="cellIs" dxfId="4384" priority="1326" operator="lessThan">
      <formula>$C$4</formula>
    </cfRule>
  </conditionalFormatting>
  <conditionalFormatting sqref="BA17">
    <cfRule type="cellIs" dxfId="4383" priority="1327" operator="lessThan">
      <formula>$C$4</formula>
    </cfRule>
  </conditionalFormatting>
  <conditionalFormatting sqref="BA18">
    <cfRule type="cellIs" dxfId="4382" priority="1328" operator="lessThan">
      <formula>$C$4</formula>
    </cfRule>
  </conditionalFormatting>
  <conditionalFormatting sqref="BA19">
    <cfRule type="cellIs" dxfId="4381" priority="1329" operator="lessThan">
      <formula>$C$4</formula>
    </cfRule>
  </conditionalFormatting>
  <conditionalFormatting sqref="BA20">
    <cfRule type="cellIs" dxfId="4380" priority="1330" operator="lessThan">
      <formula>$C$4</formula>
    </cfRule>
  </conditionalFormatting>
  <conditionalFormatting sqref="BA21">
    <cfRule type="cellIs" dxfId="4379" priority="1331" operator="lessThan">
      <formula>$C$4</formula>
    </cfRule>
  </conditionalFormatting>
  <conditionalFormatting sqref="BA22">
    <cfRule type="cellIs" dxfId="4378" priority="1332" operator="lessThan">
      <formula>$C$4</formula>
    </cfRule>
  </conditionalFormatting>
  <conditionalFormatting sqref="BA23">
    <cfRule type="cellIs" dxfId="4377" priority="1333" operator="lessThan">
      <formula>$C$4</formula>
    </cfRule>
  </conditionalFormatting>
  <conditionalFormatting sqref="BA24">
    <cfRule type="cellIs" dxfId="4376" priority="1334" operator="lessThan">
      <formula>$C$4</formula>
    </cfRule>
  </conditionalFormatting>
  <conditionalFormatting sqref="BA25">
    <cfRule type="cellIs" dxfId="4375" priority="1335" operator="lessThan">
      <formula>$C$4</formula>
    </cfRule>
  </conditionalFormatting>
  <conditionalFormatting sqref="BA26">
    <cfRule type="cellIs" dxfId="4374" priority="1336" operator="lessThan">
      <formula>$C$4</formula>
    </cfRule>
  </conditionalFormatting>
  <conditionalFormatting sqref="BA27">
    <cfRule type="cellIs" dxfId="4373" priority="1337" operator="lessThan">
      <formula>$C$4</formula>
    </cfRule>
  </conditionalFormatting>
  <conditionalFormatting sqref="BA28">
    <cfRule type="cellIs" dxfId="4372" priority="1338" operator="lessThan">
      <formula>$C$4</formula>
    </cfRule>
  </conditionalFormatting>
  <conditionalFormatting sqref="BA29">
    <cfRule type="cellIs" dxfId="4371" priority="1339" operator="lessThan">
      <formula>$C$4</formula>
    </cfRule>
  </conditionalFormatting>
  <conditionalFormatting sqref="BA30">
    <cfRule type="cellIs" dxfId="4370" priority="1340" operator="lessThan">
      <formula>$C$4</formula>
    </cfRule>
  </conditionalFormatting>
  <conditionalFormatting sqref="BA31">
    <cfRule type="cellIs" dxfId="4369" priority="1341" operator="lessThan">
      <formula>$C$4</formula>
    </cfRule>
  </conditionalFormatting>
  <conditionalFormatting sqref="BA32">
    <cfRule type="cellIs" dxfId="4368" priority="1342" operator="lessThan">
      <formula>$C$4</formula>
    </cfRule>
  </conditionalFormatting>
  <conditionalFormatting sqref="BA33">
    <cfRule type="cellIs" dxfId="4367" priority="1343" operator="lessThan">
      <formula>$C$4</formula>
    </cfRule>
  </conditionalFormatting>
  <conditionalFormatting sqref="BA34">
    <cfRule type="cellIs" dxfId="4366" priority="1344" operator="lessThan">
      <formula>$C$4</formula>
    </cfRule>
  </conditionalFormatting>
  <conditionalFormatting sqref="BA35">
    <cfRule type="cellIs" dxfId="4365" priority="1345" operator="lessThan">
      <formula>$C$4</formula>
    </cfRule>
  </conditionalFormatting>
  <conditionalFormatting sqref="BA36">
    <cfRule type="cellIs" dxfId="4364" priority="1346" operator="lessThan">
      <formula>$C$4</formula>
    </cfRule>
  </conditionalFormatting>
  <conditionalFormatting sqref="BA37">
    <cfRule type="cellIs" dxfId="4363" priority="1347" operator="lessThan">
      <formula>$C$4</formula>
    </cfRule>
  </conditionalFormatting>
  <conditionalFormatting sqref="BA38">
    <cfRule type="cellIs" dxfId="4362" priority="1348" operator="lessThan">
      <formula>$C$4</formula>
    </cfRule>
  </conditionalFormatting>
  <conditionalFormatting sqref="BA39">
    <cfRule type="cellIs" dxfId="4361" priority="1349" operator="lessThan">
      <formula>$C$4</formula>
    </cfRule>
  </conditionalFormatting>
  <conditionalFormatting sqref="BA40">
    <cfRule type="cellIs" dxfId="4360" priority="1350" operator="lessThan">
      <formula>$C$4</formula>
    </cfRule>
  </conditionalFormatting>
  <conditionalFormatting sqref="BA41">
    <cfRule type="cellIs" dxfId="4359" priority="1351" operator="lessThan">
      <formula>$C$4</formula>
    </cfRule>
  </conditionalFormatting>
  <conditionalFormatting sqref="BA42">
    <cfRule type="cellIs" dxfId="4358" priority="1352" operator="lessThan">
      <formula>$C$4</formula>
    </cfRule>
  </conditionalFormatting>
  <conditionalFormatting sqref="BA43">
    <cfRule type="cellIs" dxfId="4357" priority="1353" operator="lessThan">
      <formula>$C$4</formula>
    </cfRule>
  </conditionalFormatting>
  <conditionalFormatting sqref="BA44">
    <cfRule type="cellIs" dxfId="4356" priority="1354" operator="lessThan">
      <formula>$C$4</formula>
    </cfRule>
  </conditionalFormatting>
  <conditionalFormatting sqref="BA45">
    <cfRule type="cellIs" dxfId="4355" priority="1355" operator="lessThan">
      <formula>$C$4</formula>
    </cfRule>
  </conditionalFormatting>
  <conditionalFormatting sqref="BA46">
    <cfRule type="cellIs" dxfId="4354" priority="1356" operator="lessThan">
      <formula>$C$4</formula>
    </cfRule>
  </conditionalFormatting>
  <conditionalFormatting sqref="BA47">
    <cfRule type="cellIs" dxfId="4353" priority="1357" operator="lessThan">
      <formula>$C$4</formula>
    </cfRule>
  </conditionalFormatting>
  <conditionalFormatting sqref="BA48">
    <cfRule type="cellIs" dxfId="4352" priority="1358" operator="lessThan">
      <formula>$C$4</formula>
    </cfRule>
  </conditionalFormatting>
  <conditionalFormatting sqref="BA49">
    <cfRule type="cellIs" dxfId="4351" priority="1359" operator="lessThan">
      <formula>$C$4</formula>
    </cfRule>
  </conditionalFormatting>
  <conditionalFormatting sqref="BA50">
    <cfRule type="cellIs" dxfId="4350" priority="1360" operator="lessThan">
      <formula>$C$4</formula>
    </cfRule>
  </conditionalFormatting>
  <conditionalFormatting sqref="BB11">
    <cfRule type="cellIs" dxfId="4349" priority="1361" operator="lessThan">
      <formula>$C$4</formula>
    </cfRule>
  </conditionalFormatting>
  <conditionalFormatting sqref="BB12">
    <cfRule type="cellIs" dxfId="4348" priority="1362" operator="lessThan">
      <formula>$C$4</formula>
    </cfRule>
  </conditionalFormatting>
  <conditionalFormatting sqref="BB13">
    <cfRule type="cellIs" dxfId="4347" priority="1363" operator="lessThan">
      <formula>$C$4</formula>
    </cfRule>
  </conditionalFormatting>
  <conditionalFormatting sqref="BB14">
    <cfRule type="cellIs" dxfId="4346" priority="1364" operator="lessThan">
      <formula>$C$4</formula>
    </cfRule>
  </conditionalFormatting>
  <conditionalFormatting sqref="BB15">
    <cfRule type="cellIs" dxfId="4345" priority="1365" operator="lessThan">
      <formula>$C$4</formula>
    </cfRule>
  </conditionalFormatting>
  <conditionalFormatting sqref="BB16">
    <cfRule type="cellIs" dxfId="4344" priority="1366" operator="lessThan">
      <formula>$C$4</formula>
    </cfRule>
  </conditionalFormatting>
  <conditionalFormatting sqref="BB17">
    <cfRule type="cellIs" dxfId="4343" priority="1367" operator="lessThan">
      <formula>$C$4</formula>
    </cfRule>
  </conditionalFormatting>
  <conditionalFormatting sqref="BB18">
    <cfRule type="cellIs" dxfId="4342" priority="1368" operator="lessThan">
      <formula>$C$4</formula>
    </cfRule>
  </conditionalFormatting>
  <conditionalFormatting sqref="BB19">
    <cfRule type="cellIs" dxfId="4341" priority="1369" operator="lessThan">
      <formula>$C$4</formula>
    </cfRule>
  </conditionalFormatting>
  <conditionalFormatting sqref="BB20">
    <cfRule type="cellIs" dxfId="4340" priority="1370" operator="lessThan">
      <formula>$C$4</formula>
    </cfRule>
  </conditionalFormatting>
  <conditionalFormatting sqref="BB21">
    <cfRule type="cellIs" dxfId="4339" priority="1371" operator="lessThan">
      <formula>$C$4</formula>
    </cfRule>
  </conditionalFormatting>
  <conditionalFormatting sqref="BB22">
    <cfRule type="cellIs" dxfId="4338" priority="1372" operator="lessThan">
      <formula>$C$4</formula>
    </cfRule>
  </conditionalFormatting>
  <conditionalFormatting sqref="BB23">
    <cfRule type="cellIs" dxfId="4337" priority="1373" operator="lessThan">
      <formula>$C$4</formula>
    </cfRule>
  </conditionalFormatting>
  <conditionalFormatting sqref="BB24">
    <cfRule type="cellIs" dxfId="4336" priority="1374" operator="lessThan">
      <formula>$C$4</formula>
    </cfRule>
  </conditionalFormatting>
  <conditionalFormatting sqref="BB25">
    <cfRule type="cellIs" dxfId="4335" priority="1375" operator="lessThan">
      <formula>$C$4</formula>
    </cfRule>
  </conditionalFormatting>
  <conditionalFormatting sqref="BB26">
    <cfRule type="cellIs" dxfId="4334" priority="1376" operator="lessThan">
      <formula>$C$4</formula>
    </cfRule>
  </conditionalFormatting>
  <conditionalFormatting sqref="BB27">
    <cfRule type="cellIs" dxfId="4333" priority="1377" operator="lessThan">
      <formula>$C$4</formula>
    </cfRule>
  </conditionalFormatting>
  <conditionalFormatting sqref="BB28">
    <cfRule type="cellIs" dxfId="4332" priority="1378" operator="lessThan">
      <formula>$C$4</formula>
    </cfRule>
  </conditionalFormatting>
  <conditionalFormatting sqref="BB29">
    <cfRule type="cellIs" dxfId="4331" priority="1379" operator="lessThan">
      <formula>$C$4</formula>
    </cfRule>
  </conditionalFormatting>
  <conditionalFormatting sqref="BB30">
    <cfRule type="cellIs" dxfId="4330" priority="1380" operator="lessThan">
      <formula>$C$4</formula>
    </cfRule>
  </conditionalFormatting>
  <conditionalFormatting sqref="BB31">
    <cfRule type="cellIs" dxfId="4329" priority="1381" operator="lessThan">
      <formula>$C$4</formula>
    </cfRule>
  </conditionalFormatting>
  <conditionalFormatting sqref="BB32">
    <cfRule type="cellIs" dxfId="4328" priority="1382" operator="lessThan">
      <formula>$C$4</formula>
    </cfRule>
  </conditionalFormatting>
  <conditionalFormatting sqref="BB33">
    <cfRule type="cellIs" dxfId="4327" priority="1383" operator="lessThan">
      <formula>$C$4</formula>
    </cfRule>
  </conditionalFormatting>
  <conditionalFormatting sqref="BB34">
    <cfRule type="cellIs" dxfId="4326" priority="1384" operator="lessThan">
      <formula>$C$4</formula>
    </cfRule>
  </conditionalFormatting>
  <conditionalFormatting sqref="BB35">
    <cfRule type="cellIs" dxfId="4325" priority="1385" operator="lessThan">
      <formula>$C$4</formula>
    </cfRule>
  </conditionalFormatting>
  <conditionalFormatting sqref="BB36">
    <cfRule type="cellIs" dxfId="4324" priority="1386" operator="lessThan">
      <formula>$C$4</formula>
    </cfRule>
  </conditionalFormatting>
  <conditionalFormatting sqref="BB37">
    <cfRule type="cellIs" dxfId="4323" priority="1387" operator="lessThan">
      <formula>$C$4</formula>
    </cfRule>
  </conditionalFormatting>
  <conditionalFormatting sqref="BB38">
    <cfRule type="cellIs" dxfId="4322" priority="1388" operator="lessThan">
      <formula>$C$4</formula>
    </cfRule>
  </conditionalFormatting>
  <conditionalFormatting sqref="BB39">
    <cfRule type="cellIs" dxfId="4321" priority="1389" operator="lessThan">
      <formula>$C$4</formula>
    </cfRule>
  </conditionalFormatting>
  <conditionalFormatting sqref="BB40">
    <cfRule type="cellIs" dxfId="4320" priority="1390" operator="lessThan">
      <formula>$C$4</formula>
    </cfRule>
  </conditionalFormatting>
  <conditionalFormatting sqref="BB41">
    <cfRule type="cellIs" dxfId="4319" priority="1391" operator="lessThan">
      <formula>$C$4</formula>
    </cfRule>
  </conditionalFormatting>
  <conditionalFormatting sqref="BB42">
    <cfRule type="cellIs" dxfId="4318" priority="1392" operator="lessThan">
      <formula>$C$4</formula>
    </cfRule>
  </conditionalFormatting>
  <conditionalFormatting sqref="BB43">
    <cfRule type="cellIs" dxfId="4317" priority="1393" operator="lessThan">
      <formula>$C$4</formula>
    </cfRule>
  </conditionalFormatting>
  <conditionalFormatting sqref="BB44">
    <cfRule type="cellIs" dxfId="4316" priority="1394" operator="lessThan">
      <formula>$C$4</formula>
    </cfRule>
  </conditionalFormatting>
  <conditionalFormatting sqref="BB45">
    <cfRule type="cellIs" dxfId="4315" priority="1395" operator="lessThan">
      <formula>$C$4</formula>
    </cfRule>
  </conditionalFormatting>
  <conditionalFormatting sqref="BB46">
    <cfRule type="cellIs" dxfId="4314" priority="1396" operator="lessThan">
      <formula>$C$4</formula>
    </cfRule>
  </conditionalFormatting>
  <conditionalFormatting sqref="BB47">
    <cfRule type="cellIs" dxfId="4313" priority="1397" operator="lessThan">
      <formula>$C$4</formula>
    </cfRule>
  </conditionalFormatting>
  <conditionalFormatting sqref="BB48">
    <cfRule type="cellIs" dxfId="4312" priority="1398" operator="lessThan">
      <formula>$C$4</formula>
    </cfRule>
  </conditionalFormatting>
  <conditionalFormatting sqref="BB49">
    <cfRule type="cellIs" dxfId="4311" priority="1399" operator="lessThan">
      <formula>$C$4</formula>
    </cfRule>
  </conditionalFormatting>
  <conditionalFormatting sqref="BB50">
    <cfRule type="cellIs" dxfId="4310" priority="1400" operator="lessThan">
      <formula>$C$4</formula>
    </cfRule>
  </conditionalFormatting>
  <conditionalFormatting sqref="BC11">
    <cfRule type="cellIs" dxfId="4309" priority="1401" operator="lessThan">
      <formula>$C$4</formula>
    </cfRule>
  </conditionalFormatting>
  <conditionalFormatting sqref="BC12">
    <cfRule type="cellIs" dxfId="4308" priority="1402" operator="lessThan">
      <formula>$C$4</formula>
    </cfRule>
  </conditionalFormatting>
  <conditionalFormatting sqref="BC13">
    <cfRule type="cellIs" dxfId="4307" priority="1403" operator="lessThan">
      <formula>$C$4</formula>
    </cfRule>
  </conditionalFormatting>
  <conditionalFormatting sqref="BC14">
    <cfRule type="cellIs" dxfId="4306" priority="1404" operator="lessThan">
      <formula>$C$4</formula>
    </cfRule>
  </conditionalFormatting>
  <conditionalFormatting sqref="BC15">
    <cfRule type="cellIs" dxfId="4305" priority="1405" operator="lessThan">
      <formula>$C$4</formula>
    </cfRule>
  </conditionalFormatting>
  <conditionalFormatting sqref="BC16">
    <cfRule type="cellIs" dxfId="4304" priority="1406" operator="lessThan">
      <formula>$C$4</formula>
    </cfRule>
  </conditionalFormatting>
  <conditionalFormatting sqref="BC17">
    <cfRule type="cellIs" dxfId="4303" priority="1407" operator="lessThan">
      <formula>$C$4</formula>
    </cfRule>
  </conditionalFormatting>
  <conditionalFormatting sqref="BC18">
    <cfRule type="cellIs" dxfId="4302" priority="1408" operator="lessThan">
      <formula>$C$4</formula>
    </cfRule>
  </conditionalFormatting>
  <conditionalFormatting sqref="BC19">
    <cfRule type="cellIs" dxfId="4301" priority="1409" operator="lessThan">
      <formula>$C$4</formula>
    </cfRule>
  </conditionalFormatting>
  <conditionalFormatting sqref="BC20">
    <cfRule type="cellIs" dxfId="4300" priority="1410" operator="lessThan">
      <formula>$C$4</formula>
    </cfRule>
  </conditionalFormatting>
  <conditionalFormatting sqref="BC21">
    <cfRule type="cellIs" dxfId="4299" priority="1411" operator="lessThan">
      <formula>$C$4</formula>
    </cfRule>
  </conditionalFormatting>
  <conditionalFormatting sqref="BC22">
    <cfRule type="cellIs" dxfId="4298" priority="1412" operator="lessThan">
      <formula>$C$4</formula>
    </cfRule>
  </conditionalFormatting>
  <conditionalFormatting sqref="BC23">
    <cfRule type="cellIs" dxfId="4297" priority="1413" operator="lessThan">
      <formula>$C$4</formula>
    </cfRule>
  </conditionalFormatting>
  <conditionalFormatting sqref="BC24">
    <cfRule type="cellIs" dxfId="4296" priority="1414" operator="lessThan">
      <formula>$C$4</formula>
    </cfRule>
  </conditionalFormatting>
  <conditionalFormatting sqref="BC25">
    <cfRule type="cellIs" dxfId="4295" priority="1415" operator="lessThan">
      <formula>$C$4</formula>
    </cfRule>
  </conditionalFormatting>
  <conditionalFormatting sqref="BC26">
    <cfRule type="cellIs" dxfId="4294" priority="1416" operator="lessThan">
      <formula>$C$4</formula>
    </cfRule>
  </conditionalFormatting>
  <conditionalFormatting sqref="BC27">
    <cfRule type="cellIs" dxfId="4293" priority="1417" operator="lessThan">
      <formula>$C$4</formula>
    </cfRule>
  </conditionalFormatting>
  <conditionalFormatting sqref="BC28">
    <cfRule type="cellIs" dxfId="4292" priority="1418" operator="lessThan">
      <formula>$C$4</formula>
    </cfRule>
  </conditionalFormatting>
  <conditionalFormatting sqref="BC29">
    <cfRule type="cellIs" dxfId="4291" priority="1419" operator="lessThan">
      <formula>$C$4</formula>
    </cfRule>
  </conditionalFormatting>
  <conditionalFormatting sqref="BC30">
    <cfRule type="cellIs" dxfId="4290" priority="1420" operator="lessThan">
      <formula>$C$4</formula>
    </cfRule>
  </conditionalFormatting>
  <conditionalFormatting sqref="BC31">
    <cfRule type="cellIs" dxfId="4289" priority="1421" operator="lessThan">
      <formula>$C$4</formula>
    </cfRule>
  </conditionalFormatting>
  <conditionalFormatting sqref="BC32">
    <cfRule type="cellIs" dxfId="4288" priority="1422" operator="lessThan">
      <formula>$C$4</formula>
    </cfRule>
  </conditionalFormatting>
  <conditionalFormatting sqref="BC33">
    <cfRule type="cellIs" dxfId="4287" priority="1423" operator="lessThan">
      <formula>$C$4</formula>
    </cfRule>
  </conditionalFormatting>
  <conditionalFormatting sqref="BC34">
    <cfRule type="cellIs" dxfId="4286" priority="1424" operator="lessThan">
      <formula>$C$4</formula>
    </cfRule>
  </conditionalFormatting>
  <conditionalFormatting sqref="BC35">
    <cfRule type="cellIs" dxfId="4285" priority="1425" operator="lessThan">
      <formula>$C$4</formula>
    </cfRule>
  </conditionalFormatting>
  <conditionalFormatting sqref="BC36">
    <cfRule type="cellIs" dxfId="4284" priority="1426" operator="lessThan">
      <formula>$C$4</formula>
    </cfRule>
  </conditionalFormatting>
  <conditionalFormatting sqref="BC37">
    <cfRule type="cellIs" dxfId="4283" priority="1427" operator="lessThan">
      <formula>$C$4</formula>
    </cfRule>
  </conditionalFormatting>
  <conditionalFormatting sqref="BC38">
    <cfRule type="cellIs" dxfId="4282" priority="1428" operator="lessThan">
      <formula>$C$4</formula>
    </cfRule>
  </conditionalFormatting>
  <conditionalFormatting sqref="BC39">
    <cfRule type="cellIs" dxfId="4281" priority="1429" operator="lessThan">
      <formula>$C$4</formula>
    </cfRule>
  </conditionalFormatting>
  <conditionalFormatting sqref="BC40">
    <cfRule type="cellIs" dxfId="4280" priority="1430" operator="lessThan">
      <formula>$C$4</formula>
    </cfRule>
  </conditionalFormatting>
  <conditionalFormatting sqref="BC41">
    <cfRule type="cellIs" dxfId="4279" priority="1431" operator="lessThan">
      <formula>$C$4</formula>
    </cfRule>
  </conditionalFormatting>
  <conditionalFormatting sqref="BC42">
    <cfRule type="cellIs" dxfId="4278" priority="1432" operator="lessThan">
      <formula>$C$4</formula>
    </cfRule>
  </conditionalFormatting>
  <conditionalFormatting sqref="BC43">
    <cfRule type="cellIs" dxfId="4277" priority="1433" operator="lessThan">
      <formula>$C$4</formula>
    </cfRule>
  </conditionalFormatting>
  <conditionalFormatting sqref="BC44">
    <cfRule type="cellIs" dxfId="4276" priority="1434" operator="lessThan">
      <formula>$C$4</formula>
    </cfRule>
  </conditionalFormatting>
  <conditionalFormatting sqref="BC45">
    <cfRule type="cellIs" dxfId="4275" priority="1435" operator="lessThan">
      <formula>$C$4</formula>
    </cfRule>
  </conditionalFormatting>
  <conditionalFormatting sqref="BC46">
    <cfRule type="cellIs" dxfId="4274" priority="1436" operator="lessThan">
      <formula>$C$4</formula>
    </cfRule>
  </conditionalFormatting>
  <conditionalFormatting sqref="BC47">
    <cfRule type="cellIs" dxfId="4273" priority="1437" operator="lessThan">
      <formula>$C$4</formula>
    </cfRule>
  </conditionalFormatting>
  <conditionalFormatting sqref="BC48">
    <cfRule type="cellIs" dxfId="4272" priority="1438" operator="lessThan">
      <formula>$C$4</formula>
    </cfRule>
  </conditionalFormatting>
  <conditionalFormatting sqref="BC49">
    <cfRule type="cellIs" dxfId="4271" priority="1439" operator="lessThan">
      <formula>$C$4</formula>
    </cfRule>
  </conditionalFormatting>
  <conditionalFormatting sqref="BC50">
    <cfRule type="cellIs" dxfId="4270" priority="1440" operator="lessThan">
      <formula>$C$4</formula>
    </cfRule>
  </conditionalFormatting>
  <conditionalFormatting sqref="BD11">
    <cfRule type="cellIs" dxfId="4269" priority="1441" operator="lessThan">
      <formula>$C$4</formula>
    </cfRule>
  </conditionalFormatting>
  <conditionalFormatting sqref="BD12">
    <cfRule type="cellIs" dxfId="4268" priority="1442" operator="lessThan">
      <formula>$C$4</formula>
    </cfRule>
  </conditionalFormatting>
  <conditionalFormatting sqref="BD13">
    <cfRule type="cellIs" dxfId="4267" priority="1443" operator="lessThan">
      <formula>$C$4</formula>
    </cfRule>
  </conditionalFormatting>
  <conditionalFormatting sqref="BD14">
    <cfRule type="cellIs" dxfId="4266" priority="1444" operator="lessThan">
      <formula>$C$4</formula>
    </cfRule>
  </conditionalFormatting>
  <conditionalFormatting sqref="BD15">
    <cfRule type="cellIs" dxfId="4265" priority="1445" operator="lessThan">
      <formula>$C$4</formula>
    </cfRule>
  </conditionalFormatting>
  <conditionalFormatting sqref="BD16">
    <cfRule type="cellIs" dxfId="4264" priority="1446" operator="lessThan">
      <formula>$C$4</formula>
    </cfRule>
  </conditionalFormatting>
  <conditionalFormatting sqref="BD17">
    <cfRule type="cellIs" dxfId="4263" priority="1447" operator="lessThan">
      <formula>$C$4</formula>
    </cfRule>
  </conditionalFormatting>
  <conditionalFormatting sqref="BD18">
    <cfRule type="cellIs" dxfId="4262" priority="1448" operator="lessThan">
      <formula>$C$4</formula>
    </cfRule>
  </conditionalFormatting>
  <conditionalFormatting sqref="BD19">
    <cfRule type="cellIs" dxfId="4261" priority="1449" operator="lessThan">
      <formula>$C$4</formula>
    </cfRule>
  </conditionalFormatting>
  <conditionalFormatting sqref="BD20">
    <cfRule type="cellIs" dxfId="4260" priority="1450" operator="lessThan">
      <formula>$C$4</formula>
    </cfRule>
  </conditionalFormatting>
  <conditionalFormatting sqref="BD21">
    <cfRule type="cellIs" dxfId="4259" priority="1451" operator="lessThan">
      <formula>$C$4</formula>
    </cfRule>
  </conditionalFormatting>
  <conditionalFormatting sqref="BD22">
    <cfRule type="cellIs" dxfId="4258" priority="1452" operator="lessThan">
      <formula>$C$4</formula>
    </cfRule>
  </conditionalFormatting>
  <conditionalFormatting sqref="BD23">
    <cfRule type="cellIs" dxfId="4257" priority="1453" operator="lessThan">
      <formula>$C$4</formula>
    </cfRule>
  </conditionalFormatting>
  <conditionalFormatting sqref="BD24">
    <cfRule type="cellIs" dxfId="4256" priority="1454" operator="lessThan">
      <formula>$C$4</formula>
    </cfRule>
  </conditionalFormatting>
  <conditionalFormatting sqref="BD25">
    <cfRule type="cellIs" dxfId="4255" priority="1455" operator="lessThan">
      <formula>$C$4</formula>
    </cfRule>
  </conditionalFormatting>
  <conditionalFormatting sqref="BD26">
    <cfRule type="cellIs" dxfId="4254" priority="1456" operator="lessThan">
      <formula>$C$4</formula>
    </cfRule>
  </conditionalFormatting>
  <conditionalFormatting sqref="BD27">
    <cfRule type="cellIs" dxfId="4253" priority="1457" operator="lessThan">
      <formula>$C$4</formula>
    </cfRule>
  </conditionalFormatting>
  <conditionalFormatting sqref="BD28">
    <cfRule type="cellIs" dxfId="4252" priority="1458" operator="lessThan">
      <formula>$C$4</formula>
    </cfRule>
  </conditionalFormatting>
  <conditionalFormatting sqref="BD29">
    <cfRule type="cellIs" dxfId="4251" priority="1459" operator="lessThan">
      <formula>$C$4</formula>
    </cfRule>
  </conditionalFormatting>
  <conditionalFormatting sqref="BD30">
    <cfRule type="cellIs" dxfId="4250" priority="1460" operator="lessThan">
      <formula>$C$4</formula>
    </cfRule>
  </conditionalFormatting>
  <conditionalFormatting sqref="BD31">
    <cfRule type="cellIs" dxfId="4249" priority="1461" operator="lessThan">
      <formula>$C$4</formula>
    </cfRule>
  </conditionalFormatting>
  <conditionalFormatting sqref="BD32">
    <cfRule type="cellIs" dxfId="4248" priority="1462" operator="lessThan">
      <formula>$C$4</formula>
    </cfRule>
  </conditionalFormatting>
  <conditionalFormatting sqref="BD33">
    <cfRule type="cellIs" dxfId="4247" priority="1463" operator="lessThan">
      <formula>$C$4</formula>
    </cfRule>
  </conditionalFormatting>
  <conditionalFormatting sqref="BD34">
    <cfRule type="cellIs" dxfId="4246" priority="1464" operator="lessThan">
      <formula>$C$4</formula>
    </cfRule>
  </conditionalFormatting>
  <conditionalFormatting sqref="BD35">
    <cfRule type="cellIs" dxfId="4245" priority="1465" operator="lessThan">
      <formula>$C$4</formula>
    </cfRule>
  </conditionalFormatting>
  <conditionalFormatting sqref="BD36">
    <cfRule type="cellIs" dxfId="4244" priority="1466" operator="lessThan">
      <formula>$C$4</formula>
    </cfRule>
  </conditionalFormatting>
  <conditionalFormatting sqref="BD37">
    <cfRule type="cellIs" dxfId="4243" priority="1467" operator="lessThan">
      <formula>$C$4</formula>
    </cfRule>
  </conditionalFormatting>
  <conditionalFormatting sqref="BD38">
    <cfRule type="cellIs" dxfId="4242" priority="1468" operator="lessThan">
      <formula>$C$4</formula>
    </cfRule>
  </conditionalFormatting>
  <conditionalFormatting sqref="BD39">
    <cfRule type="cellIs" dxfId="4241" priority="1469" operator="lessThan">
      <formula>$C$4</formula>
    </cfRule>
  </conditionalFormatting>
  <conditionalFormatting sqref="BD40">
    <cfRule type="cellIs" dxfId="4240" priority="1470" operator="lessThan">
      <formula>$C$4</formula>
    </cfRule>
  </conditionalFormatting>
  <conditionalFormatting sqref="BD41">
    <cfRule type="cellIs" dxfId="4239" priority="1471" operator="lessThan">
      <formula>$C$4</formula>
    </cfRule>
  </conditionalFormatting>
  <conditionalFormatting sqref="BD42">
    <cfRule type="cellIs" dxfId="4238" priority="1472" operator="lessThan">
      <formula>$C$4</formula>
    </cfRule>
  </conditionalFormatting>
  <conditionalFormatting sqref="BD43">
    <cfRule type="cellIs" dxfId="4237" priority="1473" operator="lessThan">
      <formula>$C$4</formula>
    </cfRule>
  </conditionalFormatting>
  <conditionalFormatting sqref="BD44">
    <cfRule type="cellIs" dxfId="4236" priority="1474" operator="lessThan">
      <formula>$C$4</formula>
    </cfRule>
  </conditionalFormatting>
  <conditionalFormatting sqref="BD45">
    <cfRule type="cellIs" dxfId="4235" priority="1475" operator="lessThan">
      <formula>$C$4</formula>
    </cfRule>
  </conditionalFormatting>
  <conditionalFormatting sqref="BD46">
    <cfRule type="cellIs" dxfId="4234" priority="1476" operator="lessThan">
      <formula>$C$4</formula>
    </cfRule>
  </conditionalFormatting>
  <conditionalFormatting sqref="BD47">
    <cfRule type="cellIs" dxfId="4233" priority="1477" operator="lessThan">
      <formula>$C$4</formula>
    </cfRule>
  </conditionalFormatting>
  <conditionalFormatting sqref="BD48">
    <cfRule type="cellIs" dxfId="4232" priority="1478" operator="lessThan">
      <formula>$C$4</formula>
    </cfRule>
  </conditionalFormatting>
  <conditionalFormatting sqref="BD49">
    <cfRule type="cellIs" dxfId="4231" priority="1479" operator="lessThan">
      <formula>$C$4</formula>
    </cfRule>
  </conditionalFormatting>
  <conditionalFormatting sqref="BD50">
    <cfRule type="cellIs" dxfId="4230" priority="1480" operator="lessThan">
      <formula>$C$4</formula>
    </cfRule>
  </conditionalFormatting>
  <conditionalFormatting sqref="BE11">
    <cfRule type="cellIs" dxfId="4229" priority="1481" operator="lessThan">
      <formula>$C$4</formula>
    </cfRule>
  </conditionalFormatting>
  <conditionalFormatting sqref="BE12">
    <cfRule type="cellIs" dxfId="4228" priority="1482" operator="lessThan">
      <formula>$C$4</formula>
    </cfRule>
  </conditionalFormatting>
  <conditionalFormatting sqref="BE13">
    <cfRule type="cellIs" dxfId="4227" priority="1483" operator="lessThan">
      <formula>$C$4</formula>
    </cfRule>
  </conditionalFormatting>
  <conditionalFormatting sqref="BE14">
    <cfRule type="cellIs" dxfId="4226" priority="1484" operator="lessThan">
      <formula>$C$4</formula>
    </cfRule>
  </conditionalFormatting>
  <conditionalFormatting sqref="BE15">
    <cfRule type="cellIs" dxfId="4225" priority="1485" operator="lessThan">
      <formula>$C$4</formula>
    </cfRule>
  </conditionalFormatting>
  <conditionalFormatting sqref="BE16">
    <cfRule type="cellIs" dxfId="4224" priority="1486" operator="lessThan">
      <formula>$C$4</formula>
    </cfRule>
  </conditionalFormatting>
  <conditionalFormatting sqref="BE17">
    <cfRule type="cellIs" dxfId="4223" priority="1487" operator="lessThan">
      <formula>$C$4</formula>
    </cfRule>
  </conditionalFormatting>
  <conditionalFormatting sqref="BE18">
    <cfRule type="cellIs" dxfId="4222" priority="1488" operator="lessThan">
      <formula>$C$4</formula>
    </cfRule>
  </conditionalFormatting>
  <conditionalFormatting sqref="BE19">
    <cfRule type="cellIs" dxfId="4221" priority="1489" operator="lessThan">
      <formula>$C$4</formula>
    </cfRule>
  </conditionalFormatting>
  <conditionalFormatting sqref="BE20">
    <cfRule type="cellIs" dxfId="4220" priority="1490" operator="lessThan">
      <formula>$C$4</formula>
    </cfRule>
  </conditionalFormatting>
  <conditionalFormatting sqref="BE21">
    <cfRule type="cellIs" dxfId="4219" priority="1491" operator="lessThan">
      <formula>$C$4</formula>
    </cfRule>
  </conditionalFormatting>
  <conditionalFormatting sqref="BE22">
    <cfRule type="cellIs" dxfId="4218" priority="1492" operator="lessThan">
      <formula>$C$4</formula>
    </cfRule>
  </conditionalFormatting>
  <conditionalFormatting sqref="BE23">
    <cfRule type="cellIs" dxfId="4217" priority="1493" operator="lessThan">
      <formula>$C$4</formula>
    </cfRule>
  </conditionalFormatting>
  <conditionalFormatting sqref="BE24">
    <cfRule type="cellIs" dxfId="4216" priority="1494" operator="lessThan">
      <formula>$C$4</formula>
    </cfRule>
  </conditionalFormatting>
  <conditionalFormatting sqref="BE25">
    <cfRule type="cellIs" dxfId="4215" priority="1495" operator="lessThan">
      <formula>$C$4</formula>
    </cfRule>
  </conditionalFormatting>
  <conditionalFormatting sqref="BE26">
    <cfRule type="cellIs" dxfId="4214" priority="1496" operator="lessThan">
      <formula>$C$4</formula>
    </cfRule>
  </conditionalFormatting>
  <conditionalFormatting sqref="BE27">
    <cfRule type="cellIs" dxfId="4213" priority="1497" operator="lessThan">
      <formula>$C$4</formula>
    </cfRule>
  </conditionalFormatting>
  <conditionalFormatting sqref="BE28">
    <cfRule type="cellIs" dxfId="4212" priority="1498" operator="lessThan">
      <formula>$C$4</formula>
    </cfRule>
  </conditionalFormatting>
  <conditionalFormatting sqref="BE29">
    <cfRule type="cellIs" dxfId="4211" priority="1499" operator="lessThan">
      <formula>$C$4</formula>
    </cfRule>
  </conditionalFormatting>
  <conditionalFormatting sqref="BE30">
    <cfRule type="cellIs" dxfId="4210" priority="1500" operator="lessThan">
      <formula>$C$4</formula>
    </cfRule>
  </conditionalFormatting>
  <conditionalFormatting sqref="BE31">
    <cfRule type="cellIs" dxfId="4209" priority="1501" operator="lessThan">
      <formula>$C$4</formula>
    </cfRule>
  </conditionalFormatting>
  <conditionalFormatting sqref="BE32">
    <cfRule type="cellIs" dxfId="4208" priority="1502" operator="lessThan">
      <formula>$C$4</formula>
    </cfRule>
  </conditionalFormatting>
  <conditionalFormatting sqref="BE33">
    <cfRule type="cellIs" dxfId="4207" priority="1503" operator="lessThan">
      <formula>$C$4</formula>
    </cfRule>
  </conditionalFormatting>
  <conditionalFormatting sqref="BE34">
    <cfRule type="cellIs" dxfId="4206" priority="1504" operator="lessThan">
      <formula>$C$4</formula>
    </cfRule>
  </conditionalFormatting>
  <conditionalFormatting sqref="BE35">
    <cfRule type="cellIs" dxfId="4205" priority="1505" operator="lessThan">
      <formula>$C$4</formula>
    </cfRule>
  </conditionalFormatting>
  <conditionalFormatting sqref="BE36">
    <cfRule type="cellIs" dxfId="4204" priority="1506" operator="lessThan">
      <formula>$C$4</formula>
    </cfRule>
  </conditionalFormatting>
  <conditionalFormatting sqref="BE37">
    <cfRule type="cellIs" dxfId="4203" priority="1507" operator="lessThan">
      <formula>$C$4</formula>
    </cfRule>
  </conditionalFormatting>
  <conditionalFormatting sqref="BE38">
    <cfRule type="cellIs" dxfId="4202" priority="1508" operator="lessThan">
      <formula>$C$4</formula>
    </cfRule>
  </conditionalFormatting>
  <conditionalFormatting sqref="BE39">
    <cfRule type="cellIs" dxfId="4201" priority="1509" operator="lessThan">
      <formula>$C$4</formula>
    </cfRule>
  </conditionalFormatting>
  <conditionalFormatting sqref="BE40">
    <cfRule type="cellIs" dxfId="4200" priority="1510" operator="lessThan">
      <formula>$C$4</formula>
    </cfRule>
  </conditionalFormatting>
  <conditionalFormatting sqref="BE41">
    <cfRule type="cellIs" dxfId="4199" priority="1511" operator="lessThan">
      <formula>$C$4</formula>
    </cfRule>
  </conditionalFormatting>
  <conditionalFormatting sqref="BE42">
    <cfRule type="cellIs" dxfId="4198" priority="1512" operator="lessThan">
      <formula>$C$4</formula>
    </cfRule>
  </conditionalFormatting>
  <conditionalFormatting sqref="BE43">
    <cfRule type="cellIs" dxfId="4197" priority="1513" operator="lessThan">
      <formula>$C$4</formula>
    </cfRule>
  </conditionalFormatting>
  <conditionalFormatting sqref="BE44">
    <cfRule type="cellIs" dxfId="4196" priority="1514" operator="lessThan">
      <formula>$C$4</formula>
    </cfRule>
  </conditionalFormatting>
  <conditionalFormatting sqref="BE45">
    <cfRule type="cellIs" dxfId="4195" priority="1515" operator="lessThan">
      <formula>$C$4</formula>
    </cfRule>
  </conditionalFormatting>
  <conditionalFormatting sqref="BE46">
    <cfRule type="cellIs" dxfId="4194" priority="1516" operator="lessThan">
      <formula>$C$4</formula>
    </cfRule>
  </conditionalFormatting>
  <conditionalFormatting sqref="BE47">
    <cfRule type="cellIs" dxfId="4193" priority="1517" operator="lessThan">
      <formula>$C$4</formula>
    </cfRule>
  </conditionalFormatting>
  <conditionalFormatting sqref="BE48">
    <cfRule type="cellIs" dxfId="4192" priority="1518" operator="lessThan">
      <formula>$C$4</formula>
    </cfRule>
  </conditionalFormatting>
  <conditionalFormatting sqref="BE49">
    <cfRule type="cellIs" dxfId="4191" priority="1519" operator="lessThan">
      <formula>$C$4</formula>
    </cfRule>
  </conditionalFormatting>
  <conditionalFormatting sqref="BE50">
    <cfRule type="cellIs" dxfId="4190" priority="1520" operator="lessThan">
      <formula>$C$4</formula>
    </cfRule>
  </conditionalFormatting>
  <conditionalFormatting sqref="BF11">
    <cfRule type="cellIs" dxfId="4189" priority="1521" operator="lessThan">
      <formula>$C$4</formula>
    </cfRule>
  </conditionalFormatting>
  <conditionalFormatting sqref="BF12">
    <cfRule type="cellIs" dxfId="4188" priority="1522" operator="lessThan">
      <formula>$C$4</formula>
    </cfRule>
  </conditionalFormatting>
  <conditionalFormatting sqref="BF13">
    <cfRule type="cellIs" dxfId="4187" priority="1523" operator="lessThan">
      <formula>$C$4</formula>
    </cfRule>
  </conditionalFormatting>
  <conditionalFormatting sqref="BF14">
    <cfRule type="cellIs" dxfId="4186" priority="1524" operator="lessThan">
      <formula>$C$4</formula>
    </cfRule>
  </conditionalFormatting>
  <conditionalFormatting sqref="BF15">
    <cfRule type="cellIs" dxfId="4185" priority="1525" operator="lessThan">
      <formula>$C$4</formula>
    </cfRule>
  </conditionalFormatting>
  <conditionalFormatting sqref="BF16">
    <cfRule type="cellIs" dxfId="4184" priority="1526" operator="lessThan">
      <formula>$C$4</formula>
    </cfRule>
  </conditionalFormatting>
  <conditionalFormatting sqref="BF17">
    <cfRule type="cellIs" dxfId="4183" priority="1527" operator="lessThan">
      <formula>$C$4</formula>
    </cfRule>
  </conditionalFormatting>
  <conditionalFormatting sqref="BF18">
    <cfRule type="cellIs" dxfId="4182" priority="1528" operator="lessThan">
      <formula>$C$4</formula>
    </cfRule>
  </conditionalFormatting>
  <conditionalFormatting sqref="BF19">
    <cfRule type="cellIs" dxfId="4181" priority="1529" operator="lessThan">
      <formula>$C$4</formula>
    </cfRule>
  </conditionalFormatting>
  <conditionalFormatting sqref="BF20">
    <cfRule type="cellIs" dxfId="4180" priority="1530" operator="lessThan">
      <formula>$C$4</formula>
    </cfRule>
  </conditionalFormatting>
  <conditionalFormatting sqref="BF21">
    <cfRule type="cellIs" dxfId="4179" priority="1531" operator="lessThan">
      <formula>$C$4</formula>
    </cfRule>
  </conditionalFormatting>
  <conditionalFormatting sqref="BF22">
    <cfRule type="cellIs" dxfId="4178" priority="1532" operator="lessThan">
      <formula>$C$4</formula>
    </cfRule>
  </conditionalFormatting>
  <conditionalFormatting sqref="BF23">
    <cfRule type="cellIs" dxfId="4177" priority="1533" operator="lessThan">
      <formula>$C$4</formula>
    </cfRule>
  </conditionalFormatting>
  <conditionalFormatting sqref="BF24">
    <cfRule type="cellIs" dxfId="4176" priority="1534" operator="lessThan">
      <formula>$C$4</formula>
    </cfRule>
  </conditionalFormatting>
  <conditionalFormatting sqref="BF25">
    <cfRule type="cellIs" dxfId="4175" priority="1535" operator="lessThan">
      <formula>$C$4</formula>
    </cfRule>
  </conditionalFormatting>
  <conditionalFormatting sqref="BF26">
    <cfRule type="cellIs" dxfId="4174" priority="1536" operator="lessThan">
      <formula>$C$4</formula>
    </cfRule>
  </conditionalFormatting>
  <conditionalFormatting sqref="BF27">
    <cfRule type="cellIs" dxfId="4173" priority="1537" operator="lessThan">
      <formula>$C$4</formula>
    </cfRule>
  </conditionalFormatting>
  <conditionalFormatting sqref="BF28">
    <cfRule type="cellIs" dxfId="4172" priority="1538" operator="lessThan">
      <formula>$C$4</formula>
    </cfRule>
  </conditionalFormatting>
  <conditionalFormatting sqref="BF29">
    <cfRule type="cellIs" dxfId="4171" priority="1539" operator="lessThan">
      <formula>$C$4</formula>
    </cfRule>
  </conditionalFormatting>
  <conditionalFormatting sqref="BF30">
    <cfRule type="cellIs" dxfId="4170" priority="1540" operator="lessThan">
      <formula>$C$4</formula>
    </cfRule>
  </conditionalFormatting>
  <conditionalFormatting sqref="BF31">
    <cfRule type="cellIs" dxfId="4169" priority="1541" operator="lessThan">
      <formula>$C$4</formula>
    </cfRule>
  </conditionalFormatting>
  <conditionalFormatting sqref="BF32">
    <cfRule type="cellIs" dxfId="4168" priority="1542" operator="lessThan">
      <formula>$C$4</formula>
    </cfRule>
  </conditionalFormatting>
  <conditionalFormatting sqref="BF33">
    <cfRule type="cellIs" dxfId="4167" priority="1543" operator="lessThan">
      <formula>$C$4</formula>
    </cfRule>
  </conditionalFormatting>
  <conditionalFormatting sqref="BF34">
    <cfRule type="cellIs" dxfId="4166" priority="1544" operator="lessThan">
      <formula>$C$4</formula>
    </cfRule>
  </conditionalFormatting>
  <conditionalFormatting sqref="BF35">
    <cfRule type="cellIs" dxfId="4165" priority="1545" operator="lessThan">
      <formula>$C$4</formula>
    </cfRule>
  </conditionalFormatting>
  <conditionalFormatting sqref="BF36">
    <cfRule type="cellIs" dxfId="4164" priority="1546" operator="lessThan">
      <formula>$C$4</formula>
    </cfRule>
  </conditionalFormatting>
  <conditionalFormatting sqref="BF37">
    <cfRule type="cellIs" dxfId="4163" priority="1547" operator="lessThan">
      <formula>$C$4</formula>
    </cfRule>
  </conditionalFormatting>
  <conditionalFormatting sqref="BF38">
    <cfRule type="cellIs" dxfId="4162" priority="1548" operator="lessThan">
      <formula>$C$4</formula>
    </cfRule>
  </conditionalFormatting>
  <conditionalFormatting sqref="BF39">
    <cfRule type="cellIs" dxfId="4161" priority="1549" operator="lessThan">
      <formula>$C$4</formula>
    </cfRule>
  </conditionalFormatting>
  <conditionalFormatting sqref="BF40">
    <cfRule type="cellIs" dxfId="4160" priority="1550" operator="lessThan">
      <formula>$C$4</formula>
    </cfRule>
  </conditionalFormatting>
  <conditionalFormatting sqref="BF41">
    <cfRule type="cellIs" dxfId="4159" priority="1551" operator="lessThan">
      <formula>$C$4</formula>
    </cfRule>
  </conditionalFormatting>
  <conditionalFormatting sqref="BF42">
    <cfRule type="cellIs" dxfId="4158" priority="1552" operator="lessThan">
      <formula>$C$4</formula>
    </cfRule>
  </conditionalFormatting>
  <conditionalFormatting sqref="BF43">
    <cfRule type="cellIs" dxfId="4157" priority="1553" operator="lessThan">
      <formula>$C$4</formula>
    </cfRule>
  </conditionalFormatting>
  <conditionalFormatting sqref="BF44">
    <cfRule type="cellIs" dxfId="4156" priority="1554" operator="lessThan">
      <formula>$C$4</formula>
    </cfRule>
  </conditionalFormatting>
  <conditionalFormatting sqref="BF45">
    <cfRule type="cellIs" dxfId="4155" priority="1555" operator="lessThan">
      <formula>$C$4</formula>
    </cfRule>
  </conditionalFormatting>
  <conditionalFormatting sqref="BF46">
    <cfRule type="cellIs" dxfId="4154" priority="1556" operator="lessThan">
      <formula>$C$4</formula>
    </cfRule>
  </conditionalFormatting>
  <conditionalFormatting sqref="BF47">
    <cfRule type="cellIs" dxfId="4153" priority="1557" operator="lessThan">
      <formula>$C$4</formula>
    </cfRule>
  </conditionalFormatting>
  <conditionalFormatting sqref="BF48">
    <cfRule type="cellIs" dxfId="4152" priority="1558" operator="lessThan">
      <formula>$C$4</formula>
    </cfRule>
  </conditionalFormatting>
  <conditionalFormatting sqref="BF49">
    <cfRule type="cellIs" dxfId="4151" priority="1559" operator="lessThan">
      <formula>$C$4</formula>
    </cfRule>
  </conditionalFormatting>
  <conditionalFormatting sqref="BF50">
    <cfRule type="cellIs" dxfId="4150" priority="1560" operator="lessThan">
      <formula>$C$4</formula>
    </cfRule>
  </conditionalFormatting>
  <conditionalFormatting sqref="BG11">
    <cfRule type="cellIs" dxfId="4149" priority="1561" operator="lessThan">
      <formula>$C$4</formula>
    </cfRule>
  </conditionalFormatting>
  <conditionalFormatting sqref="BG12">
    <cfRule type="cellIs" dxfId="4148" priority="1562" operator="lessThan">
      <formula>$C$4</formula>
    </cfRule>
  </conditionalFormatting>
  <conditionalFormatting sqref="BG13">
    <cfRule type="cellIs" dxfId="4147" priority="1563" operator="lessThan">
      <formula>$C$4</formula>
    </cfRule>
  </conditionalFormatting>
  <conditionalFormatting sqref="BG14">
    <cfRule type="cellIs" dxfId="4146" priority="1564" operator="lessThan">
      <formula>$C$4</formula>
    </cfRule>
  </conditionalFormatting>
  <conditionalFormatting sqref="BG15">
    <cfRule type="cellIs" dxfId="4145" priority="1565" operator="lessThan">
      <formula>$C$4</formula>
    </cfRule>
  </conditionalFormatting>
  <conditionalFormatting sqref="BG16">
    <cfRule type="cellIs" dxfId="4144" priority="1566" operator="lessThan">
      <formula>$C$4</formula>
    </cfRule>
  </conditionalFormatting>
  <conditionalFormatting sqref="BG17">
    <cfRule type="cellIs" dxfId="4143" priority="1567" operator="lessThan">
      <formula>$C$4</formula>
    </cfRule>
  </conditionalFormatting>
  <conditionalFormatting sqref="BG18">
    <cfRule type="cellIs" dxfId="4142" priority="1568" operator="lessThan">
      <formula>$C$4</formula>
    </cfRule>
  </conditionalFormatting>
  <conditionalFormatting sqref="BG19">
    <cfRule type="cellIs" dxfId="4141" priority="1569" operator="lessThan">
      <formula>$C$4</formula>
    </cfRule>
  </conditionalFormatting>
  <conditionalFormatting sqref="BG20">
    <cfRule type="cellIs" dxfId="4140" priority="1570" operator="lessThan">
      <formula>$C$4</formula>
    </cfRule>
  </conditionalFormatting>
  <conditionalFormatting sqref="BG21">
    <cfRule type="cellIs" dxfId="4139" priority="1571" operator="lessThan">
      <formula>$C$4</formula>
    </cfRule>
  </conditionalFormatting>
  <conditionalFormatting sqref="BG22">
    <cfRule type="cellIs" dxfId="4138" priority="1572" operator="lessThan">
      <formula>$C$4</formula>
    </cfRule>
  </conditionalFormatting>
  <conditionalFormatting sqref="BG23">
    <cfRule type="cellIs" dxfId="4137" priority="1573" operator="lessThan">
      <formula>$C$4</formula>
    </cfRule>
  </conditionalFormatting>
  <conditionalFormatting sqref="BG24">
    <cfRule type="cellIs" dxfId="4136" priority="1574" operator="lessThan">
      <formula>$C$4</formula>
    </cfRule>
  </conditionalFormatting>
  <conditionalFormatting sqref="BG25">
    <cfRule type="cellIs" dxfId="4135" priority="1575" operator="lessThan">
      <formula>$C$4</formula>
    </cfRule>
  </conditionalFormatting>
  <conditionalFormatting sqref="BG26">
    <cfRule type="cellIs" dxfId="4134" priority="1576" operator="lessThan">
      <formula>$C$4</formula>
    </cfRule>
  </conditionalFormatting>
  <conditionalFormatting sqref="BG27">
    <cfRule type="cellIs" dxfId="4133" priority="1577" operator="lessThan">
      <formula>$C$4</formula>
    </cfRule>
  </conditionalFormatting>
  <conditionalFormatting sqref="BG28">
    <cfRule type="cellIs" dxfId="4132" priority="1578" operator="lessThan">
      <formula>$C$4</formula>
    </cfRule>
  </conditionalFormatting>
  <conditionalFormatting sqref="BG29">
    <cfRule type="cellIs" dxfId="4131" priority="1579" operator="lessThan">
      <formula>$C$4</formula>
    </cfRule>
  </conditionalFormatting>
  <conditionalFormatting sqref="BG30">
    <cfRule type="cellIs" dxfId="4130" priority="1580" operator="lessThan">
      <formula>$C$4</formula>
    </cfRule>
  </conditionalFormatting>
  <conditionalFormatting sqref="BG31">
    <cfRule type="cellIs" dxfId="4129" priority="1581" operator="lessThan">
      <formula>$C$4</formula>
    </cfRule>
  </conditionalFormatting>
  <conditionalFormatting sqref="BG32">
    <cfRule type="cellIs" dxfId="4128" priority="1582" operator="lessThan">
      <formula>$C$4</formula>
    </cfRule>
  </conditionalFormatting>
  <conditionalFormatting sqref="BG33">
    <cfRule type="cellIs" dxfId="4127" priority="1583" operator="lessThan">
      <formula>$C$4</formula>
    </cfRule>
  </conditionalFormatting>
  <conditionalFormatting sqref="BG34">
    <cfRule type="cellIs" dxfId="4126" priority="1584" operator="lessThan">
      <formula>$C$4</formula>
    </cfRule>
  </conditionalFormatting>
  <conditionalFormatting sqref="BG35">
    <cfRule type="cellIs" dxfId="4125" priority="1585" operator="lessThan">
      <formula>$C$4</formula>
    </cfRule>
  </conditionalFormatting>
  <conditionalFormatting sqref="BG36">
    <cfRule type="cellIs" dxfId="4124" priority="1586" operator="lessThan">
      <formula>$C$4</formula>
    </cfRule>
  </conditionalFormatting>
  <conditionalFormatting sqref="BG37">
    <cfRule type="cellIs" dxfId="4123" priority="1587" operator="lessThan">
      <formula>$C$4</formula>
    </cfRule>
  </conditionalFormatting>
  <conditionalFormatting sqref="BG38">
    <cfRule type="cellIs" dxfId="4122" priority="1588" operator="lessThan">
      <formula>$C$4</formula>
    </cfRule>
  </conditionalFormatting>
  <conditionalFormatting sqref="BG39">
    <cfRule type="cellIs" dxfId="4121" priority="1589" operator="lessThan">
      <formula>$C$4</formula>
    </cfRule>
  </conditionalFormatting>
  <conditionalFormatting sqref="BG40">
    <cfRule type="cellIs" dxfId="4120" priority="1590" operator="lessThan">
      <formula>$C$4</formula>
    </cfRule>
  </conditionalFormatting>
  <conditionalFormatting sqref="BG41">
    <cfRule type="cellIs" dxfId="4119" priority="1591" operator="lessThan">
      <formula>$C$4</formula>
    </cfRule>
  </conditionalFormatting>
  <conditionalFormatting sqref="BG42">
    <cfRule type="cellIs" dxfId="4118" priority="1592" operator="lessThan">
      <formula>$C$4</formula>
    </cfRule>
  </conditionalFormatting>
  <conditionalFormatting sqref="BG43">
    <cfRule type="cellIs" dxfId="4117" priority="1593" operator="lessThan">
      <formula>$C$4</formula>
    </cfRule>
  </conditionalFormatting>
  <conditionalFormatting sqref="BG44">
    <cfRule type="cellIs" dxfId="4116" priority="1594" operator="lessThan">
      <formula>$C$4</formula>
    </cfRule>
  </conditionalFormatting>
  <conditionalFormatting sqref="BG45">
    <cfRule type="cellIs" dxfId="4115" priority="1595" operator="lessThan">
      <formula>$C$4</formula>
    </cfRule>
  </conditionalFormatting>
  <conditionalFormatting sqref="BG46">
    <cfRule type="cellIs" dxfId="4114" priority="1596" operator="lessThan">
      <formula>$C$4</formula>
    </cfRule>
  </conditionalFormatting>
  <conditionalFormatting sqref="BG47">
    <cfRule type="cellIs" dxfId="4113" priority="1597" operator="lessThan">
      <formula>$C$4</formula>
    </cfRule>
  </conditionalFormatting>
  <conditionalFormatting sqref="BG48">
    <cfRule type="cellIs" dxfId="4112" priority="1598" operator="lessThan">
      <formula>$C$4</formula>
    </cfRule>
  </conditionalFormatting>
  <conditionalFormatting sqref="BG49">
    <cfRule type="cellIs" dxfId="4111" priority="1599" operator="lessThan">
      <formula>$C$4</formula>
    </cfRule>
  </conditionalFormatting>
  <conditionalFormatting sqref="BG50">
    <cfRule type="cellIs" dxfId="4110" priority="1600" operator="lessThan">
      <formula>$C$4</formula>
    </cfRule>
  </conditionalFormatting>
  <conditionalFormatting sqref="BH11">
    <cfRule type="cellIs" dxfId="4109" priority="1601" operator="lessThan">
      <formula>$C$4</formula>
    </cfRule>
  </conditionalFormatting>
  <conditionalFormatting sqref="BH12">
    <cfRule type="cellIs" dxfId="4108" priority="1602" operator="lessThan">
      <formula>$C$4</formula>
    </cfRule>
  </conditionalFormatting>
  <conditionalFormatting sqref="BH13">
    <cfRule type="cellIs" dxfId="4107" priority="1603" operator="lessThan">
      <formula>$C$4</formula>
    </cfRule>
  </conditionalFormatting>
  <conditionalFormatting sqref="BH14">
    <cfRule type="cellIs" dxfId="4106" priority="1604" operator="lessThan">
      <formula>$C$4</formula>
    </cfRule>
  </conditionalFormatting>
  <conditionalFormatting sqref="BH15">
    <cfRule type="cellIs" dxfId="4105" priority="1605" operator="lessThan">
      <formula>$C$4</formula>
    </cfRule>
  </conditionalFormatting>
  <conditionalFormatting sqref="BH16">
    <cfRule type="cellIs" dxfId="4104" priority="1606" operator="lessThan">
      <formula>$C$4</formula>
    </cfRule>
  </conditionalFormatting>
  <conditionalFormatting sqref="BH17">
    <cfRule type="cellIs" dxfId="4103" priority="1607" operator="lessThan">
      <formula>$C$4</formula>
    </cfRule>
  </conditionalFormatting>
  <conditionalFormatting sqref="BH18">
    <cfRule type="cellIs" dxfId="4102" priority="1608" operator="lessThan">
      <formula>$C$4</formula>
    </cfRule>
  </conditionalFormatting>
  <conditionalFormatting sqref="BH19">
    <cfRule type="cellIs" dxfId="4101" priority="1609" operator="lessThan">
      <formula>$C$4</formula>
    </cfRule>
  </conditionalFormatting>
  <conditionalFormatting sqref="BH20">
    <cfRule type="cellIs" dxfId="4100" priority="1610" operator="lessThan">
      <formula>$C$4</formula>
    </cfRule>
  </conditionalFormatting>
  <conditionalFormatting sqref="BH21">
    <cfRule type="cellIs" dxfId="4099" priority="1611" operator="lessThan">
      <formula>$C$4</formula>
    </cfRule>
  </conditionalFormatting>
  <conditionalFormatting sqref="BH22">
    <cfRule type="cellIs" dxfId="4098" priority="1612" operator="lessThan">
      <formula>$C$4</formula>
    </cfRule>
  </conditionalFormatting>
  <conditionalFormatting sqref="BH23">
    <cfRule type="cellIs" dxfId="4097" priority="1613" operator="lessThan">
      <formula>$C$4</formula>
    </cfRule>
  </conditionalFormatting>
  <conditionalFormatting sqref="BH24">
    <cfRule type="cellIs" dxfId="4096" priority="1614" operator="lessThan">
      <formula>$C$4</formula>
    </cfRule>
  </conditionalFormatting>
  <conditionalFormatting sqref="BH25">
    <cfRule type="cellIs" dxfId="4095" priority="1615" operator="lessThan">
      <formula>$C$4</formula>
    </cfRule>
  </conditionalFormatting>
  <conditionalFormatting sqref="BH26">
    <cfRule type="cellIs" dxfId="4094" priority="1616" operator="lessThan">
      <formula>$C$4</formula>
    </cfRule>
  </conditionalFormatting>
  <conditionalFormatting sqref="BH27">
    <cfRule type="cellIs" dxfId="4093" priority="1617" operator="lessThan">
      <formula>$C$4</formula>
    </cfRule>
  </conditionalFormatting>
  <conditionalFormatting sqref="BH28">
    <cfRule type="cellIs" dxfId="4092" priority="1618" operator="lessThan">
      <formula>$C$4</formula>
    </cfRule>
  </conditionalFormatting>
  <conditionalFormatting sqref="BH29">
    <cfRule type="cellIs" dxfId="4091" priority="1619" operator="lessThan">
      <formula>$C$4</formula>
    </cfRule>
  </conditionalFormatting>
  <conditionalFormatting sqref="BH30">
    <cfRule type="cellIs" dxfId="4090" priority="1620" operator="lessThan">
      <formula>$C$4</formula>
    </cfRule>
  </conditionalFormatting>
  <conditionalFormatting sqref="BH31">
    <cfRule type="cellIs" dxfId="4089" priority="1621" operator="lessThan">
      <formula>$C$4</formula>
    </cfRule>
  </conditionalFormatting>
  <conditionalFormatting sqref="BH32">
    <cfRule type="cellIs" dxfId="4088" priority="1622" operator="lessThan">
      <formula>$C$4</formula>
    </cfRule>
  </conditionalFormatting>
  <conditionalFormatting sqref="BH33">
    <cfRule type="cellIs" dxfId="4087" priority="1623" operator="lessThan">
      <formula>$C$4</formula>
    </cfRule>
  </conditionalFormatting>
  <conditionalFormatting sqref="BH34">
    <cfRule type="cellIs" dxfId="4086" priority="1624" operator="lessThan">
      <formula>$C$4</formula>
    </cfRule>
  </conditionalFormatting>
  <conditionalFormatting sqref="BH35">
    <cfRule type="cellIs" dxfId="4085" priority="1625" operator="lessThan">
      <formula>$C$4</formula>
    </cfRule>
  </conditionalFormatting>
  <conditionalFormatting sqref="BH36">
    <cfRule type="cellIs" dxfId="4084" priority="1626" operator="lessThan">
      <formula>$C$4</formula>
    </cfRule>
  </conditionalFormatting>
  <conditionalFormatting sqref="BH37">
    <cfRule type="cellIs" dxfId="4083" priority="1627" operator="lessThan">
      <formula>$C$4</formula>
    </cfRule>
  </conditionalFormatting>
  <conditionalFormatting sqref="BH38">
    <cfRule type="cellIs" dxfId="4082" priority="1628" operator="lessThan">
      <formula>$C$4</formula>
    </cfRule>
  </conditionalFormatting>
  <conditionalFormatting sqref="BH39">
    <cfRule type="cellIs" dxfId="4081" priority="1629" operator="lessThan">
      <formula>$C$4</formula>
    </cfRule>
  </conditionalFormatting>
  <conditionalFormatting sqref="BH40">
    <cfRule type="cellIs" dxfId="4080" priority="1630" operator="lessThan">
      <formula>$C$4</formula>
    </cfRule>
  </conditionalFormatting>
  <conditionalFormatting sqref="BH41">
    <cfRule type="cellIs" dxfId="4079" priority="1631" operator="lessThan">
      <formula>$C$4</formula>
    </cfRule>
  </conditionalFormatting>
  <conditionalFormatting sqref="BH42">
    <cfRule type="cellIs" dxfId="4078" priority="1632" operator="lessThan">
      <formula>$C$4</formula>
    </cfRule>
  </conditionalFormatting>
  <conditionalFormatting sqref="BH43">
    <cfRule type="cellIs" dxfId="4077" priority="1633" operator="lessThan">
      <formula>$C$4</formula>
    </cfRule>
  </conditionalFormatting>
  <conditionalFormatting sqref="BH44">
    <cfRule type="cellIs" dxfId="4076" priority="1634" operator="lessThan">
      <formula>$C$4</formula>
    </cfRule>
  </conditionalFormatting>
  <conditionalFormatting sqref="BH45">
    <cfRule type="cellIs" dxfId="4075" priority="1635" operator="lessThan">
      <formula>$C$4</formula>
    </cfRule>
  </conditionalFormatting>
  <conditionalFormatting sqref="BH46">
    <cfRule type="cellIs" dxfId="4074" priority="1636" operator="lessThan">
      <formula>$C$4</formula>
    </cfRule>
  </conditionalFormatting>
  <conditionalFormatting sqref="BH47">
    <cfRule type="cellIs" dxfId="4073" priority="1637" operator="lessThan">
      <formula>$C$4</formula>
    </cfRule>
  </conditionalFormatting>
  <conditionalFormatting sqref="BH48">
    <cfRule type="cellIs" dxfId="4072" priority="1638" operator="lessThan">
      <formula>$C$4</formula>
    </cfRule>
  </conditionalFormatting>
  <conditionalFormatting sqref="BH49">
    <cfRule type="cellIs" dxfId="4071" priority="1639" operator="lessThan">
      <formula>$C$4</formula>
    </cfRule>
  </conditionalFormatting>
  <conditionalFormatting sqref="BH50">
    <cfRule type="cellIs" dxfId="4070" priority="1640" operator="lessThan">
      <formula>$C$4</formula>
    </cfRule>
  </conditionalFormatting>
  <conditionalFormatting sqref="BI11">
    <cfRule type="cellIs" dxfId="4069" priority="1641" operator="lessThan">
      <formula>$C$4</formula>
    </cfRule>
  </conditionalFormatting>
  <conditionalFormatting sqref="BI12">
    <cfRule type="cellIs" dxfId="4068" priority="1642" operator="lessThan">
      <formula>$C$4</formula>
    </cfRule>
  </conditionalFormatting>
  <conditionalFormatting sqref="BI13">
    <cfRule type="cellIs" dxfId="4067" priority="1643" operator="lessThan">
      <formula>$C$4</formula>
    </cfRule>
  </conditionalFormatting>
  <conditionalFormatting sqref="BI14">
    <cfRule type="cellIs" dxfId="4066" priority="1644" operator="lessThan">
      <formula>$C$4</formula>
    </cfRule>
  </conditionalFormatting>
  <conditionalFormatting sqref="BI15">
    <cfRule type="cellIs" dxfId="4065" priority="1645" operator="lessThan">
      <formula>$C$4</formula>
    </cfRule>
  </conditionalFormatting>
  <conditionalFormatting sqref="BI16">
    <cfRule type="cellIs" dxfId="4064" priority="1646" operator="lessThan">
      <formula>$C$4</formula>
    </cfRule>
  </conditionalFormatting>
  <conditionalFormatting sqref="BI17">
    <cfRule type="cellIs" dxfId="4063" priority="1647" operator="lessThan">
      <formula>$C$4</formula>
    </cfRule>
  </conditionalFormatting>
  <conditionalFormatting sqref="BI18">
    <cfRule type="cellIs" dxfId="4062" priority="1648" operator="lessThan">
      <formula>$C$4</formula>
    </cfRule>
  </conditionalFormatting>
  <conditionalFormatting sqref="BI19">
    <cfRule type="cellIs" dxfId="4061" priority="1649" operator="lessThan">
      <formula>$C$4</formula>
    </cfRule>
  </conditionalFormatting>
  <conditionalFormatting sqref="BI20">
    <cfRule type="cellIs" dxfId="4060" priority="1650" operator="lessThan">
      <formula>$C$4</formula>
    </cfRule>
  </conditionalFormatting>
  <conditionalFormatting sqref="BI21">
    <cfRule type="cellIs" dxfId="4059" priority="1651" operator="lessThan">
      <formula>$C$4</formula>
    </cfRule>
  </conditionalFormatting>
  <conditionalFormatting sqref="BI22">
    <cfRule type="cellIs" dxfId="4058" priority="1652" operator="lessThan">
      <formula>$C$4</formula>
    </cfRule>
  </conditionalFormatting>
  <conditionalFormatting sqref="BI23">
    <cfRule type="cellIs" dxfId="4057" priority="1653" operator="lessThan">
      <formula>$C$4</formula>
    </cfRule>
  </conditionalFormatting>
  <conditionalFormatting sqref="BI24">
    <cfRule type="cellIs" dxfId="4056" priority="1654" operator="lessThan">
      <formula>$C$4</formula>
    </cfRule>
  </conditionalFormatting>
  <conditionalFormatting sqref="BI25">
    <cfRule type="cellIs" dxfId="4055" priority="1655" operator="lessThan">
      <formula>$C$4</formula>
    </cfRule>
  </conditionalFormatting>
  <conditionalFormatting sqref="BI26">
    <cfRule type="cellIs" dxfId="4054" priority="1656" operator="lessThan">
      <formula>$C$4</formula>
    </cfRule>
  </conditionalFormatting>
  <conditionalFormatting sqref="BI27">
    <cfRule type="cellIs" dxfId="4053" priority="1657" operator="lessThan">
      <formula>$C$4</formula>
    </cfRule>
  </conditionalFormatting>
  <conditionalFormatting sqref="BI28">
    <cfRule type="cellIs" dxfId="4052" priority="1658" operator="lessThan">
      <formula>$C$4</formula>
    </cfRule>
  </conditionalFormatting>
  <conditionalFormatting sqref="BI29">
    <cfRule type="cellIs" dxfId="4051" priority="1659" operator="lessThan">
      <formula>$C$4</formula>
    </cfRule>
  </conditionalFormatting>
  <conditionalFormatting sqref="BI30">
    <cfRule type="cellIs" dxfId="4050" priority="1660" operator="lessThan">
      <formula>$C$4</formula>
    </cfRule>
  </conditionalFormatting>
  <conditionalFormatting sqref="BI31">
    <cfRule type="cellIs" dxfId="4049" priority="1661" operator="lessThan">
      <formula>$C$4</formula>
    </cfRule>
  </conditionalFormatting>
  <conditionalFormatting sqref="BI32">
    <cfRule type="cellIs" dxfId="4048" priority="1662" operator="lessThan">
      <formula>$C$4</formula>
    </cfRule>
  </conditionalFormatting>
  <conditionalFormatting sqref="BI33">
    <cfRule type="cellIs" dxfId="4047" priority="1663" operator="lessThan">
      <formula>$C$4</formula>
    </cfRule>
  </conditionalFormatting>
  <conditionalFormatting sqref="BI34">
    <cfRule type="cellIs" dxfId="4046" priority="1664" operator="lessThan">
      <formula>$C$4</formula>
    </cfRule>
  </conditionalFormatting>
  <conditionalFormatting sqref="BI35">
    <cfRule type="cellIs" dxfId="4045" priority="1665" operator="lessThan">
      <formula>$C$4</formula>
    </cfRule>
  </conditionalFormatting>
  <conditionalFormatting sqref="BI36">
    <cfRule type="cellIs" dxfId="4044" priority="1666" operator="lessThan">
      <formula>$C$4</formula>
    </cfRule>
  </conditionalFormatting>
  <conditionalFormatting sqref="BI37">
    <cfRule type="cellIs" dxfId="4043" priority="1667" operator="lessThan">
      <formula>$C$4</formula>
    </cfRule>
  </conditionalFormatting>
  <conditionalFormatting sqref="BI38">
    <cfRule type="cellIs" dxfId="4042" priority="1668" operator="lessThan">
      <formula>$C$4</formula>
    </cfRule>
  </conditionalFormatting>
  <conditionalFormatting sqref="BI39">
    <cfRule type="cellIs" dxfId="4041" priority="1669" operator="lessThan">
      <formula>$C$4</formula>
    </cfRule>
  </conditionalFormatting>
  <conditionalFormatting sqref="BI40">
    <cfRule type="cellIs" dxfId="4040" priority="1670" operator="lessThan">
      <formula>$C$4</formula>
    </cfRule>
  </conditionalFormatting>
  <conditionalFormatting sqref="BI41">
    <cfRule type="cellIs" dxfId="4039" priority="1671" operator="lessThan">
      <formula>$C$4</formula>
    </cfRule>
  </conditionalFormatting>
  <conditionalFormatting sqref="BI42">
    <cfRule type="cellIs" dxfId="4038" priority="1672" operator="lessThan">
      <formula>$C$4</formula>
    </cfRule>
  </conditionalFormatting>
  <conditionalFormatting sqref="BI43">
    <cfRule type="cellIs" dxfId="4037" priority="1673" operator="lessThan">
      <formula>$C$4</formula>
    </cfRule>
  </conditionalFormatting>
  <conditionalFormatting sqref="BI44">
    <cfRule type="cellIs" dxfId="4036" priority="1674" operator="lessThan">
      <formula>$C$4</formula>
    </cfRule>
  </conditionalFormatting>
  <conditionalFormatting sqref="BI45">
    <cfRule type="cellIs" dxfId="4035" priority="1675" operator="lessThan">
      <formula>$C$4</formula>
    </cfRule>
  </conditionalFormatting>
  <conditionalFormatting sqref="BI46">
    <cfRule type="cellIs" dxfId="4034" priority="1676" operator="lessThan">
      <formula>$C$4</formula>
    </cfRule>
  </conditionalFormatting>
  <conditionalFormatting sqref="BI47">
    <cfRule type="cellIs" dxfId="4033" priority="1677" operator="lessThan">
      <formula>$C$4</formula>
    </cfRule>
  </conditionalFormatting>
  <conditionalFormatting sqref="BI48">
    <cfRule type="cellIs" dxfId="4032" priority="1678" operator="lessThan">
      <formula>$C$4</formula>
    </cfRule>
  </conditionalFormatting>
  <conditionalFormatting sqref="BI49">
    <cfRule type="cellIs" dxfId="4031" priority="1679" operator="lessThan">
      <formula>$C$4</formula>
    </cfRule>
  </conditionalFormatting>
  <conditionalFormatting sqref="BI50">
    <cfRule type="cellIs" dxfId="4030" priority="1680" operator="lessThan">
      <formula>$C$4</formula>
    </cfRule>
  </conditionalFormatting>
  <conditionalFormatting sqref="BJ11">
    <cfRule type="cellIs" dxfId="4029" priority="1681" operator="lessThan">
      <formula>$C$4</formula>
    </cfRule>
  </conditionalFormatting>
  <conditionalFormatting sqref="BJ12">
    <cfRule type="cellIs" dxfId="4028" priority="1682" operator="lessThan">
      <formula>$C$4</formula>
    </cfRule>
  </conditionalFormatting>
  <conditionalFormatting sqref="BJ13">
    <cfRule type="cellIs" dxfId="4027" priority="1683" operator="lessThan">
      <formula>$C$4</formula>
    </cfRule>
  </conditionalFormatting>
  <conditionalFormatting sqref="BJ14">
    <cfRule type="cellIs" dxfId="4026" priority="1684" operator="lessThan">
      <formula>$C$4</formula>
    </cfRule>
  </conditionalFormatting>
  <conditionalFormatting sqref="BJ15">
    <cfRule type="cellIs" dxfId="4025" priority="1685" operator="lessThan">
      <formula>$C$4</formula>
    </cfRule>
  </conditionalFormatting>
  <conditionalFormatting sqref="BJ16">
    <cfRule type="cellIs" dxfId="4024" priority="1686" operator="lessThan">
      <formula>$C$4</formula>
    </cfRule>
  </conditionalFormatting>
  <conditionalFormatting sqref="BJ17">
    <cfRule type="cellIs" dxfId="4023" priority="1687" operator="lessThan">
      <formula>$C$4</formula>
    </cfRule>
  </conditionalFormatting>
  <conditionalFormatting sqref="BJ18">
    <cfRule type="cellIs" dxfId="4022" priority="1688" operator="lessThan">
      <formula>$C$4</formula>
    </cfRule>
  </conditionalFormatting>
  <conditionalFormatting sqref="BJ19">
    <cfRule type="cellIs" dxfId="4021" priority="1689" operator="lessThan">
      <formula>$C$4</formula>
    </cfRule>
  </conditionalFormatting>
  <conditionalFormatting sqref="BJ20">
    <cfRule type="cellIs" dxfId="4020" priority="1690" operator="lessThan">
      <formula>$C$4</formula>
    </cfRule>
  </conditionalFormatting>
  <conditionalFormatting sqref="BJ21">
    <cfRule type="cellIs" dxfId="4019" priority="1691" operator="lessThan">
      <formula>$C$4</formula>
    </cfRule>
  </conditionalFormatting>
  <conditionalFormatting sqref="BJ22">
    <cfRule type="cellIs" dxfId="4018" priority="1692" operator="lessThan">
      <formula>$C$4</formula>
    </cfRule>
  </conditionalFormatting>
  <conditionalFormatting sqref="BJ23">
    <cfRule type="cellIs" dxfId="4017" priority="1693" operator="lessThan">
      <formula>$C$4</formula>
    </cfRule>
  </conditionalFormatting>
  <conditionalFormatting sqref="BJ24">
    <cfRule type="cellIs" dxfId="4016" priority="1694" operator="lessThan">
      <formula>$C$4</formula>
    </cfRule>
  </conditionalFormatting>
  <conditionalFormatting sqref="BJ25">
    <cfRule type="cellIs" dxfId="4015" priority="1695" operator="lessThan">
      <formula>$C$4</formula>
    </cfRule>
  </conditionalFormatting>
  <conditionalFormatting sqref="BJ26">
    <cfRule type="cellIs" dxfId="4014" priority="1696" operator="lessThan">
      <formula>$C$4</formula>
    </cfRule>
  </conditionalFormatting>
  <conditionalFormatting sqref="BJ27">
    <cfRule type="cellIs" dxfId="4013" priority="1697" operator="lessThan">
      <formula>$C$4</formula>
    </cfRule>
  </conditionalFormatting>
  <conditionalFormatting sqref="BJ28">
    <cfRule type="cellIs" dxfId="4012" priority="1698" operator="lessThan">
      <formula>$C$4</formula>
    </cfRule>
  </conditionalFormatting>
  <conditionalFormatting sqref="BJ29">
    <cfRule type="cellIs" dxfId="4011" priority="1699" operator="lessThan">
      <formula>$C$4</formula>
    </cfRule>
  </conditionalFormatting>
  <conditionalFormatting sqref="BJ30">
    <cfRule type="cellIs" dxfId="4010" priority="1700" operator="lessThan">
      <formula>$C$4</formula>
    </cfRule>
  </conditionalFormatting>
  <conditionalFormatting sqref="BJ31">
    <cfRule type="cellIs" dxfId="4009" priority="1701" operator="lessThan">
      <formula>$C$4</formula>
    </cfRule>
  </conditionalFormatting>
  <conditionalFormatting sqref="BJ32">
    <cfRule type="cellIs" dxfId="4008" priority="1702" operator="lessThan">
      <formula>$C$4</formula>
    </cfRule>
  </conditionalFormatting>
  <conditionalFormatting sqref="BJ33">
    <cfRule type="cellIs" dxfId="4007" priority="1703" operator="lessThan">
      <formula>$C$4</formula>
    </cfRule>
  </conditionalFormatting>
  <conditionalFormatting sqref="BJ34">
    <cfRule type="cellIs" dxfId="4006" priority="1704" operator="lessThan">
      <formula>$C$4</formula>
    </cfRule>
  </conditionalFormatting>
  <conditionalFormatting sqref="BJ35">
    <cfRule type="cellIs" dxfId="4005" priority="1705" operator="lessThan">
      <formula>$C$4</formula>
    </cfRule>
  </conditionalFormatting>
  <conditionalFormatting sqref="BJ36">
    <cfRule type="cellIs" dxfId="4004" priority="1706" operator="lessThan">
      <formula>$C$4</formula>
    </cfRule>
  </conditionalFormatting>
  <conditionalFormatting sqref="BJ37">
    <cfRule type="cellIs" dxfId="4003" priority="1707" operator="lessThan">
      <formula>$C$4</formula>
    </cfRule>
  </conditionalFormatting>
  <conditionalFormatting sqref="BJ38">
    <cfRule type="cellIs" dxfId="4002" priority="1708" operator="lessThan">
      <formula>$C$4</formula>
    </cfRule>
  </conditionalFormatting>
  <conditionalFormatting sqref="BJ39">
    <cfRule type="cellIs" dxfId="4001" priority="1709" operator="lessThan">
      <formula>$C$4</formula>
    </cfRule>
  </conditionalFormatting>
  <conditionalFormatting sqref="BJ40">
    <cfRule type="cellIs" dxfId="4000" priority="1710" operator="lessThan">
      <formula>$C$4</formula>
    </cfRule>
  </conditionalFormatting>
  <conditionalFormatting sqref="BJ41">
    <cfRule type="cellIs" dxfId="3999" priority="1711" operator="lessThan">
      <formula>$C$4</formula>
    </cfRule>
  </conditionalFormatting>
  <conditionalFormatting sqref="BJ42">
    <cfRule type="cellIs" dxfId="3998" priority="1712" operator="lessThan">
      <formula>$C$4</formula>
    </cfRule>
  </conditionalFormatting>
  <conditionalFormatting sqref="BJ43">
    <cfRule type="cellIs" dxfId="3997" priority="1713" operator="lessThan">
      <formula>$C$4</formula>
    </cfRule>
  </conditionalFormatting>
  <conditionalFormatting sqref="BJ44">
    <cfRule type="cellIs" dxfId="3996" priority="1714" operator="lessThan">
      <formula>$C$4</formula>
    </cfRule>
  </conditionalFormatting>
  <conditionalFormatting sqref="BJ45">
    <cfRule type="cellIs" dxfId="3995" priority="1715" operator="lessThan">
      <formula>$C$4</formula>
    </cfRule>
  </conditionalFormatting>
  <conditionalFormatting sqref="BJ46">
    <cfRule type="cellIs" dxfId="3994" priority="1716" operator="lessThan">
      <formula>$C$4</formula>
    </cfRule>
  </conditionalFormatting>
  <conditionalFormatting sqref="BJ47">
    <cfRule type="cellIs" dxfId="3993" priority="1717" operator="lessThan">
      <formula>$C$4</formula>
    </cfRule>
  </conditionalFormatting>
  <conditionalFormatting sqref="BJ48">
    <cfRule type="cellIs" dxfId="3992" priority="1718" operator="lessThan">
      <formula>$C$4</formula>
    </cfRule>
  </conditionalFormatting>
  <conditionalFormatting sqref="BJ49">
    <cfRule type="cellIs" dxfId="3991" priority="1719" operator="lessThan">
      <formula>$C$4</formula>
    </cfRule>
  </conditionalFormatting>
  <conditionalFormatting sqref="BJ50">
    <cfRule type="cellIs" dxfId="3990" priority="1720" operator="lessThan">
      <formula>$C$4</formula>
    </cfRule>
  </conditionalFormatting>
  <conditionalFormatting sqref="BK11">
    <cfRule type="cellIs" dxfId="3989" priority="1721" operator="lessThan">
      <formula>$C$4</formula>
    </cfRule>
  </conditionalFormatting>
  <conditionalFormatting sqref="BK12">
    <cfRule type="cellIs" dxfId="3988" priority="1722" operator="lessThan">
      <formula>$C$4</formula>
    </cfRule>
  </conditionalFormatting>
  <conditionalFormatting sqref="BK13">
    <cfRule type="cellIs" dxfId="3987" priority="1723" operator="lessThan">
      <formula>$C$4</formula>
    </cfRule>
  </conditionalFormatting>
  <conditionalFormatting sqref="BK14">
    <cfRule type="cellIs" dxfId="3986" priority="1724" operator="lessThan">
      <formula>$C$4</formula>
    </cfRule>
  </conditionalFormatting>
  <conditionalFormatting sqref="BK15">
    <cfRule type="cellIs" dxfId="3985" priority="1725" operator="lessThan">
      <formula>$C$4</formula>
    </cfRule>
  </conditionalFormatting>
  <conditionalFormatting sqref="BK16">
    <cfRule type="cellIs" dxfId="3984" priority="1726" operator="lessThan">
      <formula>$C$4</formula>
    </cfRule>
  </conditionalFormatting>
  <conditionalFormatting sqref="BK17">
    <cfRule type="cellIs" dxfId="3983" priority="1727" operator="lessThan">
      <formula>$C$4</formula>
    </cfRule>
  </conditionalFormatting>
  <conditionalFormatting sqref="BK18">
    <cfRule type="cellIs" dxfId="3982" priority="1728" operator="lessThan">
      <formula>$C$4</formula>
    </cfRule>
  </conditionalFormatting>
  <conditionalFormatting sqref="BK19">
    <cfRule type="cellIs" dxfId="3981" priority="1729" operator="lessThan">
      <formula>$C$4</formula>
    </cfRule>
  </conditionalFormatting>
  <conditionalFormatting sqref="BK20">
    <cfRule type="cellIs" dxfId="3980" priority="1730" operator="lessThan">
      <formula>$C$4</formula>
    </cfRule>
  </conditionalFormatting>
  <conditionalFormatting sqref="BK21">
    <cfRule type="cellIs" dxfId="3979" priority="1731" operator="lessThan">
      <formula>$C$4</formula>
    </cfRule>
  </conditionalFormatting>
  <conditionalFormatting sqref="BK22">
    <cfRule type="cellIs" dxfId="3978" priority="1732" operator="lessThan">
      <formula>$C$4</formula>
    </cfRule>
  </conditionalFormatting>
  <conditionalFormatting sqref="BK23">
    <cfRule type="cellIs" dxfId="3977" priority="1733" operator="lessThan">
      <formula>$C$4</formula>
    </cfRule>
  </conditionalFormatting>
  <conditionalFormatting sqref="BK24">
    <cfRule type="cellIs" dxfId="3976" priority="1734" operator="lessThan">
      <formula>$C$4</formula>
    </cfRule>
  </conditionalFormatting>
  <conditionalFormatting sqref="BK25">
    <cfRule type="cellIs" dxfId="3975" priority="1735" operator="lessThan">
      <formula>$C$4</formula>
    </cfRule>
  </conditionalFormatting>
  <conditionalFormatting sqref="BK26">
    <cfRule type="cellIs" dxfId="3974" priority="1736" operator="lessThan">
      <formula>$C$4</formula>
    </cfRule>
  </conditionalFormatting>
  <conditionalFormatting sqref="BK27">
    <cfRule type="cellIs" dxfId="3973" priority="1737" operator="lessThan">
      <formula>$C$4</formula>
    </cfRule>
  </conditionalFormatting>
  <conditionalFormatting sqref="BK28">
    <cfRule type="cellIs" dxfId="3972" priority="1738" operator="lessThan">
      <formula>$C$4</formula>
    </cfRule>
  </conditionalFormatting>
  <conditionalFormatting sqref="BK29">
    <cfRule type="cellIs" dxfId="3971" priority="1739" operator="lessThan">
      <formula>$C$4</formula>
    </cfRule>
  </conditionalFormatting>
  <conditionalFormatting sqref="BK30">
    <cfRule type="cellIs" dxfId="3970" priority="1740" operator="lessThan">
      <formula>$C$4</formula>
    </cfRule>
  </conditionalFormatting>
  <conditionalFormatting sqref="BK31">
    <cfRule type="cellIs" dxfId="3969" priority="1741" operator="lessThan">
      <formula>$C$4</formula>
    </cfRule>
  </conditionalFormatting>
  <conditionalFormatting sqref="BK32">
    <cfRule type="cellIs" dxfId="3968" priority="1742" operator="lessThan">
      <formula>$C$4</formula>
    </cfRule>
  </conditionalFormatting>
  <conditionalFormatting sqref="BK33">
    <cfRule type="cellIs" dxfId="3967" priority="1743" operator="lessThan">
      <formula>$C$4</formula>
    </cfRule>
  </conditionalFormatting>
  <conditionalFormatting sqref="BK34">
    <cfRule type="cellIs" dxfId="3966" priority="1744" operator="lessThan">
      <formula>$C$4</formula>
    </cfRule>
  </conditionalFormatting>
  <conditionalFormatting sqref="BK35">
    <cfRule type="cellIs" dxfId="3965" priority="1745" operator="lessThan">
      <formula>$C$4</formula>
    </cfRule>
  </conditionalFormatting>
  <conditionalFormatting sqref="BK36">
    <cfRule type="cellIs" dxfId="3964" priority="1746" operator="lessThan">
      <formula>$C$4</formula>
    </cfRule>
  </conditionalFormatting>
  <conditionalFormatting sqref="BK37">
    <cfRule type="cellIs" dxfId="3963" priority="1747" operator="lessThan">
      <formula>$C$4</formula>
    </cfRule>
  </conditionalFormatting>
  <conditionalFormatting sqref="BK38">
    <cfRule type="cellIs" dxfId="3962" priority="1748" operator="lessThan">
      <formula>$C$4</formula>
    </cfRule>
  </conditionalFormatting>
  <conditionalFormatting sqref="BK39">
    <cfRule type="cellIs" dxfId="3961" priority="1749" operator="lessThan">
      <formula>$C$4</formula>
    </cfRule>
  </conditionalFormatting>
  <conditionalFormatting sqref="BK40">
    <cfRule type="cellIs" dxfId="3960" priority="1750" operator="lessThan">
      <formula>$C$4</formula>
    </cfRule>
  </conditionalFormatting>
  <conditionalFormatting sqref="BK41">
    <cfRule type="cellIs" dxfId="3959" priority="1751" operator="lessThan">
      <formula>$C$4</formula>
    </cfRule>
  </conditionalFormatting>
  <conditionalFormatting sqref="BK42">
    <cfRule type="cellIs" dxfId="3958" priority="1752" operator="lessThan">
      <formula>$C$4</formula>
    </cfRule>
  </conditionalFormatting>
  <conditionalFormatting sqref="BK43">
    <cfRule type="cellIs" dxfId="3957" priority="1753" operator="lessThan">
      <formula>$C$4</formula>
    </cfRule>
  </conditionalFormatting>
  <conditionalFormatting sqref="BK44">
    <cfRule type="cellIs" dxfId="3956" priority="1754" operator="lessThan">
      <formula>$C$4</formula>
    </cfRule>
  </conditionalFormatting>
  <conditionalFormatting sqref="BK45">
    <cfRule type="cellIs" dxfId="3955" priority="1755" operator="lessThan">
      <formula>$C$4</formula>
    </cfRule>
  </conditionalFormatting>
  <conditionalFormatting sqref="BK46">
    <cfRule type="cellIs" dxfId="3954" priority="1756" operator="lessThan">
      <formula>$C$4</formula>
    </cfRule>
  </conditionalFormatting>
  <conditionalFormatting sqref="BK47">
    <cfRule type="cellIs" dxfId="3953" priority="1757" operator="lessThan">
      <formula>$C$4</formula>
    </cfRule>
  </conditionalFormatting>
  <conditionalFormatting sqref="BK48">
    <cfRule type="cellIs" dxfId="3952" priority="1758" operator="lessThan">
      <formula>$C$4</formula>
    </cfRule>
  </conditionalFormatting>
  <conditionalFormatting sqref="BK49">
    <cfRule type="cellIs" dxfId="3951" priority="1759" operator="lessThan">
      <formula>$C$4</formula>
    </cfRule>
  </conditionalFormatting>
  <conditionalFormatting sqref="BK50">
    <cfRule type="cellIs" dxfId="3950" priority="1760" operator="lessThan">
      <formula>$C$4</formula>
    </cfRule>
  </conditionalFormatting>
  <conditionalFormatting sqref="BL11">
    <cfRule type="cellIs" dxfId="3949" priority="1761" operator="lessThan">
      <formula>$C$4</formula>
    </cfRule>
  </conditionalFormatting>
  <conditionalFormatting sqref="BL12">
    <cfRule type="cellIs" dxfId="3948" priority="1762" operator="lessThan">
      <formula>$C$4</formula>
    </cfRule>
  </conditionalFormatting>
  <conditionalFormatting sqref="BL13">
    <cfRule type="cellIs" dxfId="3947" priority="1763" operator="lessThan">
      <formula>$C$4</formula>
    </cfRule>
  </conditionalFormatting>
  <conditionalFormatting sqref="BL14">
    <cfRule type="cellIs" dxfId="3946" priority="1764" operator="lessThan">
      <formula>$C$4</formula>
    </cfRule>
  </conditionalFormatting>
  <conditionalFormatting sqref="BL15">
    <cfRule type="cellIs" dxfId="3945" priority="1765" operator="lessThan">
      <formula>$C$4</formula>
    </cfRule>
  </conditionalFormatting>
  <conditionalFormatting sqref="BL16">
    <cfRule type="cellIs" dxfId="3944" priority="1766" operator="lessThan">
      <formula>$C$4</formula>
    </cfRule>
  </conditionalFormatting>
  <conditionalFormatting sqref="BL17">
    <cfRule type="cellIs" dxfId="3943" priority="1767" operator="lessThan">
      <formula>$C$4</formula>
    </cfRule>
  </conditionalFormatting>
  <conditionalFormatting sqref="BL18">
    <cfRule type="cellIs" dxfId="3942" priority="1768" operator="lessThan">
      <formula>$C$4</formula>
    </cfRule>
  </conditionalFormatting>
  <conditionalFormatting sqref="BL19">
    <cfRule type="cellIs" dxfId="3941" priority="1769" operator="lessThan">
      <formula>$C$4</formula>
    </cfRule>
  </conditionalFormatting>
  <conditionalFormatting sqref="BL20">
    <cfRule type="cellIs" dxfId="3940" priority="1770" operator="lessThan">
      <formula>$C$4</formula>
    </cfRule>
  </conditionalFormatting>
  <conditionalFormatting sqref="BL21">
    <cfRule type="cellIs" dxfId="3939" priority="1771" operator="lessThan">
      <formula>$C$4</formula>
    </cfRule>
  </conditionalFormatting>
  <conditionalFormatting sqref="BL22">
    <cfRule type="cellIs" dxfId="3938" priority="1772" operator="lessThan">
      <formula>$C$4</formula>
    </cfRule>
  </conditionalFormatting>
  <conditionalFormatting sqref="BL23">
    <cfRule type="cellIs" dxfId="3937" priority="1773" operator="lessThan">
      <formula>$C$4</formula>
    </cfRule>
  </conditionalFormatting>
  <conditionalFormatting sqref="BL24">
    <cfRule type="cellIs" dxfId="3936" priority="1774" operator="lessThan">
      <formula>$C$4</formula>
    </cfRule>
  </conditionalFormatting>
  <conditionalFormatting sqref="BL25">
    <cfRule type="cellIs" dxfId="3935" priority="1775" operator="lessThan">
      <formula>$C$4</formula>
    </cfRule>
  </conditionalFormatting>
  <conditionalFormatting sqref="BL26">
    <cfRule type="cellIs" dxfId="3934" priority="1776" operator="lessThan">
      <formula>$C$4</formula>
    </cfRule>
  </conditionalFormatting>
  <conditionalFormatting sqref="BL27">
    <cfRule type="cellIs" dxfId="3933" priority="1777" operator="lessThan">
      <formula>$C$4</formula>
    </cfRule>
  </conditionalFormatting>
  <conditionalFormatting sqref="BL28">
    <cfRule type="cellIs" dxfId="3932" priority="1778" operator="lessThan">
      <formula>$C$4</formula>
    </cfRule>
  </conditionalFormatting>
  <conditionalFormatting sqref="BL29">
    <cfRule type="cellIs" dxfId="3931" priority="1779" operator="lessThan">
      <formula>$C$4</formula>
    </cfRule>
  </conditionalFormatting>
  <conditionalFormatting sqref="BL30">
    <cfRule type="cellIs" dxfId="3930" priority="1780" operator="lessThan">
      <formula>$C$4</formula>
    </cfRule>
  </conditionalFormatting>
  <conditionalFormatting sqref="BL31">
    <cfRule type="cellIs" dxfId="3929" priority="1781" operator="lessThan">
      <formula>$C$4</formula>
    </cfRule>
  </conditionalFormatting>
  <conditionalFormatting sqref="BL32">
    <cfRule type="cellIs" dxfId="3928" priority="1782" operator="lessThan">
      <formula>$C$4</formula>
    </cfRule>
  </conditionalFormatting>
  <conditionalFormatting sqref="BL33">
    <cfRule type="cellIs" dxfId="3927" priority="1783" operator="lessThan">
      <formula>$C$4</formula>
    </cfRule>
  </conditionalFormatting>
  <conditionalFormatting sqref="BL34">
    <cfRule type="cellIs" dxfId="3926" priority="1784" operator="lessThan">
      <formula>$C$4</formula>
    </cfRule>
  </conditionalFormatting>
  <conditionalFormatting sqref="BL35">
    <cfRule type="cellIs" dxfId="3925" priority="1785" operator="lessThan">
      <formula>$C$4</formula>
    </cfRule>
  </conditionalFormatting>
  <conditionalFormatting sqref="BL36">
    <cfRule type="cellIs" dxfId="3924" priority="1786" operator="lessThan">
      <formula>$C$4</formula>
    </cfRule>
  </conditionalFormatting>
  <conditionalFormatting sqref="BL37">
    <cfRule type="cellIs" dxfId="3923" priority="1787" operator="lessThan">
      <formula>$C$4</formula>
    </cfRule>
  </conditionalFormatting>
  <conditionalFormatting sqref="BL38">
    <cfRule type="cellIs" dxfId="3922" priority="1788" operator="lessThan">
      <formula>$C$4</formula>
    </cfRule>
  </conditionalFormatting>
  <conditionalFormatting sqref="BL39">
    <cfRule type="cellIs" dxfId="3921" priority="1789" operator="lessThan">
      <formula>$C$4</formula>
    </cfRule>
  </conditionalFormatting>
  <conditionalFormatting sqref="BL40">
    <cfRule type="cellIs" dxfId="3920" priority="1790" operator="lessThan">
      <formula>$C$4</formula>
    </cfRule>
  </conditionalFormatting>
  <conditionalFormatting sqref="BL41">
    <cfRule type="cellIs" dxfId="3919" priority="1791" operator="lessThan">
      <formula>$C$4</formula>
    </cfRule>
  </conditionalFormatting>
  <conditionalFormatting sqref="BL42">
    <cfRule type="cellIs" dxfId="3918" priority="1792" operator="lessThan">
      <formula>$C$4</formula>
    </cfRule>
  </conditionalFormatting>
  <conditionalFormatting sqref="BL43">
    <cfRule type="cellIs" dxfId="3917" priority="1793" operator="lessThan">
      <formula>$C$4</formula>
    </cfRule>
  </conditionalFormatting>
  <conditionalFormatting sqref="BL44">
    <cfRule type="cellIs" dxfId="3916" priority="1794" operator="lessThan">
      <formula>$C$4</formula>
    </cfRule>
  </conditionalFormatting>
  <conditionalFormatting sqref="BL45">
    <cfRule type="cellIs" dxfId="3915" priority="1795" operator="lessThan">
      <formula>$C$4</formula>
    </cfRule>
  </conditionalFormatting>
  <conditionalFormatting sqref="BL46">
    <cfRule type="cellIs" dxfId="3914" priority="1796" operator="lessThan">
      <formula>$C$4</formula>
    </cfRule>
  </conditionalFormatting>
  <conditionalFormatting sqref="BL47">
    <cfRule type="cellIs" dxfId="3913" priority="1797" operator="lessThan">
      <formula>$C$4</formula>
    </cfRule>
  </conditionalFormatting>
  <conditionalFormatting sqref="BL48">
    <cfRule type="cellIs" dxfId="3912" priority="1798" operator="lessThan">
      <formula>$C$4</formula>
    </cfRule>
  </conditionalFormatting>
  <conditionalFormatting sqref="BL49">
    <cfRule type="cellIs" dxfId="3911" priority="1799" operator="lessThan">
      <formula>$C$4</formula>
    </cfRule>
  </conditionalFormatting>
  <conditionalFormatting sqref="BL50">
    <cfRule type="cellIs" dxfId="3910" priority="1800" operator="lessThan">
      <formula>$C$4</formula>
    </cfRule>
  </conditionalFormatting>
  <conditionalFormatting sqref="BM11">
    <cfRule type="cellIs" dxfId="3909" priority="1801" operator="lessThan">
      <formula>$C$4</formula>
    </cfRule>
  </conditionalFormatting>
  <conditionalFormatting sqref="BM12">
    <cfRule type="cellIs" dxfId="3908" priority="1802" operator="lessThan">
      <formula>$C$4</formula>
    </cfRule>
  </conditionalFormatting>
  <conditionalFormatting sqref="BM13">
    <cfRule type="cellIs" dxfId="3907" priority="1803" operator="lessThan">
      <formula>$C$4</formula>
    </cfRule>
  </conditionalFormatting>
  <conditionalFormatting sqref="BM14">
    <cfRule type="cellIs" dxfId="3906" priority="1804" operator="lessThan">
      <formula>$C$4</formula>
    </cfRule>
  </conditionalFormatting>
  <conditionalFormatting sqref="BM15">
    <cfRule type="cellIs" dxfId="3905" priority="1805" operator="lessThan">
      <formula>$C$4</formula>
    </cfRule>
  </conditionalFormatting>
  <conditionalFormatting sqref="BM16">
    <cfRule type="cellIs" dxfId="3904" priority="1806" operator="lessThan">
      <formula>$C$4</formula>
    </cfRule>
  </conditionalFormatting>
  <conditionalFormatting sqref="BM17">
    <cfRule type="cellIs" dxfId="3903" priority="1807" operator="lessThan">
      <formula>$C$4</formula>
    </cfRule>
  </conditionalFormatting>
  <conditionalFormatting sqref="BM18">
    <cfRule type="cellIs" dxfId="3902" priority="1808" operator="lessThan">
      <formula>$C$4</formula>
    </cfRule>
  </conditionalFormatting>
  <conditionalFormatting sqref="BM19">
    <cfRule type="cellIs" dxfId="3901" priority="1809" operator="lessThan">
      <formula>$C$4</formula>
    </cfRule>
  </conditionalFormatting>
  <conditionalFormatting sqref="BM20">
    <cfRule type="cellIs" dxfId="3900" priority="1810" operator="lessThan">
      <formula>$C$4</formula>
    </cfRule>
  </conditionalFormatting>
  <conditionalFormatting sqref="BM21">
    <cfRule type="cellIs" dxfId="3899" priority="1811" operator="lessThan">
      <formula>$C$4</formula>
    </cfRule>
  </conditionalFormatting>
  <conditionalFormatting sqref="BM22">
    <cfRule type="cellIs" dxfId="3898" priority="1812" operator="lessThan">
      <formula>$C$4</formula>
    </cfRule>
  </conditionalFormatting>
  <conditionalFormatting sqref="BM23">
    <cfRule type="cellIs" dxfId="3897" priority="1813" operator="lessThan">
      <formula>$C$4</formula>
    </cfRule>
  </conditionalFormatting>
  <conditionalFormatting sqref="BM24">
    <cfRule type="cellIs" dxfId="3896" priority="1814" operator="lessThan">
      <formula>$C$4</formula>
    </cfRule>
  </conditionalFormatting>
  <conditionalFormatting sqref="BM25">
    <cfRule type="cellIs" dxfId="3895" priority="1815" operator="lessThan">
      <formula>$C$4</formula>
    </cfRule>
  </conditionalFormatting>
  <conditionalFormatting sqref="BM26">
    <cfRule type="cellIs" dxfId="3894" priority="1816" operator="lessThan">
      <formula>$C$4</formula>
    </cfRule>
  </conditionalFormatting>
  <conditionalFormatting sqref="BM27">
    <cfRule type="cellIs" dxfId="3893" priority="1817" operator="lessThan">
      <formula>$C$4</formula>
    </cfRule>
  </conditionalFormatting>
  <conditionalFormatting sqref="BM28">
    <cfRule type="cellIs" dxfId="3892" priority="1818" operator="lessThan">
      <formula>$C$4</formula>
    </cfRule>
  </conditionalFormatting>
  <conditionalFormatting sqref="BM29">
    <cfRule type="cellIs" dxfId="3891" priority="1819" operator="lessThan">
      <formula>$C$4</formula>
    </cfRule>
  </conditionalFormatting>
  <conditionalFormatting sqref="BM30">
    <cfRule type="cellIs" dxfId="3890" priority="1820" operator="lessThan">
      <formula>$C$4</formula>
    </cfRule>
  </conditionalFormatting>
  <conditionalFormatting sqref="BM31">
    <cfRule type="cellIs" dxfId="3889" priority="1821" operator="lessThan">
      <formula>$C$4</formula>
    </cfRule>
  </conditionalFormatting>
  <conditionalFormatting sqref="BM32">
    <cfRule type="cellIs" dxfId="3888" priority="1822" operator="lessThan">
      <formula>$C$4</formula>
    </cfRule>
  </conditionalFormatting>
  <conditionalFormatting sqref="BM33">
    <cfRule type="cellIs" dxfId="3887" priority="1823" operator="lessThan">
      <formula>$C$4</formula>
    </cfRule>
  </conditionalFormatting>
  <conditionalFormatting sqref="BM34">
    <cfRule type="cellIs" dxfId="3886" priority="1824" operator="lessThan">
      <formula>$C$4</formula>
    </cfRule>
  </conditionalFormatting>
  <conditionalFormatting sqref="BM35">
    <cfRule type="cellIs" dxfId="3885" priority="1825" operator="lessThan">
      <formula>$C$4</formula>
    </cfRule>
  </conditionalFormatting>
  <conditionalFormatting sqref="BM36">
    <cfRule type="cellIs" dxfId="3884" priority="1826" operator="lessThan">
      <formula>$C$4</formula>
    </cfRule>
  </conditionalFormatting>
  <conditionalFormatting sqref="BM37">
    <cfRule type="cellIs" dxfId="3883" priority="1827" operator="lessThan">
      <formula>$C$4</formula>
    </cfRule>
  </conditionalFormatting>
  <conditionalFormatting sqref="BM38">
    <cfRule type="cellIs" dxfId="3882" priority="1828" operator="lessThan">
      <formula>$C$4</formula>
    </cfRule>
  </conditionalFormatting>
  <conditionalFormatting sqref="BM39">
    <cfRule type="cellIs" dxfId="3881" priority="1829" operator="lessThan">
      <formula>$C$4</formula>
    </cfRule>
  </conditionalFormatting>
  <conditionalFormatting sqref="BM40">
    <cfRule type="cellIs" dxfId="3880" priority="1830" operator="lessThan">
      <formula>$C$4</formula>
    </cfRule>
  </conditionalFormatting>
  <conditionalFormatting sqref="BM41">
    <cfRule type="cellIs" dxfId="3879" priority="1831" operator="lessThan">
      <formula>$C$4</formula>
    </cfRule>
  </conditionalFormatting>
  <conditionalFormatting sqref="BM42">
    <cfRule type="cellIs" dxfId="3878" priority="1832" operator="lessThan">
      <formula>$C$4</formula>
    </cfRule>
  </conditionalFormatting>
  <conditionalFormatting sqref="BM43">
    <cfRule type="cellIs" dxfId="3877" priority="1833" operator="lessThan">
      <formula>$C$4</formula>
    </cfRule>
  </conditionalFormatting>
  <conditionalFormatting sqref="BM44">
    <cfRule type="cellIs" dxfId="3876" priority="1834" operator="lessThan">
      <formula>$C$4</formula>
    </cfRule>
  </conditionalFormatting>
  <conditionalFormatting sqref="BM45">
    <cfRule type="cellIs" dxfId="3875" priority="1835" operator="lessThan">
      <formula>$C$4</formula>
    </cfRule>
  </conditionalFormatting>
  <conditionalFormatting sqref="BM46">
    <cfRule type="cellIs" dxfId="3874" priority="1836" operator="lessThan">
      <formula>$C$4</formula>
    </cfRule>
  </conditionalFormatting>
  <conditionalFormatting sqref="BM47">
    <cfRule type="cellIs" dxfId="3873" priority="1837" operator="lessThan">
      <formula>$C$4</formula>
    </cfRule>
  </conditionalFormatting>
  <conditionalFormatting sqref="BM48">
    <cfRule type="cellIs" dxfId="3872" priority="1838" operator="lessThan">
      <formula>$C$4</formula>
    </cfRule>
  </conditionalFormatting>
  <conditionalFormatting sqref="BM49">
    <cfRule type="cellIs" dxfId="3871" priority="1839" operator="lessThan">
      <formula>$C$4</formula>
    </cfRule>
  </conditionalFormatting>
  <conditionalFormatting sqref="BM50">
    <cfRule type="cellIs" dxfId="3870" priority="1840" operator="lessThan">
      <formula>$C$4</formula>
    </cfRule>
  </conditionalFormatting>
  <conditionalFormatting sqref="BN11">
    <cfRule type="cellIs" dxfId="3869" priority="1841" operator="lessThan">
      <formula>$C$4</formula>
    </cfRule>
  </conditionalFormatting>
  <conditionalFormatting sqref="BN12">
    <cfRule type="cellIs" dxfId="3868" priority="1842" operator="lessThan">
      <formula>$C$4</formula>
    </cfRule>
  </conditionalFormatting>
  <conditionalFormatting sqref="BN13">
    <cfRule type="cellIs" dxfId="3867" priority="1843" operator="lessThan">
      <formula>$C$4</formula>
    </cfRule>
  </conditionalFormatting>
  <conditionalFormatting sqref="BN14">
    <cfRule type="cellIs" dxfId="3866" priority="1844" operator="lessThan">
      <formula>$C$4</formula>
    </cfRule>
  </conditionalFormatting>
  <conditionalFormatting sqref="BN15">
    <cfRule type="cellIs" dxfId="3865" priority="1845" operator="lessThan">
      <formula>$C$4</formula>
    </cfRule>
  </conditionalFormatting>
  <conditionalFormatting sqref="BN16">
    <cfRule type="cellIs" dxfId="3864" priority="1846" operator="lessThan">
      <formula>$C$4</formula>
    </cfRule>
  </conditionalFormatting>
  <conditionalFormatting sqref="BN17">
    <cfRule type="cellIs" dxfId="3863" priority="1847" operator="lessThan">
      <formula>$C$4</formula>
    </cfRule>
  </conditionalFormatting>
  <conditionalFormatting sqref="BN18">
    <cfRule type="cellIs" dxfId="3862" priority="1848" operator="lessThan">
      <formula>$C$4</formula>
    </cfRule>
  </conditionalFormatting>
  <conditionalFormatting sqref="BN19">
    <cfRule type="cellIs" dxfId="3861" priority="1849" operator="lessThan">
      <formula>$C$4</formula>
    </cfRule>
  </conditionalFormatting>
  <conditionalFormatting sqref="BN20">
    <cfRule type="cellIs" dxfId="3860" priority="1850" operator="lessThan">
      <formula>$C$4</formula>
    </cfRule>
  </conditionalFormatting>
  <conditionalFormatting sqref="BN21">
    <cfRule type="cellIs" dxfId="3859" priority="1851" operator="lessThan">
      <formula>$C$4</formula>
    </cfRule>
  </conditionalFormatting>
  <conditionalFormatting sqref="BN22">
    <cfRule type="cellIs" dxfId="3858" priority="1852" operator="lessThan">
      <formula>$C$4</formula>
    </cfRule>
  </conditionalFormatting>
  <conditionalFormatting sqref="BN23">
    <cfRule type="cellIs" dxfId="3857" priority="1853" operator="lessThan">
      <formula>$C$4</formula>
    </cfRule>
  </conditionalFormatting>
  <conditionalFormatting sqref="BN24">
    <cfRule type="cellIs" dxfId="3856" priority="1854" operator="lessThan">
      <formula>$C$4</formula>
    </cfRule>
  </conditionalFormatting>
  <conditionalFormatting sqref="BN25">
    <cfRule type="cellIs" dxfId="3855" priority="1855" operator="lessThan">
      <formula>$C$4</formula>
    </cfRule>
  </conditionalFormatting>
  <conditionalFormatting sqref="BN26">
    <cfRule type="cellIs" dxfId="3854" priority="1856" operator="lessThan">
      <formula>$C$4</formula>
    </cfRule>
  </conditionalFormatting>
  <conditionalFormatting sqref="BN27">
    <cfRule type="cellIs" dxfId="3853" priority="1857" operator="lessThan">
      <formula>$C$4</formula>
    </cfRule>
  </conditionalFormatting>
  <conditionalFormatting sqref="BN28">
    <cfRule type="cellIs" dxfId="3852" priority="1858" operator="lessThan">
      <formula>$C$4</formula>
    </cfRule>
  </conditionalFormatting>
  <conditionalFormatting sqref="BN29">
    <cfRule type="cellIs" dxfId="3851" priority="1859" operator="lessThan">
      <formula>$C$4</formula>
    </cfRule>
  </conditionalFormatting>
  <conditionalFormatting sqref="BN30">
    <cfRule type="cellIs" dxfId="3850" priority="1860" operator="lessThan">
      <formula>$C$4</formula>
    </cfRule>
  </conditionalFormatting>
  <conditionalFormatting sqref="BN31">
    <cfRule type="cellIs" dxfId="3849" priority="1861" operator="lessThan">
      <formula>$C$4</formula>
    </cfRule>
  </conditionalFormatting>
  <conditionalFormatting sqref="BN32">
    <cfRule type="cellIs" dxfId="3848" priority="1862" operator="lessThan">
      <formula>$C$4</formula>
    </cfRule>
  </conditionalFormatting>
  <conditionalFormatting sqref="BN33">
    <cfRule type="cellIs" dxfId="3847" priority="1863" operator="lessThan">
      <formula>$C$4</formula>
    </cfRule>
  </conditionalFormatting>
  <conditionalFormatting sqref="BN34">
    <cfRule type="cellIs" dxfId="3846" priority="1864" operator="lessThan">
      <formula>$C$4</formula>
    </cfRule>
  </conditionalFormatting>
  <conditionalFormatting sqref="BN35">
    <cfRule type="cellIs" dxfId="3845" priority="1865" operator="lessThan">
      <formula>$C$4</formula>
    </cfRule>
  </conditionalFormatting>
  <conditionalFormatting sqref="BN36">
    <cfRule type="cellIs" dxfId="3844" priority="1866" operator="lessThan">
      <formula>$C$4</formula>
    </cfRule>
  </conditionalFormatting>
  <conditionalFormatting sqref="BN37">
    <cfRule type="cellIs" dxfId="3843" priority="1867" operator="lessThan">
      <formula>$C$4</formula>
    </cfRule>
  </conditionalFormatting>
  <conditionalFormatting sqref="BN38">
    <cfRule type="cellIs" dxfId="3842" priority="1868" operator="lessThan">
      <formula>$C$4</formula>
    </cfRule>
  </conditionalFormatting>
  <conditionalFormatting sqref="BN39">
    <cfRule type="cellIs" dxfId="3841" priority="1869" operator="lessThan">
      <formula>$C$4</formula>
    </cfRule>
  </conditionalFormatting>
  <conditionalFormatting sqref="BN40">
    <cfRule type="cellIs" dxfId="3840" priority="1870" operator="lessThan">
      <formula>$C$4</formula>
    </cfRule>
  </conditionalFormatting>
  <conditionalFormatting sqref="BN41">
    <cfRule type="cellIs" dxfId="3839" priority="1871" operator="lessThan">
      <formula>$C$4</formula>
    </cfRule>
  </conditionalFormatting>
  <conditionalFormatting sqref="BN42">
    <cfRule type="cellIs" dxfId="3838" priority="1872" operator="lessThan">
      <formula>$C$4</formula>
    </cfRule>
  </conditionalFormatting>
  <conditionalFormatting sqref="BN43">
    <cfRule type="cellIs" dxfId="3837" priority="1873" operator="lessThan">
      <formula>$C$4</formula>
    </cfRule>
  </conditionalFormatting>
  <conditionalFormatting sqref="BN44">
    <cfRule type="cellIs" dxfId="3836" priority="1874" operator="lessThan">
      <formula>$C$4</formula>
    </cfRule>
  </conditionalFormatting>
  <conditionalFormatting sqref="BN45">
    <cfRule type="cellIs" dxfId="3835" priority="1875" operator="lessThan">
      <formula>$C$4</formula>
    </cfRule>
  </conditionalFormatting>
  <conditionalFormatting sqref="BN46">
    <cfRule type="cellIs" dxfId="3834" priority="1876" operator="lessThan">
      <formula>$C$4</formula>
    </cfRule>
  </conditionalFormatting>
  <conditionalFormatting sqref="BN47">
    <cfRule type="cellIs" dxfId="3833" priority="1877" operator="lessThan">
      <formula>$C$4</formula>
    </cfRule>
  </conditionalFormatting>
  <conditionalFormatting sqref="BN48">
    <cfRule type="cellIs" dxfId="3832" priority="1878" operator="lessThan">
      <formula>$C$4</formula>
    </cfRule>
  </conditionalFormatting>
  <conditionalFormatting sqref="BN49">
    <cfRule type="cellIs" dxfId="3831" priority="1879" operator="lessThan">
      <formula>$C$4</formula>
    </cfRule>
  </conditionalFormatting>
  <conditionalFormatting sqref="BN50">
    <cfRule type="cellIs" dxfId="3830" priority="1880" operator="lessThan">
      <formula>$C$4</formula>
    </cfRule>
  </conditionalFormatting>
  <conditionalFormatting sqref="BO11">
    <cfRule type="cellIs" dxfId="3829" priority="1881" operator="lessThan">
      <formula>$C$4</formula>
    </cfRule>
  </conditionalFormatting>
  <conditionalFormatting sqref="BO12">
    <cfRule type="cellIs" dxfId="3828" priority="1882" operator="lessThan">
      <formula>$C$4</formula>
    </cfRule>
  </conditionalFormatting>
  <conditionalFormatting sqref="BO13">
    <cfRule type="cellIs" dxfId="3827" priority="1883" operator="lessThan">
      <formula>$C$4</formula>
    </cfRule>
  </conditionalFormatting>
  <conditionalFormatting sqref="BO14">
    <cfRule type="cellIs" dxfId="3826" priority="1884" operator="lessThan">
      <formula>$C$4</formula>
    </cfRule>
  </conditionalFormatting>
  <conditionalFormatting sqref="BO15">
    <cfRule type="cellIs" dxfId="3825" priority="1885" operator="lessThan">
      <formula>$C$4</formula>
    </cfRule>
  </conditionalFormatting>
  <conditionalFormatting sqref="BO16">
    <cfRule type="cellIs" dxfId="3824" priority="1886" operator="lessThan">
      <formula>$C$4</formula>
    </cfRule>
  </conditionalFormatting>
  <conditionalFormatting sqref="BO17">
    <cfRule type="cellIs" dxfId="3823" priority="1887" operator="lessThan">
      <formula>$C$4</formula>
    </cfRule>
  </conditionalFormatting>
  <conditionalFormatting sqref="BO18">
    <cfRule type="cellIs" dxfId="3822" priority="1888" operator="lessThan">
      <formula>$C$4</formula>
    </cfRule>
  </conditionalFormatting>
  <conditionalFormatting sqref="BO19">
    <cfRule type="cellIs" dxfId="3821" priority="1889" operator="lessThan">
      <formula>$C$4</formula>
    </cfRule>
  </conditionalFormatting>
  <conditionalFormatting sqref="BO20">
    <cfRule type="cellIs" dxfId="3820" priority="1890" operator="lessThan">
      <formula>$C$4</formula>
    </cfRule>
  </conditionalFormatting>
  <conditionalFormatting sqref="BO21">
    <cfRule type="cellIs" dxfId="3819" priority="1891" operator="lessThan">
      <formula>$C$4</formula>
    </cfRule>
  </conditionalFormatting>
  <conditionalFormatting sqref="BO22">
    <cfRule type="cellIs" dxfId="3818" priority="1892" operator="lessThan">
      <formula>$C$4</formula>
    </cfRule>
  </conditionalFormatting>
  <conditionalFormatting sqref="BO23">
    <cfRule type="cellIs" dxfId="3817" priority="1893" operator="lessThan">
      <formula>$C$4</formula>
    </cfRule>
  </conditionalFormatting>
  <conditionalFormatting sqref="BO24">
    <cfRule type="cellIs" dxfId="3816" priority="1894" operator="lessThan">
      <formula>$C$4</formula>
    </cfRule>
  </conditionalFormatting>
  <conditionalFormatting sqref="BO25">
    <cfRule type="cellIs" dxfId="3815" priority="1895" operator="lessThan">
      <formula>$C$4</formula>
    </cfRule>
  </conditionalFormatting>
  <conditionalFormatting sqref="BO26">
    <cfRule type="cellIs" dxfId="3814" priority="1896" operator="lessThan">
      <formula>$C$4</formula>
    </cfRule>
  </conditionalFormatting>
  <conditionalFormatting sqref="BO27">
    <cfRule type="cellIs" dxfId="3813" priority="1897" operator="lessThan">
      <formula>$C$4</formula>
    </cfRule>
  </conditionalFormatting>
  <conditionalFormatting sqref="BO28">
    <cfRule type="cellIs" dxfId="3812" priority="1898" operator="lessThan">
      <formula>$C$4</formula>
    </cfRule>
  </conditionalFormatting>
  <conditionalFormatting sqref="BO29">
    <cfRule type="cellIs" dxfId="3811" priority="1899" operator="lessThan">
      <formula>$C$4</formula>
    </cfRule>
  </conditionalFormatting>
  <conditionalFormatting sqref="BO30">
    <cfRule type="cellIs" dxfId="3810" priority="1900" operator="lessThan">
      <formula>$C$4</formula>
    </cfRule>
  </conditionalFormatting>
  <conditionalFormatting sqref="BO31">
    <cfRule type="cellIs" dxfId="3809" priority="1901" operator="lessThan">
      <formula>$C$4</formula>
    </cfRule>
  </conditionalFormatting>
  <conditionalFormatting sqref="BO32">
    <cfRule type="cellIs" dxfId="3808" priority="1902" operator="lessThan">
      <formula>$C$4</formula>
    </cfRule>
  </conditionalFormatting>
  <conditionalFormatting sqref="BO33">
    <cfRule type="cellIs" dxfId="3807" priority="1903" operator="lessThan">
      <formula>$C$4</formula>
    </cfRule>
  </conditionalFormatting>
  <conditionalFormatting sqref="BO34">
    <cfRule type="cellIs" dxfId="3806" priority="1904" operator="lessThan">
      <formula>$C$4</formula>
    </cfRule>
  </conditionalFormatting>
  <conditionalFormatting sqref="BO35">
    <cfRule type="cellIs" dxfId="3805" priority="1905" operator="lessThan">
      <formula>$C$4</formula>
    </cfRule>
  </conditionalFormatting>
  <conditionalFormatting sqref="BO36">
    <cfRule type="cellIs" dxfId="3804" priority="1906" operator="lessThan">
      <formula>$C$4</formula>
    </cfRule>
  </conditionalFormatting>
  <conditionalFormatting sqref="BO37">
    <cfRule type="cellIs" dxfId="3803" priority="1907" operator="lessThan">
      <formula>$C$4</formula>
    </cfRule>
  </conditionalFormatting>
  <conditionalFormatting sqref="BO38">
    <cfRule type="cellIs" dxfId="3802" priority="1908" operator="lessThan">
      <formula>$C$4</formula>
    </cfRule>
  </conditionalFormatting>
  <conditionalFormatting sqref="BO39">
    <cfRule type="cellIs" dxfId="3801" priority="1909" operator="lessThan">
      <formula>$C$4</formula>
    </cfRule>
  </conditionalFormatting>
  <conditionalFormatting sqref="BO40">
    <cfRule type="cellIs" dxfId="3800" priority="1910" operator="lessThan">
      <formula>$C$4</formula>
    </cfRule>
  </conditionalFormatting>
  <conditionalFormatting sqref="BO41">
    <cfRule type="cellIs" dxfId="3799" priority="1911" operator="lessThan">
      <formula>$C$4</formula>
    </cfRule>
  </conditionalFormatting>
  <conditionalFormatting sqref="BO42">
    <cfRule type="cellIs" dxfId="3798" priority="1912" operator="lessThan">
      <formula>$C$4</formula>
    </cfRule>
  </conditionalFormatting>
  <conditionalFormatting sqref="BO43">
    <cfRule type="cellIs" dxfId="3797" priority="1913" operator="lessThan">
      <formula>$C$4</formula>
    </cfRule>
  </conditionalFormatting>
  <conditionalFormatting sqref="BO44">
    <cfRule type="cellIs" dxfId="3796" priority="1914" operator="lessThan">
      <formula>$C$4</formula>
    </cfRule>
  </conditionalFormatting>
  <conditionalFormatting sqref="BO45">
    <cfRule type="cellIs" dxfId="3795" priority="1915" operator="lessThan">
      <formula>$C$4</formula>
    </cfRule>
  </conditionalFormatting>
  <conditionalFormatting sqref="BO46">
    <cfRule type="cellIs" dxfId="3794" priority="1916" operator="lessThan">
      <formula>$C$4</formula>
    </cfRule>
  </conditionalFormatting>
  <conditionalFormatting sqref="BO47">
    <cfRule type="cellIs" dxfId="3793" priority="1917" operator="lessThan">
      <formula>$C$4</formula>
    </cfRule>
  </conditionalFormatting>
  <conditionalFormatting sqref="BO48">
    <cfRule type="cellIs" dxfId="3792" priority="1918" operator="lessThan">
      <formula>$C$4</formula>
    </cfRule>
  </conditionalFormatting>
  <conditionalFormatting sqref="BO49">
    <cfRule type="cellIs" dxfId="3791" priority="1919" operator="lessThan">
      <formula>$C$4</formula>
    </cfRule>
  </conditionalFormatting>
  <conditionalFormatting sqref="BO50">
    <cfRule type="cellIs" dxfId="3790" priority="1920" operator="lessThan">
      <formula>$C$4</formula>
    </cfRule>
  </conditionalFormatting>
  <conditionalFormatting sqref="BP11">
    <cfRule type="cellIs" dxfId="3789" priority="1921" operator="lessThan">
      <formula>$C$4</formula>
    </cfRule>
  </conditionalFormatting>
  <conditionalFormatting sqref="BP12">
    <cfRule type="cellIs" dxfId="3788" priority="1922" operator="lessThan">
      <formula>$C$4</formula>
    </cfRule>
  </conditionalFormatting>
  <conditionalFormatting sqref="BP13">
    <cfRule type="cellIs" dxfId="3787" priority="1923" operator="lessThan">
      <formula>$C$4</formula>
    </cfRule>
  </conditionalFormatting>
  <conditionalFormatting sqref="BP14">
    <cfRule type="cellIs" dxfId="3786" priority="1924" operator="lessThan">
      <formula>$C$4</formula>
    </cfRule>
  </conditionalFormatting>
  <conditionalFormatting sqref="BP15">
    <cfRule type="cellIs" dxfId="3785" priority="1925" operator="lessThan">
      <formula>$C$4</formula>
    </cfRule>
  </conditionalFormatting>
  <conditionalFormatting sqref="BP16">
    <cfRule type="cellIs" dxfId="3784" priority="1926" operator="lessThan">
      <formula>$C$4</formula>
    </cfRule>
  </conditionalFormatting>
  <conditionalFormatting sqref="BP17">
    <cfRule type="cellIs" dxfId="3783" priority="1927" operator="lessThan">
      <formula>$C$4</formula>
    </cfRule>
  </conditionalFormatting>
  <conditionalFormatting sqref="BP18">
    <cfRule type="cellIs" dxfId="3782" priority="1928" operator="lessThan">
      <formula>$C$4</formula>
    </cfRule>
  </conditionalFormatting>
  <conditionalFormatting sqref="BP19">
    <cfRule type="cellIs" dxfId="3781" priority="1929" operator="lessThan">
      <formula>$C$4</formula>
    </cfRule>
  </conditionalFormatting>
  <conditionalFormatting sqref="BP20">
    <cfRule type="cellIs" dxfId="3780" priority="1930" operator="lessThan">
      <formula>$C$4</formula>
    </cfRule>
  </conditionalFormatting>
  <conditionalFormatting sqref="BP21">
    <cfRule type="cellIs" dxfId="3779" priority="1931" operator="lessThan">
      <formula>$C$4</formula>
    </cfRule>
  </conditionalFormatting>
  <conditionalFormatting sqref="BP22">
    <cfRule type="cellIs" dxfId="3778" priority="1932" operator="lessThan">
      <formula>$C$4</formula>
    </cfRule>
  </conditionalFormatting>
  <conditionalFormatting sqref="BP23">
    <cfRule type="cellIs" dxfId="3777" priority="1933" operator="lessThan">
      <formula>$C$4</formula>
    </cfRule>
  </conditionalFormatting>
  <conditionalFormatting sqref="BP24">
    <cfRule type="cellIs" dxfId="3776" priority="1934" operator="lessThan">
      <formula>$C$4</formula>
    </cfRule>
  </conditionalFormatting>
  <conditionalFormatting sqref="BP25">
    <cfRule type="cellIs" dxfId="3775" priority="1935" operator="lessThan">
      <formula>$C$4</formula>
    </cfRule>
  </conditionalFormatting>
  <conditionalFormatting sqref="BP26">
    <cfRule type="cellIs" dxfId="3774" priority="1936" operator="lessThan">
      <formula>$C$4</formula>
    </cfRule>
  </conditionalFormatting>
  <conditionalFormatting sqref="BP27">
    <cfRule type="cellIs" dxfId="3773" priority="1937" operator="lessThan">
      <formula>$C$4</formula>
    </cfRule>
  </conditionalFormatting>
  <conditionalFormatting sqref="BP28">
    <cfRule type="cellIs" dxfId="3772" priority="1938" operator="lessThan">
      <formula>$C$4</formula>
    </cfRule>
  </conditionalFormatting>
  <conditionalFormatting sqref="BP29">
    <cfRule type="cellIs" dxfId="3771" priority="1939" operator="lessThan">
      <formula>$C$4</formula>
    </cfRule>
  </conditionalFormatting>
  <conditionalFormatting sqref="BP30">
    <cfRule type="cellIs" dxfId="3770" priority="1940" operator="lessThan">
      <formula>$C$4</formula>
    </cfRule>
  </conditionalFormatting>
  <conditionalFormatting sqref="BP31">
    <cfRule type="cellIs" dxfId="3769" priority="1941" operator="lessThan">
      <formula>$C$4</formula>
    </cfRule>
  </conditionalFormatting>
  <conditionalFormatting sqref="BP32">
    <cfRule type="cellIs" dxfId="3768" priority="1942" operator="lessThan">
      <formula>$C$4</formula>
    </cfRule>
  </conditionalFormatting>
  <conditionalFormatting sqref="BP33">
    <cfRule type="cellIs" dxfId="3767" priority="1943" operator="lessThan">
      <formula>$C$4</formula>
    </cfRule>
  </conditionalFormatting>
  <conditionalFormatting sqref="BP34">
    <cfRule type="cellIs" dxfId="3766" priority="1944" operator="lessThan">
      <formula>$C$4</formula>
    </cfRule>
  </conditionalFormatting>
  <conditionalFormatting sqref="BP35">
    <cfRule type="cellIs" dxfId="3765" priority="1945" operator="lessThan">
      <formula>$C$4</formula>
    </cfRule>
  </conditionalFormatting>
  <conditionalFormatting sqref="BP36">
    <cfRule type="cellIs" dxfId="3764" priority="1946" operator="lessThan">
      <formula>$C$4</formula>
    </cfRule>
  </conditionalFormatting>
  <conditionalFormatting sqref="BP37">
    <cfRule type="cellIs" dxfId="3763" priority="1947" operator="lessThan">
      <formula>$C$4</formula>
    </cfRule>
  </conditionalFormatting>
  <conditionalFormatting sqref="BP38">
    <cfRule type="cellIs" dxfId="3762" priority="1948" operator="lessThan">
      <formula>$C$4</formula>
    </cfRule>
  </conditionalFormatting>
  <conditionalFormatting sqref="BP39">
    <cfRule type="cellIs" dxfId="3761" priority="1949" operator="lessThan">
      <formula>$C$4</formula>
    </cfRule>
  </conditionalFormatting>
  <conditionalFormatting sqref="BP40">
    <cfRule type="cellIs" dxfId="3760" priority="1950" operator="lessThan">
      <formula>$C$4</formula>
    </cfRule>
  </conditionalFormatting>
  <conditionalFormatting sqref="BP41">
    <cfRule type="cellIs" dxfId="3759" priority="1951" operator="lessThan">
      <formula>$C$4</formula>
    </cfRule>
  </conditionalFormatting>
  <conditionalFormatting sqref="BP42">
    <cfRule type="cellIs" dxfId="3758" priority="1952" operator="lessThan">
      <formula>$C$4</formula>
    </cfRule>
  </conditionalFormatting>
  <conditionalFormatting sqref="BP43">
    <cfRule type="cellIs" dxfId="3757" priority="1953" operator="lessThan">
      <formula>$C$4</formula>
    </cfRule>
  </conditionalFormatting>
  <conditionalFormatting sqref="BP44">
    <cfRule type="cellIs" dxfId="3756" priority="1954" operator="lessThan">
      <formula>$C$4</formula>
    </cfRule>
  </conditionalFormatting>
  <conditionalFormatting sqref="BP45">
    <cfRule type="cellIs" dxfId="3755" priority="1955" operator="lessThan">
      <formula>$C$4</formula>
    </cfRule>
  </conditionalFormatting>
  <conditionalFormatting sqref="BP46">
    <cfRule type="cellIs" dxfId="3754" priority="1956" operator="lessThan">
      <formula>$C$4</formula>
    </cfRule>
  </conditionalFormatting>
  <conditionalFormatting sqref="BP47">
    <cfRule type="cellIs" dxfId="3753" priority="1957" operator="lessThan">
      <formula>$C$4</formula>
    </cfRule>
  </conditionalFormatting>
  <conditionalFormatting sqref="BP48">
    <cfRule type="cellIs" dxfId="3752" priority="1958" operator="lessThan">
      <formula>$C$4</formula>
    </cfRule>
  </conditionalFormatting>
  <conditionalFormatting sqref="BP49">
    <cfRule type="cellIs" dxfId="3751" priority="1959" operator="lessThan">
      <formula>$C$4</formula>
    </cfRule>
  </conditionalFormatting>
  <conditionalFormatting sqref="BP50">
    <cfRule type="cellIs" dxfId="3750" priority="1960" operator="lessThan">
      <formula>$C$4</formula>
    </cfRule>
  </conditionalFormatting>
  <conditionalFormatting sqref="BQ11">
    <cfRule type="cellIs" dxfId="3749" priority="1961" operator="lessThan">
      <formula>$C$4</formula>
    </cfRule>
  </conditionalFormatting>
  <conditionalFormatting sqref="BQ12">
    <cfRule type="cellIs" dxfId="3748" priority="1962" operator="lessThan">
      <formula>$C$4</formula>
    </cfRule>
  </conditionalFormatting>
  <conditionalFormatting sqref="BQ13">
    <cfRule type="cellIs" dxfId="3747" priority="1963" operator="lessThan">
      <formula>$C$4</formula>
    </cfRule>
  </conditionalFormatting>
  <conditionalFormatting sqref="BQ14">
    <cfRule type="cellIs" dxfId="3746" priority="1964" operator="lessThan">
      <formula>$C$4</formula>
    </cfRule>
  </conditionalFormatting>
  <conditionalFormatting sqref="BQ15">
    <cfRule type="cellIs" dxfId="3745" priority="1965" operator="lessThan">
      <formula>$C$4</formula>
    </cfRule>
  </conditionalFormatting>
  <conditionalFormatting sqref="BQ16">
    <cfRule type="cellIs" dxfId="3744" priority="1966" operator="lessThan">
      <formula>$C$4</formula>
    </cfRule>
  </conditionalFormatting>
  <conditionalFormatting sqref="BQ17">
    <cfRule type="cellIs" dxfId="3743" priority="1967" operator="lessThan">
      <formula>$C$4</formula>
    </cfRule>
  </conditionalFormatting>
  <conditionalFormatting sqref="BQ18">
    <cfRule type="cellIs" dxfId="3742" priority="1968" operator="lessThan">
      <formula>$C$4</formula>
    </cfRule>
  </conditionalFormatting>
  <conditionalFormatting sqref="BQ19">
    <cfRule type="cellIs" dxfId="3741" priority="1969" operator="lessThan">
      <formula>$C$4</formula>
    </cfRule>
  </conditionalFormatting>
  <conditionalFormatting sqref="BQ20">
    <cfRule type="cellIs" dxfId="3740" priority="1970" operator="lessThan">
      <formula>$C$4</formula>
    </cfRule>
  </conditionalFormatting>
  <conditionalFormatting sqref="BQ21">
    <cfRule type="cellIs" dxfId="3739" priority="1971" operator="lessThan">
      <formula>$C$4</formula>
    </cfRule>
  </conditionalFormatting>
  <conditionalFormatting sqref="BQ22">
    <cfRule type="cellIs" dxfId="3738" priority="1972" operator="lessThan">
      <formula>$C$4</formula>
    </cfRule>
  </conditionalFormatting>
  <conditionalFormatting sqref="BQ23">
    <cfRule type="cellIs" dxfId="3737" priority="1973" operator="lessThan">
      <formula>$C$4</formula>
    </cfRule>
  </conditionalFormatting>
  <conditionalFormatting sqref="BQ24">
    <cfRule type="cellIs" dxfId="3736" priority="1974" operator="lessThan">
      <formula>$C$4</formula>
    </cfRule>
  </conditionalFormatting>
  <conditionalFormatting sqref="BQ25">
    <cfRule type="cellIs" dxfId="3735" priority="1975" operator="lessThan">
      <formula>$C$4</formula>
    </cfRule>
  </conditionalFormatting>
  <conditionalFormatting sqref="BQ26">
    <cfRule type="cellIs" dxfId="3734" priority="1976" operator="lessThan">
      <formula>$C$4</formula>
    </cfRule>
  </conditionalFormatting>
  <conditionalFormatting sqref="BQ27">
    <cfRule type="cellIs" dxfId="3733" priority="1977" operator="lessThan">
      <formula>$C$4</formula>
    </cfRule>
  </conditionalFormatting>
  <conditionalFormatting sqref="BQ28">
    <cfRule type="cellIs" dxfId="3732" priority="1978" operator="lessThan">
      <formula>$C$4</formula>
    </cfRule>
  </conditionalFormatting>
  <conditionalFormatting sqref="BQ29">
    <cfRule type="cellIs" dxfId="3731" priority="1979" operator="lessThan">
      <formula>$C$4</formula>
    </cfRule>
  </conditionalFormatting>
  <conditionalFormatting sqref="BQ30">
    <cfRule type="cellIs" dxfId="3730" priority="1980" operator="lessThan">
      <formula>$C$4</formula>
    </cfRule>
  </conditionalFormatting>
  <conditionalFormatting sqref="BQ31">
    <cfRule type="cellIs" dxfId="3729" priority="1981" operator="lessThan">
      <formula>$C$4</formula>
    </cfRule>
  </conditionalFormatting>
  <conditionalFormatting sqref="BQ32">
    <cfRule type="cellIs" dxfId="3728" priority="1982" operator="lessThan">
      <formula>$C$4</formula>
    </cfRule>
  </conditionalFormatting>
  <conditionalFormatting sqref="BQ33">
    <cfRule type="cellIs" dxfId="3727" priority="1983" operator="lessThan">
      <formula>$C$4</formula>
    </cfRule>
  </conditionalFormatting>
  <conditionalFormatting sqref="BQ34">
    <cfRule type="cellIs" dxfId="3726" priority="1984" operator="lessThan">
      <formula>$C$4</formula>
    </cfRule>
  </conditionalFormatting>
  <conditionalFormatting sqref="BQ35">
    <cfRule type="cellIs" dxfId="3725" priority="1985" operator="lessThan">
      <formula>$C$4</formula>
    </cfRule>
  </conditionalFormatting>
  <conditionalFormatting sqref="BQ36">
    <cfRule type="cellIs" dxfId="3724" priority="1986" operator="lessThan">
      <formula>$C$4</formula>
    </cfRule>
  </conditionalFormatting>
  <conditionalFormatting sqref="BQ37">
    <cfRule type="cellIs" dxfId="3723" priority="1987" operator="lessThan">
      <formula>$C$4</formula>
    </cfRule>
  </conditionalFormatting>
  <conditionalFormatting sqref="BQ38">
    <cfRule type="cellIs" dxfId="3722" priority="1988" operator="lessThan">
      <formula>$C$4</formula>
    </cfRule>
  </conditionalFormatting>
  <conditionalFormatting sqref="BQ39">
    <cfRule type="cellIs" dxfId="3721" priority="1989" operator="lessThan">
      <formula>$C$4</formula>
    </cfRule>
  </conditionalFormatting>
  <conditionalFormatting sqref="BQ40">
    <cfRule type="cellIs" dxfId="3720" priority="1990" operator="lessThan">
      <formula>$C$4</formula>
    </cfRule>
  </conditionalFormatting>
  <conditionalFormatting sqref="BQ41">
    <cfRule type="cellIs" dxfId="3719" priority="1991" operator="lessThan">
      <formula>$C$4</formula>
    </cfRule>
  </conditionalFormatting>
  <conditionalFormatting sqref="BQ42">
    <cfRule type="cellIs" dxfId="3718" priority="1992" operator="lessThan">
      <formula>$C$4</formula>
    </cfRule>
  </conditionalFormatting>
  <conditionalFormatting sqref="BQ43">
    <cfRule type="cellIs" dxfId="3717" priority="1993" operator="lessThan">
      <formula>$C$4</formula>
    </cfRule>
  </conditionalFormatting>
  <conditionalFormatting sqref="BQ44">
    <cfRule type="cellIs" dxfId="3716" priority="1994" operator="lessThan">
      <formula>$C$4</formula>
    </cfRule>
  </conditionalFormatting>
  <conditionalFormatting sqref="BQ45">
    <cfRule type="cellIs" dxfId="3715" priority="1995" operator="lessThan">
      <formula>$C$4</formula>
    </cfRule>
  </conditionalFormatting>
  <conditionalFormatting sqref="BQ46">
    <cfRule type="cellIs" dxfId="3714" priority="1996" operator="lessThan">
      <formula>$C$4</formula>
    </cfRule>
  </conditionalFormatting>
  <conditionalFormatting sqref="BQ47">
    <cfRule type="cellIs" dxfId="3713" priority="1997" operator="lessThan">
      <formula>$C$4</formula>
    </cfRule>
  </conditionalFormatting>
  <conditionalFormatting sqref="BQ48">
    <cfRule type="cellIs" dxfId="3712" priority="1998" operator="lessThan">
      <formula>$C$4</formula>
    </cfRule>
  </conditionalFormatting>
  <conditionalFormatting sqref="BQ49">
    <cfRule type="cellIs" dxfId="3711" priority="1999" operator="lessThan">
      <formula>$C$4</formula>
    </cfRule>
  </conditionalFormatting>
  <conditionalFormatting sqref="BQ50">
    <cfRule type="cellIs" dxfId="3710" priority="2000" operator="lessThan">
      <formula>$C$4</formula>
    </cfRule>
  </conditionalFormatting>
  <conditionalFormatting sqref="BR11">
    <cfRule type="cellIs" dxfId="3709" priority="2001" operator="lessThan">
      <formula>$C$4</formula>
    </cfRule>
  </conditionalFormatting>
  <conditionalFormatting sqref="BR12">
    <cfRule type="cellIs" dxfId="3708" priority="2002" operator="lessThan">
      <formula>$C$4</formula>
    </cfRule>
  </conditionalFormatting>
  <conditionalFormatting sqref="BR13">
    <cfRule type="cellIs" dxfId="3707" priority="2003" operator="lessThan">
      <formula>$C$4</formula>
    </cfRule>
  </conditionalFormatting>
  <conditionalFormatting sqref="BR14">
    <cfRule type="cellIs" dxfId="3706" priority="2004" operator="lessThan">
      <formula>$C$4</formula>
    </cfRule>
  </conditionalFormatting>
  <conditionalFormatting sqref="BR15">
    <cfRule type="cellIs" dxfId="3705" priority="2005" operator="lessThan">
      <formula>$C$4</formula>
    </cfRule>
  </conditionalFormatting>
  <conditionalFormatting sqref="BR16">
    <cfRule type="cellIs" dxfId="3704" priority="2006" operator="lessThan">
      <formula>$C$4</formula>
    </cfRule>
  </conditionalFormatting>
  <conditionalFormatting sqref="BR17">
    <cfRule type="cellIs" dxfId="3703" priority="2007" operator="lessThan">
      <formula>$C$4</formula>
    </cfRule>
  </conditionalFormatting>
  <conditionalFormatting sqref="BR18">
    <cfRule type="cellIs" dxfId="3702" priority="2008" operator="lessThan">
      <formula>$C$4</formula>
    </cfRule>
  </conditionalFormatting>
  <conditionalFormatting sqref="BR19">
    <cfRule type="cellIs" dxfId="3701" priority="2009" operator="lessThan">
      <formula>$C$4</formula>
    </cfRule>
  </conditionalFormatting>
  <conditionalFormatting sqref="BR20">
    <cfRule type="cellIs" dxfId="3700" priority="2010" operator="lessThan">
      <formula>$C$4</formula>
    </cfRule>
  </conditionalFormatting>
  <conditionalFormatting sqref="BR21">
    <cfRule type="cellIs" dxfId="3699" priority="2011" operator="lessThan">
      <formula>$C$4</formula>
    </cfRule>
  </conditionalFormatting>
  <conditionalFormatting sqref="BR22">
    <cfRule type="cellIs" dxfId="3698" priority="2012" operator="lessThan">
      <formula>$C$4</formula>
    </cfRule>
  </conditionalFormatting>
  <conditionalFormatting sqref="BR23">
    <cfRule type="cellIs" dxfId="3697" priority="2013" operator="lessThan">
      <formula>$C$4</formula>
    </cfRule>
  </conditionalFormatting>
  <conditionalFormatting sqref="BR24">
    <cfRule type="cellIs" dxfId="3696" priority="2014" operator="lessThan">
      <formula>$C$4</formula>
    </cfRule>
  </conditionalFormatting>
  <conditionalFormatting sqref="BR25">
    <cfRule type="cellIs" dxfId="3695" priority="2015" operator="lessThan">
      <formula>$C$4</formula>
    </cfRule>
  </conditionalFormatting>
  <conditionalFormatting sqref="BR26">
    <cfRule type="cellIs" dxfId="3694" priority="2016" operator="lessThan">
      <formula>$C$4</formula>
    </cfRule>
  </conditionalFormatting>
  <conditionalFormatting sqref="BR27">
    <cfRule type="cellIs" dxfId="3693" priority="2017" operator="lessThan">
      <formula>$C$4</formula>
    </cfRule>
  </conditionalFormatting>
  <conditionalFormatting sqref="BR28">
    <cfRule type="cellIs" dxfId="3692" priority="2018" operator="lessThan">
      <formula>$C$4</formula>
    </cfRule>
  </conditionalFormatting>
  <conditionalFormatting sqref="BR29">
    <cfRule type="cellIs" dxfId="3691" priority="2019" operator="lessThan">
      <formula>$C$4</formula>
    </cfRule>
  </conditionalFormatting>
  <conditionalFormatting sqref="BR30">
    <cfRule type="cellIs" dxfId="3690" priority="2020" operator="lessThan">
      <formula>$C$4</formula>
    </cfRule>
  </conditionalFormatting>
  <conditionalFormatting sqref="BR31">
    <cfRule type="cellIs" dxfId="3689" priority="2021" operator="lessThan">
      <formula>$C$4</formula>
    </cfRule>
  </conditionalFormatting>
  <conditionalFormatting sqref="BR32">
    <cfRule type="cellIs" dxfId="3688" priority="2022" operator="lessThan">
      <formula>$C$4</formula>
    </cfRule>
  </conditionalFormatting>
  <conditionalFormatting sqref="BR33">
    <cfRule type="cellIs" dxfId="3687" priority="2023" operator="lessThan">
      <formula>$C$4</formula>
    </cfRule>
  </conditionalFormatting>
  <conditionalFormatting sqref="BR34">
    <cfRule type="cellIs" dxfId="3686" priority="2024" operator="lessThan">
      <formula>$C$4</formula>
    </cfRule>
  </conditionalFormatting>
  <conditionalFormatting sqref="BR35">
    <cfRule type="cellIs" dxfId="3685" priority="2025" operator="lessThan">
      <formula>$C$4</formula>
    </cfRule>
  </conditionalFormatting>
  <conditionalFormatting sqref="BR36">
    <cfRule type="cellIs" dxfId="3684" priority="2026" operator="lessThan">
      <formula>$C$4</formula>
    </cfRule>
  </conditionalFormatting>
  <conditionalFormatting sqref="BR37">
    <cfRule type="cellIs" dxfId="3683" priority="2027" operator="lessThan">
      <formula>$C$4</formula>
    </cfRule>
  </conditionalFormatting>
  <conditionalFormatting sqref="BR38">
    <cfRule type="cellIs" dxfId="3682" priority="2028" operator="lessThan">
      <formula>$C$4</formula>
    </cfRule>
  </conditionalFormatting>
  <conditionalFormatting sqref="BR39">
    <cfRule type="cellIs" dxfId="3681" priority="2029" operator="lessThan">
      <formula>$C$4</formula>
    </cfRule>
  </conditionalFormatting>
  <conditionalFormatting sqref="BR40">
    <cfRule type="cellIs" dxfId="3680" priority="2030" operator="lessThan">
      <formula>$C$4</formula>
    </cfRule>
  </conditionalFormatting>
  <conditionalFormatting sqref="BR41">
    <cfRule type="cellIs" dxfId="3679" priority="2031" operator="lessThan">
      <formula>$C$4</formula>
    </cfRule>
  </conditionalFormatting>
  <conditionalFormatting sqref="BR42">
    <cfRule type="cellIs" dxfId="3678" priority="2032" operator="lessThan">
      <formula>$C$4</formula>
    </cfRule>
  </conditionalFormatting>
  <conditionalFormatting sqref="BR43">
    <cfRule type="cellIs" dxfId="3677" priority="2033" operator="lessThan">
      <formula>$C$4</formula>
    </cfRule>
  </conditionalFormatting>
  <conditionalFormatting sqref="BR44">
    <cfRule type="cellIs" dxfId="3676" priority="2034" operator="lessThan">
      <formula>$C$4</formula>
    </cfRule>
  </conditionalFormatting>
  <conditionalFormatting sqref="BR45">
    <cfRule type="cellIs" dxfId="3675" priority="2035" operator="lessThan">
      <formula>$C$4</formula>
    </cfRule>
  </conditionalFormatting>
  <conditionalFormatting sqref="BR46">
    <cfRule type="cellIs" dxfId="3674" priority="2036" operator="lessThan">
      <formula>$C$4</formula>
    </cfRule>
  </conditionalFormatting>
  <conditionalFormatting sqref="BR47">
    <cfRule type="cellIs" dxfId="3673" priority="2037" operator="lessThan">
      <formula>$C$4</formula>
    </cfRule>
  </conditionalFormatting>
  <conditionalFormatting sqref="BR48">
    <cfRule type="cellIs" dxfId="3672" priority="2038" operator="lessThan">
      <formula>$C$4</formula>
    </cfRule>
  </conditionalFormatting>
  <conditionalFormatting sqref="BR49">
    <cfRule type="cellIs" dxfId="3671" priority="2039" operator="lessThan">
      <formula>$C$4</formula>
    </cfRule>
  </conditionalFormatting>
  <conditionalFormatting sqref="BR50">
    <cfRule type="cellIs" dxfId="3670" priority="2040" operator="lessThan">
      <formula>$C$4</formula>
    </cfRule>
  </conditionalFormatting>
  <conditionalFormatting sqref="BS11">
    <cfRule type="cellIs" dxfId="3669" priority="2041" operator="lessThan">
      <formula>$C$4</formula>
    </cfRule>
  </conditionalFormatting>
  <conditionalFormatting sqref="BS12">
    <cfRule type="cellIs" dxfId="3668" priority="2042" operator="lessThan">
      <formula>$C$4</formula>
    </cfRule>
  </conditionalFormatting>
  <conditionalFormatting sqref="BS13">
    <cfRule type="cellIs" dxfId="3667" priority="2043" operator="lessThan">
      <formula>$C$4</formula>
    </cfRule>
  </conditionalFormatting>
  <conditionalFormatting sqref="BS14">
    <cfRule type="cellIs" dxfId="3666" priority="2044" operator="lessThan">
      <formula>$C$4</formula>
    </cfRule>
  </conditionalFormatting>
  <conditionalFormatting sqref="BS15">
    <cfRule type="cellIs" dxfId="3665" priority="2045" operator="lessThan">
      <formula>$C$4</formula>
    </cfRule>
  </conditionalFormatting>
  <conditionalFormatting sqref="BS16">
    <cfRule type="cellIs" dxfId="3664" priority="2046" operator="lessThan">
      <formula>$C$4</formula>
    </cfRule>
  </conditionalFormatting>
  <conditionalFormatting sqref="BS17">
    <cfRule type="cellIs" dxfId="3663" priority="2047" operator="lessThan">
      <formula>$C$4</formula>
    </cfRule>
  </conditionalFormatting>
  <conditionalFormatting sqref="BS18">
    <cfRule type="cellIs" dxfId="3662" priority="2048" operator="lessThan">
      <formula>$C$4</formula>
    </cfRule>
  </conditionalFormatting>
  <conditionalFormatting sqref="BS19">
    <cfRule type="cellIs" dxfId="3661" priority="2049" operator="lessThan">
      <formula>$C$4</formula>
    </cfRule>
  </conditionalFormatting>
  <conditionalFormatting sqref="BS20">
    <cfRule type="cellIs" dxfId="3660" priority="2050" operator="lessThan">
      <formula>$C$4</formula>
    </cfRule>
  </conditionalFormatting>
  <conditionalFormatting sqref="BS21">
    <cfRule type="cellIs" dxfId="3659" priority="2051" operator="lessThan">
      <formula>$C$4</formula>
    </cfRule>
  </conditionalFormatting>
  <conditionalFormatting sqref="BS22">
    <cfRule type="cellIs" dxfId="3658" priority="2052" operator="lessThan">
      <formula>$C$4</formula>
    </cfRule>
  </conditionalFormatting>
  <conditionalFormatting sqref="BS23">
    <cfRule type="cellIs" dxfId="3657" priority="2053" operator="lessThan">
      <formula>$C$4</formula>
    </cfRule>
  </conditionalFormatting>
  <conditionalFormatting sqref="BS24">
    <cfRule type="cellIs" dxfId="3656" priority="2054" operator="lessThan">
      <formula>$C$4</formula>
    </cfRule>
  </conditionalFormatting>
  <conditionalFormatting sqref="BS25">
    <cfRule type="cellIs" dxfId="3655" priority="2055" operator="lessThan">
      <formula>$C$4</formula>
    </cfRule>
  </conditionalFormatting>
  <conditionalFormatting sqref="BS26">
    <cfRule type="cellIs" dxfId="3654" priority="2056" operator="lessThan">
      <formula>$C$4</formula>
    </cfRule>
  </conditionalFormatting>
  <conditionalFormatting sqref="BS27">
    <cfRule type="cellIs" dxfId="3653" priority="2057" operator="lessThan">
      <formula>$C$4</formula>
    </cfRule>
  </conditionalFormatting>
  <conditionalFormatting sqref="BS28">
    <cfRule type="cellIs" dxfId="3652" priority="2058" operator="lessThan">
      <formula>$C$4</formula>
    </cfRule>
  </conditionalFormatting>
  <conditionalFormatting sqref="BS29">
    <cfRule type="cellIs" dxfId="3651" priority="2059" operator="lessThan">
      <formula>$C$4</formula>
    </cfRule>
  </conditionalFormatting>
  <conditionalFormatting sqref="BS30">
    <cfRule type="cellIs" dxfId="3650" priority="2060" operator="lessThan">
      <formula>$C$4</formula>
    </cfRule>
  </conditionalFormatting>
  <conditionalFormatting sqref="BS31">
    <cfRule type="cellIs" dxfId="3649" priority="2061" operator="lessThan">
      <formula>$C$4</formula>
    </cfRule>
  </conditionalFormatting>
  <conditionalFormatting sqref="BS32">
    <cfRule type="cellIs" dxfId="3648" priority="2062" operator="lessThan">
      <formula>$C$4</formula>
    </cfRule>
  </conditionalFormatting>
  <conditionalFormatting sqref="BS33">
    <cfRule type="cellIs" dxfId="3647" priority="2063" operator="lessThan">
      <formula>$C$4</formula>
    </cfRule>
  </conditionalFormatting>
  <conditionalFormatting sqref="BS34">
    <cfRule type="cellIs" dxfId="3646" priority="2064" operator="lessThan">
      <formula>$C$4</formula>
    </cfRule>
  </conditionalFormatting>
  <conditionalFormatting sqref="BS35">
    <cfRule type="cellIs" dxfId="3645" priority="2065" operator="lessThan">
      <formula>$C$4</formula>
    </cfRule>
  </conditionalFormatting>
  <conditionalFormatting sqref="BS36">
    <cfRule type="cellIs" dxfId="3644" priority="2066" operator="lessThan">
      <formula>$C$4</formula>
    </cfRule>
  </conditionalFormatting>
  <conditionalFormatting sqref="BS37">
    <cfRule type="cellIs" dxfId="3643" priority="2067" operator="lessThan">
      <formula>$C$4</formula>
    </cfRule>
  </conditionalFormatting>
  <conditionalFormatting sqref="BS38">
    <cfRule type="cellIs" dxfId="3642" priority="2068" operator="lessThan">
      <formula>$C$4</formula>
    </cfRule>
  </conditionalFormatting>
  <conditionalFormatting sqref="BS39">
    <cfRule type="cellIs" dxfId="3641" priority="2069" operator="lessThan">
      <formula>$C$4</formula>
    </cfRule>
  </conditionalFormatting>
  <conditionalFormatting sqref="BS40">
    <cfRule type="cellIs" dxfId="3640" priority="2070" operator="lessThan">
      <formula>$C$4</formula>
    </cfRule>
  </conditionalFormatting>
  <conditionalFormatting sqref="BS41">
    <cfRule type="cellIs" dxfId="3639" priority="2071" operator="lessThan">
      <formula>$C$4</formula>
    </cfRule>
  </conditionalFormatting>
  <conditionalFormatting sqref="BS42">
    <cfRule type="cellIs" dxfId="3638" priority="2072" operator="lessThan">
      <formula>$C$4</formula>
    </cfRule>
  </conditionalFormatting>
  <conditionalFormatting sqref="BS43">
    <cfRule type="cellIs" dxfId="3637" priority="2073" operator="lessThan">
      <formula>$C$4</formula>
    </cfRule>
  </conditionalFormatting>
  <conditionalFormatting sqref="BS44">
    <cfRule type="cellIs" dxfId="3636" priority="2074" operator="lessThan">
      <formula>$C$4</formula>
    </cfRule>
  </conditionalFormatting>
  <conditionalFormatting sqref="BS45">
    <cfRule type="cellIs" dxfId="3635" priority="2075" operator="lessThan">
      <formula>$C$4</formula>
    </cfRule>
  </conditionalFormatting>
  <conditionalFormatting sqref="BS46">
    <cfRule type="cellIs" dxfId="3634" priority="2076" operator="lessThan">
      <formula>$C$4</formula>
    </cfRule>
  </conditionalFormatting>
  <conditionalFormatting sqref="BS47">
    <cfRule type="cellIs" dxfId="3633" priority="2077" operator="lessThan">
      <formula>$C$4</formula>
    </cfRule>
  </conditionalFormatting>
  <conditionalFormatting sqref="BS48">
    <cfRule type="cellIs" dxfId="3632" priority="2078" operator="lessThan">
      <formula>$C$4</formula>
    </cfRule>
  </conditionalFormatting>
  <conditionalFormatting sqref="BS49">
    <cfRule type="cellIs" dxfId="3631" priority="2079" operator="lessThan">
      <formula>$C$4</formula>
    </cfRule>
  </conditionalFormatting>
  <conditionalFormatting sqref="BS50">
    <cfRule type="cellIs" dxfId="3630" priority="2080" operator="lessThan">
      <formula>$C$4</formula>
    </cfRule>
  </conditionalFormatting>
  <conditionalFormatting sqref="BT11">
    <cfRule type="cellIs" dxfId="3629" priority="2081" operator="lessThan">
      <formula>$C$4</formula>
    </cfRule>
  </conditionalFormatting>
  <conditionalFormatting sqref="BT12">
    <cfRule type="cellIs" dxfId="3628" priority="2082" operator="lessThan">
      <formula>$C$4</formula>
    </cfRule>
  </conditionalFormatting>
  <conditionalFormatting sqref="BT13">
    <cfRule type="cellIs" dxfId="3627" priority="2083" operator="lessThan">
      <formula>$C$4</formula>
    </cfRule>
  </conditionalFormatting>
  <conditionalFormatting sqref="BT14">
    <cfRule type="cellIs" dxfId="3626" priority="2084" operator="lessThan">
      <formula>$C$4</formula>
    </cfRule>
  </conditionalFormatting>
  <conditionalFormatting sqref="BT15">
    <cfRule type="cellIs" dxfId="3625" priority="2085" operator="lessThan">
      <formula>$C$4</formula>
    </cfRule>
  </conditionalFormatting>
  <conditionalFormatting sqref="BT16">
    <cfRule type="cellIs" dxfId="3624" priority="2086" operator="lessThan">
      <formula>$C$4</formula>
    </cfRule>
  </conditionalFormatting>
  <conditionalFormatting sqref="BT17">
    <cfRule type="cellIs" dxfId="3623" priority="2087" operator="lessThan">
      <formula>$C$4</formula>
    </cfRule>
  </conditionalFormatting>
  <conditionalFormatting sqref="BT18">
    <cfRule type="cellIs" dxfId="3622" priority="2088" operator="lessThan">
      <formula>$C$4</formula>
    </cfRule>
  </conditionalFormatting>
  <conditionalFormatting sqref="BT19">
    <cfRule type="cellIs" dxfId="3621" priority="2089" operator="lessThan">
      <formula>$C$4</formula>
    </cfRule>
  </conditionalFormatting>
  <conditionalFormatting sqref="BT20">
    <cfRule type="cellIs" dxfId="3620" priority="2090" operator="lessThan">
      <formula>$C$4</formula>
    </cfRule>
  </conditionalFormatting>
  <conditionalFormatting sqref="BT21">
    <cfRule type="cellIs" dxfId="3619" priority="2091" operator="lessThan">
      <formula>$C$4</formula>
    </cfRule>
  </conditionalFormatting>
  <conditionalFormatting sqref="BT22">
    <cfRule type="cellIs" dxfId="3618" priority="2092" operator="lessThan">
      <formula>$C$4</formula>
    </cfRule>
  </conditionalFormatting>
  <conditionalFormatting sqref="BT23">
    <cfRule type="cellIs" dxfId="3617" priority="2093" operator="lessThan">
      <formula>$C$4</formula>
    </cfRule>
  </conditionalFormatting>
  <conditionalFormatting sqref="BT24">
    <cfRule type="cellIs" dxfId="3616" priority="2094" operator="lessThan">
      <formula>$C$4</formula>
    </cfRule>
  </conditionalFormatting>
  <conditionalFormatting sqref="BT25">
    <cfRule type="cellIs" dxfId="3615" priority="2095" operator="lessThan">
      <formula>$C$4</formula>
    </cfRule>
  </conditionalFormatting>
  <conditionalFormatting sqref="BT26">
    <cfRule type="cellIs" dxfId="3614" priority="2096" operator="lessThan">
      <formula>$C$4</formula>
    </cfRule>
  </conditionalFormatting>
  <conditionalFormatting sqref="BT27">
    <cfRule type="cellIs" dxfId="3613" priority="2097" operator="lessThan">
      <formula>$C$4</formula>
    </cfRule>
  </conditionalFormatting>
  <conditionalFormatting sqref="BT28">
    <cfRule type="cellIs" dxfId="3612" priority="2098" operator="lessThan">
      <formula>$C$4</formula>
    </cfRule>
  </conditionalFormatting>
  <conditionalFormatting sqref="BT29">
    <cfRule type="cellIs" dxfId="3611" priority="2099" operator="lessThan">
      <formula>$C$4</formula>
    </cfRule>
  </conditionalFormatting>
  <conditionalFormatting sqref="BT30">
    <cfRule type="cellIs" dxfId="3610" priority="2100" operator="lessThan">
      <formula>$C$4</formula>
    </cfRule>
  </conditionalFormatting>
  <conditionalFormatting sqref="BT31">
    <cfRule type="cellIs" dxfId="3609" priority="2101" operator="lessThan">
      <formula>$C$4</formula>
    </cfRule>
  </conditionalFormatting>
  <conditionalFormatting sqref="BT32">
    <cfRule type="cellIs" dxfId="3608" priority="2102" operator="lessThan">
      <formula>$C$4</formula>
    </cfRule>
  </conditionalFormatting>
  <conditionalFormatting sqref="BT33">
    <cfRule type="cellIs" dxfId="3607" priority="2103" operator="lessThan">
      <formula>$C$4</formula>
    </cfRule>
  </conditionalFormatting>
  <conditionalFormatting sqref="BT34">
    <cfRule type="cellIs" dxfId="3606" priority="2104" operator="lessThan">
      <formula>$C$4</formula>
    </cfRule>
  </conditionalFormatting>
  <conditionalFormatting sqref="BT35">
    <cfRule type="cellIs" dxfId="3605" priority="2105" operator="lessThan">
      <formula>$C$4</formula>
    </cfRule>
  </conditionalFormatting>
  <conditionalFormatting sqref="BT36">
    <cfRule type="cellIs" dxfId="3604" priority="2106" operator="lessThan">
      <formula>$C$4</formula>
    </cfRule>
  </conditionalFormatting>
  <conditionalFormatting sqref="BT37">
    <cfRule type="cellIs" dxfId="3603" priority="2107" operator="lessThan">
      <formula>$C$4</formula>
    </cfRule>
  </conditionalFormatting>
  <conditionalFormatting sqref="BT38">
    <cfRule type="cellIs" dxfId="3602" priority="2108" operator="lessThan">
      <formula>$C$4</formula>
    </cfRule>
  </conditionalFormatting>
  <conditionalFormatting sqref="BT39">
    <cfRule type="cellIs" dxfId="3601" priority="2109" operator="lessThan">
      <formula>$C$4</formula>
    </cfRule>
  </conditionalFormatting>
  <conditionalFormatting sqref="BT40">
    <cfRule type="cellIs" dxfId="3600" priority="2110" operator="lessThan">
      <formula>$C$4</formula>
    </cfRule>
  </conditionalFormatting>
  <conditionalFormatting sqref="BT41">
    <cfRule type="cellIs" dxfId="3599" priority="2111" operator="lessThan">
      <formula>$C$4</formula>
    </cfRule>
  </conditionalFormatting>
  <conditionalFormatting sqref="BT42">
    <cfRule type="cellIs" dxfId="3598" priority="2112" operator="lessThan">
      <formula>$C$4</formula>
    </cfRule>
  </conditionalFormatting>
  <conditionalFormatting sqref="BT43">
    <cfRule type="cellIs" dxfId="3597" priority="2113" operator="lessThan">
      <formula>$C$4</formula>
    </cfRule>
  </conditionalFormatting>
  <conditionalFormatting sqref="BT44">
    <cfRule type="cellIs" dxfId="3596" priority="2114" operator="lessThan">
      <formula>$C$4</formula>
    </cfRule>
  </conditionalFormatting>
  <conditionalFormatting sqref="BT45">
    <cfRule type="cellIs" dxfId="3595" priority="2115" operator="lessThan">
      <formula>$C$4</formula>
    </cfRule>
  </conditionalFormatting>
  <conditionalFormatting sqref="BT46">
    <cfRule type="cellIs" dxfId="3594" priority="2116" operator="lessThan">
      <formula>$C$4</formula>
    </cfRule>
  </conditionalFormatting>
  <conditionalFormatting sqref="BT47">
    <cfRule type="cellIs" dxfId="3593" priority="2117" operator="lessThan">
      <formula>$C$4</formula>
    </cfRule>
  </conditionalFormatting>
  <conditionalFormatting sqref="BT48">
    <cfRule type="cellIs" dxfId="3592" priority="2118" operator="lessThan">
      <formula>$C$4</formula>
    </cfRule>
  </conditionalFormatting>
  <conditionalFormatting sqref="BT49">
    <cfRule type="cellIs" dxfId="3591" priority="2119" operator="lessThan">
      <formula>$C$4</formula>
    </cfRule>
  </conditionalFormatting>
  <conditionalFormatting sqref="BT50">
    <cfRule type="cellIs" dxfId="3590" priority="2120" operator="lessThan">
      <formula>$C$4</formula>
    </cfRule>
  </conditionalFormatting>
  <conditionalFormatting sqref="BU11">
    <cfRule type="cellIs" dxfId="3589" priority="2121" operator="lessThan">
      <formula>$C$4</formula>
    </cfRule>
  </conditionalFormatting>
  <conditionalFormatting sqref="BU12">
    <cfRule type="cellIs" dxfId="3588" priority="2122" operator="lessThan">
      <formula>$C$4</formula>
    </cfRule>
  </conditionalFormatting>
  <conditionalFormatting sqref="BU13">
    <cfRule type="cellIs" dxfId="3587" priority="2123" operator="lessThan">
      <formula>$C$4</formula>
    </cfRule>
  </conditionalFormatting>
  <conditionalFormatting sqref="BU14">
    <cfRule type="cellIs" dxfId="3586" priority="2124" operator="lessThan">
      <formula>$C$4</formula>
    </cfRule>
  </conditionalFormatting>
  <conditionalFormatting sqref="BU15">
    <cfRule type="cellIs" dxfId="3585" priority="2125" operator="lessThan">
      <formula>$C$4</formula>
    </cfRule>
  </conditionalFormatting>
  <conditionalFormatting sqref="BU16">
    <cfRule type="cellIs" dxfId="3584" priority="2126" operator="lessThan">
      <formula>$C$4</formula>
    </cfRule>
  </conditionalFormatting>
  <conditionalFormatting sqref="BU17">
    <cfRule type="cellIs" dxfId="3583" priority="2127" operator="lessThan">
      <formula>$C$4</formula>
    </cfRule>
  </conditionalFormatting>
  <conditionalFormatting sqref="BU18">
    <cfRule type="cellIs" dxfId="3582" priority="2128" operator="lessThan">
      <formula>$C$4</formula>
    </cfRule>
  </conditionalFormatting>
  <conditionalFormatting sqref="BU19">
    <cfRule type="cellIs" dxfId="3581" priority="2129" operator="lessThan">
      <formula>$C$4</formula>
    </cfRule>
  </conditionalFormatting>
  <conditionalFormatting sqref="BU20">
    <cfRule type="cellIs" dxfId="3580" priority="2130" operator="lessThan">
      <formula>$C$4</formula>
    </cfRule>
  </conditionalFormatting>
  <conditionalFormatting sqref="BU21">
    <cfRule type="cellIs" dxfId="3579" priority="2131" operator="lessThan">
      <formula>$C$4</formula>
    </cfRule>
  </conditionalFormatting>
  <conditionalFormatting sqref="BU22">
    <cfRule type="cellIs" dxfId="3578" priority="2132" operator="lessThan">
      <formula>$C$4</formula>
    </cfRule>
  </conditionalFormatting>
  <conditionalFormatting sqref="BU23">
    <cfRule type="cellIs" dxfId="3577" priority="2133" operator="lessThan">
      <formula>$C$4</formula>
    </cfRule>
  </conditionalFormatting>
  <conditionalFormatting sqref="BU24">
    <cfRule type="cellIs" dxfId="3576" priority="2134" operator="lessThan">
      <formula>$C$4</formula>
    </cfRule>
  </conditionalFormatting>
  <conditionalFormatting sqref="BU25">
    <cfRule type="cellIs" dxfId="3575" priority="2135" operator="lessThan">
      <formula>$C$4</formula>
    </cfRule>
  </conditionalFormatting>
  <conditionalFormatting sqref="BU26">
    <cfRule type="cellIs" dxfId="3574" priority="2136" operator="lessThan">
      <formula>$C$4</formula>
    </cfRule>
  </conditionalFormatting>
  <conditionalFormatting sqref="BU27">
    <cfRule type="cellIs" dxfId="3573" priority="2137" operator="lessThan">
      <formula>$C$4</formula>
    </cfRule>
  </conditionalFormatting>
  <conditionalFormatting sqref="BU28">
    <cfRule type="cellIs" dxfId="3572" priority="2138" operator="lessThan">
      <formula>$C$4</formula>
    </cfRule>
  </conditionalFormatting>
  <conditionalFormatting sqref="BU29">
    <cfRule type="cellIs" dxfId="3571" priority="2139" operator="lessThan">
      <formula>$C$4</formula>
    </cfRule>
  </conditionalFormatting>
  <conditionalFormatting sqref="BU30">
    <cfRule type="cellIs" dxfId="3570" priority="2140" operator="lessThan">
      <formula>$C$4</formula>
    </cfRule>
  </conditionalFormatting>
  <conditionalFormatting sqref="BU31">
    <cfRule type="cellIs" dxfId="3569" priority="2141" operator="lessThan">
      <formula>$C$4</formula>
    </cfRule>
  </conditionalFormatting>
  <conditionalFormatting sqref="BU32">
    <cfRule type="cellIs" dxfId="3568" priority="2142" operator="lessThan">
      <formula>$C$4</formula>
    </cfRule>
  </conditionalFormatting>
  <conditionalFormatting sqref="BU33">
    <cfRule type="cellIs" dxfId="3567" priority="2143" operator="lessThan">
      <formula>$C$4</formula>
    </cfRule>
  </conditionalFormatting>
  <conditionalFormatting sqref="BU34">
    <cfRule type="cellIs" dxfId="3566" priority="2144" operator="lessThan">
      <formula>$C$4</formula>
    </cfRule>
  </conditionalFormatting>
  <conditionalFormatting sqref="BU35">
    <cfRule type="cellIs" dxfId="3565" priority="2145" operator="lessThan">
      <formula>$C$4</formula>
    </cfRule>
  </conditionalFormatting>
  <conditionalFormatting sqref="BU36">
    <cfRule type="cellIs" dxfId="3564" priority="2146" operator="lessThan">
      <formula>$C$4</formula>
    </cfRule>
  </conditionalFormatting>
  <conditionalFormatting sqref="BU37">
    <cfRule type="cellIs" dxfId="3563" priority="2147" operator="lessThan">
      <formula>$C$4</formula>
    </cfRule>
  </conditionalFormatting>
  <conditionalFormatting sqref="BU38">
    <cfRule type="cellIs" dxfId="3562" priority="2148" operator="lessThan">
      <formula>$C$4</formula>
    </cfRule>
  </conditionalFormatting>
  <conditionalFormatting sqref="BU39">
    <cfRule type="cellIs" dxfId="3561" priority="2149" operator="lessThan">
      <formula>$C$4</formula>
    </cfRule>
  </conditionalFormatting>
  <conditionalFormatting sqref="BU40">
    <cfRule type="cellIs" dxfId="3560" priority="2150" operator="lessThan">
      <formula>$C$4</formula>
    </cfRule>
  </conditionalFormatting>
  <conditionalFormatting sqref="BU41">
    <cfRule type="cellIs" dxfId="3559" priority="2151" operator="lessThan">
      <formula>$C$4</formula>
    </cfRule>
  </conditionalFormatting>
  <conditionalFormatting sqref="BU42">
    <cfRule type="cellIs" dxfId="3558" priority="2152" operator="lessThan">
      <formula>$C$4</formula>
    </cfRule>
  </conditionalFormatting>
  <conditionalFormatting sqref="BU43">
    <cfRule type="cellIs" dxfId="3557" priority="2153" operator="lessThan">
      <formula>$C$4</formula>
    </cfRule>
  </conditionalFormatting>
  <conditionalFormatting sqref="BU44">
    <cfRule type="cellIs" dxfId="3556" priority="2154" operator="lessThan">
      <formula>$C$4</formula>
    </cfRule>
  </conditionalFormatting>
  <conditionalFormatting sqref="BU45">
    <cfRule type="cellIs" dxfId="3555" priority="2155" operator="lessThan">
      <formula>$C$4</formula>
    </cfRule>
  </conditionalFormatting>
  <conditionalFormatting sqref="BU46">
    <cfRule type="cellIs" dxfId="3554" priority="2156" operator="lessThan">
      <formula>$C$4</formula>
    </cfRule>
  </conditionalFormatting>
  <conditionalFormatting sqref="BU47">
    <cfRule type="cellIs" dxfId="3553" priority="2157" operator="lessThan">
      <formula>$C$4</formula>
    </cfRule>
  </conditionalFormatting>
  <conditionalFormatting sqref="BU48">
    <cfRule type="cellIs" dxfId="3552" priority="2158" operator="lessThan">
      <formula>$C$4</formula>
    </cfRule>
  </conditionalFormatting>
  <conditionalFormatting sqref="BU49">
    <cfRule type="cellIs" dxfId="3551" priority="2159" operator="lessThan">
      <formula>$C$4</formula>
    </cfRule>
  </conditionalFormatting>
  <conditionalFormatting sqref="BU50">
    <cfRule type="cellIs" dxfId="3550" priority="2160" operator="lessThan">
      <formula>$C$4</formula>
    </cfRule>
  </conditionalFormatting>
  <conditionalFormatting sqref="BV11">
    <cfRule type="cellIs" dxfId="3549" priority="2161" operator="lessThan">
      <formula>$C$4</formula>
    </cfRule>
  </conditionalFormatting>
  <conditionalFormatting sqref="BV12">
    <cfRule type="cellIs" dxfId="3548" priority="2162" operator="lessThan">
      <formula>$C$4</formula>
    </cfRule>
  </conditionalFormatting>
  <conditionalFormatting sqref="BV13">
    <cfRule type="cellIs" dxfId="3547" priority="2163" operator="lessThan">
      <formula>$C$4</formula>
    </cfRule>
  </conditionalFormatting>
  <conditionalFormatting sqref="BV14">
    <cfRule type="cellIs" dxfId="3546" priority="2164" operator="lessThan">
      <formula>$C$4</formula>
    </cfRule>
  </conditionalFormatting>
  <conditionalFormatting sqref="BV15">
    <cfRule type="cellIs" dxfId="3545" priority="2165" operator="lessThan">
      <formula>$C$4</formula>
    </cfRule>
  </conditionalFormatting>
  <conditionalFormatting sqref="BV16">
    <cfRule type="cellIs" dxfId="3544" priority="2166" operator="lessThan">
      <formula>$C$4</formula>
    </cfRule>
  </conditionalFormatting>
  <conditionalFormatting sqref="BV17">
    <cfRule type="cellIs" dxfId="3543" priority="2167" operator="lessThan">
      <formula>$C$4</formula>
    </cfRule>
  </conditionalFormatting>
  <conditionalFormatting sqref="BV18">
    <cfRule type="cellIs" dxfId="3542" priority="2168" operator="lessThan">
      <formula>$C$4</formula>
    </cfRule>
  </conditionalFormatting>
  <conditionalFormatting sqref="BV19">
    <cfRule type="cellIs" dxfId="3541" priority="2169" operator="lessThan">
      <formula>$C$4</formula>
    </cfRule>
  </conditionalFormatting>
  <conditionalFormatting sqref="BV20">
    <cfRule type="cellIs" dxfId="3540" priority="2170" operator="lessThan">
      <formula>$C$4</formula>
    </cfRule>
  </conditionalFormatting>
  <conditionalFormatting sqref="BV21">
    <cfRule type="cellIs" dxfId="3539" priority="2171" operator="lessThan">
      <formula>$C$4</formula>
    </cfRule>
  </conditionalFormatting>
  <conditionalFormatting sqref="BV22">
    <cfRule type="cellIs" dxfId="3538" priority="2172" operator="lessThan">
      <formula>$C$4</formula>
    </cfRule>
  </conditionalFormatting>
  <conditionalFormatting sqref="BV23">
    <cfRule type="cellIs" dxfId="3537" priority="2173" operator="lessThan">
      <formula>$C$4</formula>
    </cfRule>
  </conditionalFormatting>
  <conditionalFormatting sqref="BV24">
    <cfRule type="cellIs" dxfId="3536" priority="2174" operator="lessThan">
      <formula>$C$4</formula>
    </cfRule>
  </conditionalFormatting>
  <conditionalFormatting sqref="BV25">
    <cfRule type="cellIs" dxfId="3535" priority="2175" operator="lessThan">
      <formula>$C$4</formula>
    </cfRule>
  </conditionalFormatting>
  <conditionalFormatting sqref="BV26">
    <cfRule type="cellIs" dxfId="3534" priority="2176" operator="lessThan">
      <formula>$C$4</formula>
    </cfRule>
  </conditionalFormatting>
  <conditionalFormatting sqref="BV27">
    <cfRule type="cellIs" dxfId="3533" priority="2177" operator="lessThan">
      <formula>$C$4</formula>
    </cfRule>
  </conditionalFormatting>
  <conditionalFormatting sqref="BV28">
    <cfRule type="cellIs" dxfId="3532" priority="2178" operator="lessThan">
      <formula>$C$4</formula>
    </cfRule>
  </conditionalFormatting>
  <conditionalFormatting sqref="BV29">
    <cfRule type="cellIs" dxfId="3531" priority="2179" operator="lessThan">
      <formula>$C$4</formula>
    </cfRule>
  </conditionalFormatting>
  <conditionalFormatting sqref="BV30">
    <cfRule type="cellIs" dxfId="3530" priority="2180" operator="lessThan">
      <formula>$C$4</formula>
    </cfRule>
  </conditionalFormatting>
  <conditionalFormatting sqref="BV31">
    <cfRule type="cellIs" dxfId="3529" priority="2181" operator="lessThan">
      <formula>$C$4</formula>
    </cfRule>
  </conditionalFormatting>
  <conditionalFormatting sqref="BV32">
    <cfRule type="cellIs" dxfId="3528" priority="2182" operator="lessThan">
      <formula>$C$4</formula>
    </cfRule>
  </conditionalFormatting>
  <conditionalFormatting sqref="BV33">
    <cfRule type="cellIs" dxfId="3527" priority="2183" operator="lessThan">
      <formula>$C$4</formula>
    </cfRule>
  </conditionalFormatting>
  <conditionalFormatting sqref="BV34">
    <cfRule type="cellIs" dxfId="3526" priority="2184" operator="lessThan">
      <formula>$C$4</formula>
    </cfRule>
  </conditionalFormatting>
  <conditionalFormatting sqref="BV35">
    <cfRule type="cellIs" dxfId="3525" priority="2185" operator="lessThan">
      <formula>$C$4</formula>
    </cfRule>
  </conditionalFormatting>
  <conditionalFormatting sqref="BV36">
    <cfRule type="cellIs" dxfId="3524" priority="2186" operator="lessThan">
      <formula>$C$4</formula>
    </cfRule>
  </conditionalFormatting>
  <conditionalFormatting sqref="BV37">
    <cfRule type="cellIs" dxfId="3523" priority="2187" operator="lessThan">
      <formula>$C$4</formula>
    </cfRule>
  </conditionalFormatting>
  <conditionalFormatting sqref="BV38">
    <cfRule type="cellIs" dxfId="3522" priority="2188" operator="lessThan">
      <formula>$C$4</formula>
    </cfRule>
  </conditionalFormatting>
  <conditionalFormatting sqref="BV39">
    <cfRule type="cellIs" dxfId="3521" priority="2189" operator="lessThan">
      <formula>$C$4</formula>
    </cfRule>
  </conditionalFormatting>
  <conditionalFormatting sqref="BV40">
    <cfRule type="cellIs" dxfId="3520" priority="2190" operator="lessThan">
      <formula>$C$4</formula>
    </cfRule>
  </conditionalFormatting>
  <conditionalFormatting sqref="BV41">
    <cfRule type="cellIs" dxfId="3519" priority="2191" operator="lessThan">
      <formula>$C$4</formula>
    </cfRule>
  </conditionalFormatting>
  <conditionalFormatting sqref="BV42">
    <cfRule type="cellIs" dxfId="3518" priority="2192" operator="lessThan">
      <formula>$C$4</formula>
    </cfRule>
  </conditionalFormatting>
  <conditionalFormatting sqref="BV43">
    <cfRule type="cellIs" dxfId="3517" priority="2193" operator="lessThan">
      <formula>$C$4</formula>
    </cfRule>
  </conditionalFormatting>
  <conditionalFormatting sqref="BV44">
    <cfRule type="cellIs" dxfId="3516" priority="2194" operator="lessThan">
      <formula>$C$4</formula>
    </cfRule>
  </conditionalFormatting>
  <conditionalFormatting sqref="BV45">
    <cfRule type="cellIs" dxfId="3515" priority="2195" operator="lessThan">
      <formula>$C$4</formula>
    </cfRule>
  </conditionalFormatting>
  <conditionalFormatting sqref="BV46">
    <cfRule type="cellIs" dxfId="3514" priority="2196" operator="lessThan">
      <formula>$C$4</formula>
    </cfRule>
  </conditionalFormatting>
  <conditionalFormatting sqref="BV47">
    <cfRule type="cellIs" dxfId="3513" priority="2197" operator="lessThan">
      <formula>$C$4</formula>
    </cfRule>
  </conditionalFormatting>
  <conditionalFormatting sqref="BV48">
    <cfRule type="cellIs" dxfId="3512" priority="2198" operator="lessThan">
      <formula>$C$4</formula>
    </cfRule>
  </conditionalFormatting>
  <conditionalFormatting sqref="BV49">
    <cfRule type="cellIs" dxfId="3511" priority="2199" operator="lessThan">
      <formula>$C$4</formula>
    </cfRule>
  </conditionalFormatting>
  <conditionalFormatting sqref="BV50">
    <cfRule type="cellIs" dxfId="3510" priority="2200" operator="lessThan">
      <formula>$C$4</formula>
    </cfRule>
  </conditionalFormatting>
  <conditionalFormatting sqref="BW11:BW46">
    <cfRule type="cellIs" dxfId="3509" priority="2201" operator="lessThan">
      <formula>$C$4</formula>
    </cfRule>
  </conditionalFormatting>
  <conditionalFormatting sqref="BW47">
    <cfRule type="cellIs" dxfId="3508" priority="2237" operator="lessThan">
      <formula>$C$4</formula>
    </cfRule>
  </conditionalFormatting>
  <conditionalFormatting sqref="BW48">
    <cfRule type="cellIs" dxfId="3507" priority="2238" operator="lessThan">
      <formula>$C$4</formula>
    </cfRule>
  </conditionalFormatting>
  <conditionalFormatting sqref="BW49">
    <cfRule type="cellIs" dxfId="3506" priority="2239" operator="lessThan">
      <formula>$C$4</formula>
    </cfRule>
  </conditionalFormatting>
  <conditionalFormatting sqref="BW50">
    <cfRule type="cellIs" dxfId="3505" priority="2240" operator="lessThan">
      <formula>$C$4</formula>
    </cfRule>
  </conditionalFormatting>
  <conditionalFormatting sqref="BX11">
    <cfRule type="cellIs" dxfId="3504" priority="2241" operator="lessThan">
      <formula>$C$4</formula>
    </cfRule>
  </conditionalFormatting>
  <conditionalFormatting sqref="BX12">
    <cfRule type="cellIs" dxfId="3503" priority="2242" operator="lessThan">
      <formula>$C$4</formula>
    </cfRule>
  </conditionalFormatting>
  <conditionalFormatting sqref="BX13">
    <cfRule type="cellIs" dxfId="3502" priority="2243" operator="lessThan">
      <formula>$C$4</formula>
    </cfRule>
  </conditionalFormatting>
  <conditionalFormatting sqref="BX14">
    <cfRule type="cellIs" dxfId="3501" priority="2244" operator="lessThan">
      <formula>$C$4</formula>
    </cfRule>
  </conditionalFormatting>
  <conditionalFormatting sqref="BX15">
    <cfRule type="cellIs" dxfId="3500" priority="2245" operator="lessThan">
      <formula>$C$4</formula>
    </cfRule>
  </conditionalFormatting>
  <conditionalFormatting sqref="BX16">
    <cfRule type="cellIs" dxfId="3499" priority="2246" operator="lessThan">
      <formula>$C$4</formula>
    </cfRule>
  </conditionalFormatting>
  <conditionalFormatting sqref="BX17">
    <cfRule type="cellIs" dxfId="3498" priority="2247" operator="lessThan">
      <formula>$C$4</formula>
    </cfRule>
  </conditionalFormatting>
  <conditionalFormatting sqref="BX18">
    <cfRule type="cellIs" dxfId="3497" priority="2248" operator="lessThan">
      <formula>$C$4</formula>
    </cfRule>
  </conditionalFormatting>
  <conditionalFormatting sqref="BX19">
    <cfRule type="cellIs" dxfId="3496" priority="2249" operator="lessThan">
      <formula>$C$4</formula>
    </cfRule>
  </conditionalFormatting>
  <conditionalFormatting sqref="BX20">
    <cfRule type="cellIs" dxfId="3495" priority="2250" operator="lessThan">
      <formula>$C$4</formula>
    </cfRule>
  </conditionalFormatting>
  <conditionalFormatting sqref="BX21">
    <cfRule type="cellIs" dxfId="3494" priority="2251" operator="lessThan">
      <formula>$C$4</formula>
    </cfRule>
  </conditionalFormatting>
  <conditionalFormatting sqref="BX22">
    <cfRule type="cellIs" dxfId="3493" priority="2252" operator="lessThan">
      <formula>$C$4</formula>
    </cfRule>
  </conditionalFormatting>
  <conditionalFormatting sqref="BX23">
    <cfRule type="cellIs" dxfId="3492" priority="2253" operator="lessThan">
      <formula>$C$4</formula>
    </cfRule>
  </conditionalFormatting>
  <conditionalFormatting sqref="BX24">
    <cfRule type="cellIs" dxfId="3491" priority="2254" operator="lessThan">
      <formula>$C$4</formula>
    </cfRule>
  </conditionalFormatting>
  <conditionalFormatting sqref="BX25">
    <cfRule type="cellIs" dxfId="3490" priority="2255" operator="lessThan">
      <formula>$C$4</formula>
    </cfRule>
  </conditionalFormatting>
  <conditionalFormatting sqref="BX26">
    <cfRule type="cellIs" dxfId="3489" priority="2256" operator="lessThan">
      <formula>$C$4</formula>
    </cfRule>
  </conditionalFormatting>
  <conditionalFormatting sqref="BX27">
    <cfRule type="cellIs" dxfId="3488" priority="2257" operator="lessThan">
      <formula>$C$4</formula>
    </cfRule>
  </conditionalFormatting>
  <conditionalFormatting sqref="BX28">
    <cfRule type="cellIs" dxfId="3487" priority="2258" operator="lessThan">
      <formula>$C$4</formula>
    </cfRule>
  </conditionalFormatting>
  <conditionalFormatting sqref="BX29">
    <cfRule type="cellIs" dxfId="3486" priority="2259" operator="lessThan">
      <formula>$C$4</formula>
    </cfRule>
  </conditionalFormatting>
  <conditionalFormatting sqref="BX30">
    <cfRule type="cellIs" dxfId="3485" priority="2260" operator="lessThan">
      <formula>$C$4</formula>
    </cfRule>
  </conditionalFormatting>
  <conditionalFormatting sqref="BX31">
    <cfRule type="cellIs" dxfId="3484" priority="2261" operator="lessThan">
      <formula>$C$4</formula>
    </cfRule>
  </conditionalFormatting>
  <conditionalFormatting sqref="BX32">
    <cfRule type="cellIs" dxfId="3483" priority="2262" operator="lessThan">
      <formula>$C$4</formula>
    </cfRule>
  </conditionalFormatting>
  <conditionalFormatting sqref="BX33">
    <cfRule type="cellIs" dxfId="3482" priority="2263" operator="lessThan">
      <formula>$C$4</formula>
    </cfRule>
  </conditionalFormatting>
  <conditionalFormatting sqref="BX34">
    <cfRule type="cellIs" dxfId="3481" priority="2264" operator="lessThan">
      <formula>$C$4</formula>
    </cfRule>
  </conditionalFormatting>
  <conditionalFormatting sqref="BX35">
    <cfRule type="cellIs" dxfId="3480" priority="2265" operator="lessThan">
      <formula>$C$4</formula>
    </cfRule>
  </conditionalFormatting>
  <conditionalFormatting sqref="BX36">
    <cfRule type="cellIs" dxfId="3479" priority="2266" operator="lessThan">
      <formula>$C$4</formula>
    </cfRule>
  </conditionalFormatting>
  <conditionalFormatting sqref="BX37">
    <cfRule type="cellIs" dxfId="3478" priority="2267" operator="lessThan">
      <formula>$C$4</formula>
    </cfRule>
  </conditionalFormatting>
  <conditionalFormatting sqref="BX38">
    <cfRule type="cellIs" dxfId="3477" priority="2268" operator="lessThan">
      <formula>$C$4</formula>
    </cfRule>
  </conditionalFormatting>
  <conditionalFormatting sqref="BX39">
    <cfRule type="cellIs" dxfId="3476" priority="2269" operator="lessThan">
      <formula>$C$4</formula>
    </cfRule>
  </conditionalFormatting>
  <conditionalFormatting sqref="BX40">
    <cfRule type="cellIs" dxfId="3475" priority="2270" operator="lessThan">
      <formula>$C$4</formula>
    </cfRule>
  </conditionalFormatting>
  <conditionalFormatting sqref="BX41">
    <cfRule type="cellIs" dxfId="3474" priority="2271" operator="lessThan">
      <formula>$C$4</formula>
    </cfRule>
  </conditionalFormatting>
  <conditionalFormatting sqref="BX42">
    <cfRule type="cellIs" dxfId="3473" priority="2272" operator="lessThan">
      <formula>$C$4</formula>
    </cfRule>
  </conditionalFormatting>
  <conditionalFormatting sqref="BX43">
    <cfRule type="cellIs" dxfId="3472" priority="2273" operator="lessThan">
      <formula>$C$4</formula>
    </cfRule>
  </conditionalFormatting>
  <conditionalFormatting sqref="BX44">
    <cfRule type="cellIs" dxfId="3471" priority="2274" operator="lessThan">
      <formula>$C$4</formula>
    </cfRule>
  </conditionalFormatting>
  <conditionalFormatting sqref="BX45">
    <cfRule type="cellIs" dxfId="3470" priority="2275" operator="lessThan">
      <formula>$C$4</formula>
    </cfRule>
  </conditionalFormatting>
  <conditionalFormatting sqref="BX46">
    <cfRule type="cellIs" dxfId="3469" priority="2276" operator="lessThan">
      <formula>$C$4</formula>
    </cfRule>
  </conditionalFormatting>
  <conditionalFormatting sqref="BX47">
    <cfRule type="cellIs" dxfId="3468" priority="2277" operator="lessThan">
      <formula>$C$4</formula>
    </cfRule>
  </conditionalFormatting>
  <conditionalFormatting sqref="BX48">
    <cfRule type="cellIs" dxfId="3467" priority="2278" operator="lessThan">
      <formula>$C$4</formula>
    </cfRule>
  </conditionalFormatting>
  <conditionalFormatting sqref="BX49">
    <cfRule type="cellIs" dxfId="3466" priority="2279" operator="lessThan">
      <formula>$C$4</formula>
    </cfRule>
  </conditionalFormatting>
  <conditionalFormatting sqref="BX50">
    <cfRule type="cellIs" dxfId="3465" priority="2280" operator="lessThan">
      <formula>$C$4</formula>
    </cfRule>
  </conditionalFormatting>
  <conditionalFormatting sqref="BY11">
    <cfRule type="cellIs" dxfId="3464" priority="2281" operator="lessThan">
      <formula>$C$4</formula>
    </cfRule>
  </conditionalFormatting>
  <conditionalFormatting sqref="BY12">
    <cfRule type="cellIs" dxfId="3463" priority="2282" operator="lessThan">
      <formula>$C$4</formula>
    </cfRule>
  </conditionalFormatting>
  <conditionalFormatting sqref="BY13">
    <cfRule type="cellIs" dxfId="3462" priority="2283" operator="lessThan">
      <formula>$C$4</formula>
    </cfRule>
  </conditionalFormatting>
  <conditionalFormatting sqref="BY14">
    <cfRule type="cellIs" dxfId="3461" priority="2284" operator="lessThan">
      <formula>$C$4</formula>
    </cfRule>
  </conditionalFormatting>
  <conditionalFormatting sqref="BY15">
    <cfRule type="cellIs" dxfId="3460" priority="2285" operator="lessThan">
      <formula>$C$4</formula>
    </cfRule>
  </conditionalFormatting>
  <conditionalFormatting sqref="BY16">
    <cfRule type="cellIs" dxfId="3459" priority="2286" operator="lessThan">
      <formula>$C$4</formula>
    </cfRule>
  </conditionalFormatting>
  <conditionalFormatting sqref="BY17">
    <cfRule type="cellIs" dxfId="3458" priority="2287" operator="lessThan">
      <formula>$C$4</formula>
    </cfRule>
  </conditionalFormatting>
  <conditionalFormatting sqref="BY18">
    <cfRule type="cellIs" dxfId="3457" priority="2288" operator="lessThan">
      <formula>$C$4</formula>
    </cfRule>
  </conditionalFormatting>
  <conditionalFormatting sqref="BY19">
    <cfRule type="cellIs" dxfId="3456" priority="2289" operator="lessThan">
      <formula>$C$4</formula>
    </cfRule>
  </conditionalFormatting>
  <conditionalFormatting sqref="BY20">
    <cfRule type="cellIs" dxfId="3455" priority="2290" operator="lessThan">
      <formula>$C$4</formula>
    </cfRule>
  </conditionalFormatting>
  <conditionalFormatting sqref="BY21">
    <cfRule type="cellIs" dxfId="3454" priority="2291" operator="lessThan">
      <formula>$C$4</formula>
    </cfRule>
  </conditionalFormatting>
  <conditionalFormatting sqref="BY22">
    <cfRule type="cellIs" dxfId="3453" priority="2292" operator="lessThan">
      <formula>$C$4</formula>
    </cfRule>
  </conditionalFormatting>
  <conditionalFormatting sqref="BY23">
    <cfRule type="cellIs" dxfId="3452" priority="2293" operator="lessThan">
      <formula>$C$4</formula>
    </cfRule>
  </conditionalFormatting>
  <conditionalFormatting sqref="BY24">
    <cfRule type="cellIs" dxfId="3451" priority="2294" operator="lessThan">
      <formula>$C$4</formula>
    </cfRule>
  </conditionalFormatting>
  <conditionalFormatting sqref="BY25">
    <cfRule type="cellIs" dxfId="3450" priority="2295" operator="lessThan">
      <formula>$C$4</formula>
    </cfRule>
  </conditionalFormatting>
  <conditionalFormatting sqref="BY26">
    <cfRule type="cellIs" dxfId="3449" priority="2296" operator="lessThan">
      <formula>$C$4</formula>
    </cfRule>
  </conditionalFormatting>
  <conditionalFormatting sqref="BY27">
    <cfRule type="cellIs" dxfId="3448" priority="2297" operator="lessThan">
      <formula>$C$4</formula>
    </cfRule>
  </conditionalFormatting>
  <conditionalFormatting sqref="BY28">
    <cfRule type="cellIs" dxfId="3447" priority="2298" operator="lessThan">
      <formula>$C$4</formula>
    </cfRule>
  </conditionalFormatting>
  <conditionalFormatting sqref="BY29">
    <cfRule type="cellIs" dxfId="3446" priority="2299" operator="lessThan">
      <formula>$C$4</formula>
    </cfRule>
  </conditionalFormatting>
  <conditionalFormatting sqref="BY30">
    <cfRule type="cellIs" dxfId="3445" priority="2300" operator="lessThan">
      <formula>$C$4</formula>
    </cfRule>
  </conditionalFormatting>
  <conditionalFormatting sqref="BY31">
    <cfRule type="cellIs" dxfId="3444" priority="2301" operator="lessThan">
      <formula>$C$4</formula>
    </cfRule>
  </conditionalFormatting>
  <conditionalFormatting sqref="BY32">
    <cfRule type="cellIs" dxfId="3443" priority="2302" operator="lessThan">
      <formula>$C$4</formula>
    </cfRule>
  </conditionalFormatting>
  <conditionalFormatting sqref="BY33">
    <cfRule type="cellIs" dxfId="3442" priority="2303" operator="lessThan">
      <formula>$C$4</formula>
    </cfRule>
  </conditionalFormatting>
  <conditionalFormatting sqref="BY34">
    <cfRule type="cellIs" dxfId="3441" priority="2304" operator="lessThan">
      <formula>$C$4</formula>
    </cfRule>
  </conditionalFormatting>
  <conditionalFormatting sqref="BY35">
    <cfRule type="cellIs" dxfId="3440" priority="2305" operator="lessThan">
      <formula>$C$4</formula>
    </cfRule>
  </conditionalFormatting>
  <conditionalFormatting sqref="BY36">
    <cfRule type="cellIs" dxfId="3439" priority="2306" operator="lessThan">
      <formula>$C$4</formula>
    </cfRule>
  </conditionalFormatting>
  <conditionalFormatting sqref="BY37">
    <cfRule type="cellIs" dxfId="3438" priority="2307" operator="lessThan">
      <formula>$C$4</formula>
    </cfRule>
  </conditionalFormatting>
  <conditionalFormatting sqref="BY38">
    <cfRule type="cellIs" dxfId="3437" priority="2308" operator="lessThan">
      <formula>$C$4</formula>
    </cfRule>
  </conditionalFormatting>
  <conditionalFormatting sqref="BY39">
    <cfRule type="cellIs" dxfId="3436" priority="2309" operator="lessThan">
      <formula>$C$4</formula>
    </cfRule>
  </conditionalFormatting>
  <conditionalFormatting sqref="BY40">
    <cfRule type="cellIs" dxfId="3435" priority="2310" operator="lessThan">
      <formula>$C$4</formula>
    </cfRule>
  </conditionalFormatting>
  <conditionalFormatting sqref="BY41">
    <cfRule type="cellIs" dxfId="3434" priority="2311" operator="lessThan">
      <formula>$C$4</formula>
    </cfRule>
  </conditionalFormatting>
  <conditionalFormatting sqref="BY42">
    <cfRule type="cellIs" dxfId="3433" priority="2312" operator="lessThan">
      <formula>$C$4</formula>
    </cfRule>
  </conditionalFormatting>
  <conditionalFormatting sqref="BY43">
    <cfRule type="cellIs" dxfId="3432" priority="2313" operator="lessThan">
      <formula>$C$4</formula>
    </cfRule>
  </conditionalFormatting>
  <conditionalFormatting sqref="BY44">
    <cfRule type="cellIs" dxfId="3431" priority="2314" operator="lessThan">
      <formula>$C$4</formula>
    </cfRule>
  </conditionalFormatting>
  <conditionalFormatting sqref="BY45">
    <cfRule type="cellIs" dxfId="3430" priority="2315" operator="lessThan">
      <formula>$C$4</formula>
    </cfRule>
  </conditionalFormatting>
  <conditionalFormatting sqref="BY46">
    <cfRule type="cellIs" dxfId="3429" priority="2316" operator="lessThan">
      <formula>$C$4</formula>
    </cfRule>
  </conditionalFormatting>
  <conditionalFormatting sqref="BY47">
    <cfRule type="cellIs" dxfId="3428" priority="2317" operator="lessThan">
      <formula>$C$4</formula>
    </cfRule>
  </conditionalFormatting>
  <conditionalFormatting sqref="BY48">
    <cfRule type="cellIs" dxfId="3427" priority="2318" operator="lessThan">
      <formula>$C$4</formula>
    </cfRule>
  </conditionalFormatting>
  <conditionalFormatting sqref="BY49">
    <cfRule type="cellIs" dxfId="3426" priority="2319" operator="lessThan">
      <formula>$C$4</formula>
    </cfRule>
  </conditionalFormatting>
  <conditionalFormatting sqref="BY50">
    <cfRule type="cellIs" dxfId="3425" priority="2320" operator="lessThan">
      <formula>$C$4</formula>
    </cfRule>
  </conditionalFormatting>
  <conditionalFormatting sqref="BZ11">
    <cfRule type="cellIs" dxfId="3424" priority="2321" operator="lessThan">
      <formula>$C$4</formula>
    </cfRule>
  </conditionalFormatting>
  <conditionalFormatting sqref="BZ12">
    <cfRule type="cellIs" dxfId="3423" priority="2322" operator="lessThan">
      <formula>$C$4</formula>
    </cfRule>
  </conditionalFormatting>
  <conditionalFormatting sqref="BZ13">
    <cfRule type="cellIs" dxfId="3422" priority="2323" operator="lessThan">
      <formula>$C$4</formula>
    </cfRule>
  </conditionalFormatting>
  <conditionalFormatting sqref="BZ14">
    <cfRule type="cellIs" dxfId="3421" priority="2324" operator="lessThan">
      <formula>$C$4</formula>
    </cfRule>
  </conditionalFormatting>
  <conditionalFormatting sqref="BZ15">
    <cfRule type="cellIs" dxfId="3420" priority="2325" operator="lessThan">
      <formula>$C$4</formula>
    </cfRule>
  </conditionalFormatting>
  <conditionalFormatting sqref="BZ16">
    <cfRule type="cellIs" dxfId="3419" priority="2326" operator="lessThan">
      <formula>$C$4</formula>
    </cfRule>
  </conditionalFormatting>
  <conditionalFormatting sqref="BZ17">
    <cfRule type="cellIs" dxfId="3418" priority="2327" operator="lessThan">
      <formula>$C$4</formula>
    </cfRule>
  </conditionalFormatting>
  <conditionalFormatting sqref="BZ18">
    <cfRule type="cellIs" dxfId="3417" priority="2328" operator="lessThan">
      <formula>$C$4</formula>
    </cfRule>
  </conditionalFormatting>
  <conditionalFormatting sqref="BZ19">
    <cfRule type="cellIs" dxfId="3416" priority="2329" operator="lessThan">
      <formula>$C$4</formula>
    </cfRule>
  </conditionalFormatting>
  <conditionalFormatting sqref="BZ20">
    <cfRule type="cellIs" dxfId="3415" priority="2330" operator="lessThan">
      <formula>$C$4</formula>
    </cfRule>
  </conditionalFormatting>
  <conditionalFormatting sqref="BZ21">
    <cfRule type="cellIs" dxfId="3414" priority="2331" operator="lessThan">
      <formula>$C$4</formula>
    </cfRule>
  </conditionalFormatting>
  <conditionalFormatting sqref="BZ22">
    <cfRule type="cellIs" dxfId="3413" priority="2332" operator="lessThan">
      <formula>$C$4</formula>
    </cfRule>
  </conditionalFormatting>
  <conditionalFormatting sqref="BZ23">
    <cfRule type="cellIs" dxfId="3412" priority="2333" operator="lessThan">
      <formula>$C$4</formula>
    </cfRule>
  </conditionalFormatting>
  <conditionalFormatting sqref="BZ24">
    <cfRule type="cellIs" dxfId="3411" priority="2334" operator="lessThan">
      <formula>$C$4</formula>
    </cfRule>
  </conditionalFormatting>
  <conditionalFormatting sqref="BZ25">
    <cfRule type="cellIs" dxfId="3410" priority="2335" operator="lessThan">
      <formula>$C$4</formula>
    </cfRule>
  </conditionalFormatting>
  <conditionalFormatting sqref="BZ26">
    <cfRule type="cellIs" dxfId="3409" priority="2336" operator="lessThan">
      <formula>$C$4</formula>
    </cfRule>
  </conditionalFormatting>
  <conditionalFormatting sqref="BZ27">
    <cfRule type="cellIs" dxfId="3408" priority="2337" operator="lessThan">
      <formula>$C$4</formula>
    </cfRule>
  </conditionalFormatting>
  <conditionalFormatting sqref="BZ28">
    <cfRule type="cellIs" dxfId="3407" priority="2338" operator="lessThan">
      <formula>$C$4</formula>
    </cfRule>
  </conditionalFormatting>
  <conditionalFormatting sqref="BZ29">
    <cfRule type="cellIs" dxfId="3406" priority="2339" operator="lessThan">
      <formula>$C$4</formula>
    </cfRule>
  </conditionalFormatting>
  <conditionalFormatting sqref="BZ30">
    <cfRule type="cellIs" dxfId="3405" priority="2340" operator="lessThan">
      <formula>$C$4</formula>
    </cfRule>
  </conditionalFormatting>
  <conditionalFormatting sqref="BZ31">
    <cfRule type="cellIs" dxfId="3404" priority="2341" operator="lessThan">
      <formula>$C$4</formula>
    </cfRule>
  </conditionalFormatting>
  <conditionalFormatting sqref="BZ32">
    <cfRule type="cellIs" dxfId="3403" priority="2342" operator="lessThan">
      <formula>$C$4</formula>
    </cfRule>
  </conditionalFormatting>
  <conditionalFormatting sqref="BZ33">
    <cfRule type="cellIs" dxfId="3402" priority="2343" operator="lessThan">
      <formula>$C$4</formula>
    </cfRule>
  </conditionalFormatting>
  <conditionalFormatting sqref="BZ34">
    <cfRule type="cellIs" dxfId="3401" priority="2344" operator="lessThan">
      <formula>$C$4</formula>
    </cfRule>
  </conditionalFormatting>
  <conditionalFormatting sqref="BZ35">
    <cfRule type="cellIs" dxfId="3400" priority="2345" operator="lessThan">
      <formula>$C$4</formula>
    </cfRule>
  </conditionalFormatting>
  <conditionalFormatting sqref="BZ36">
    <cfRule type="cellIs" dxfId="3399" priority="2346" operator="lessThan">
      <formula>$C$4</formula>
    </cfRule>
  </conditionalFormatting>
  <conditionalFormatting sqref="BZ37">
    <cfRule type="cellIs" dxfId="3398" priority="2347" operator="lessThan">
      <formula>$C$4</formula>
    </cfRule>
  </conditionalFormatting>
  <conditionalFormatting sqref="BZ38">
    <cfRule type="cellIs" dxfId="3397" priority="2348" operator="lessThan">
      <formula>$C$4</formula>
    </cfRule>
  </conditionalFormatting>
  <conditionalFormatting sqref="BZ39">
    <cfRule type="cellIs" dxfId="3396" priority="2349" operator="lessThan">
      <formula>$C$4</formula>
    </cfRule>
  </conditionalFormatting>
  <conditionalFormatting sqref="BZ40">
    <cfRule type="cellIs" dxfId="3395" priority="2350" operator="lessThan">
      <formula>$C$4</formula>
    </cfRule>
  </conditionalFormatting>
  <conditionalFormatting sqref="BZ41">
    <cfRule type="cellIs" dxfId="3394" priority="2351" operator="lessThan">
      <formula>$C$4</formula>
    </cfRule>
  </conditionalFormatting>
  <conditionalFormatting sqref="BZ42">
    <cfRule type="cellIs" dxfId="3393" priority="2352" operator="lessThan">
      <formula>$C$4</formula>
    </cfRule>
  </conditionalFormatting>
  <conditionalFormatting sqref="BZ43">
    <cfRule type="cellIs" dxfId="3392" priority="2353" operator="lessThan">
      <formula>$C$4</formula>
    </cfRule>
  </conditionalFormatting>
  <conditionalFormatting sqref="BZ44">
    <cfRule type="cellIs" dxfId="3391" priority="2354" operator="lessThan">
      <formula>$C$4</formula>
    </cfRule>
  </conditionalFormatting>
  <conditionalFormatting sqref="BZ45">
    <cfRule type="cellIs" dxfId="3390" priority="2355" operator="lessThan">
      <formula>$C$4</formula>
    </cfRule>
  </conditionalFormatting>
  <conditionalFormatting sqref="BZ46">
    <cfRule type="cellIs" dxfId="3389" priority="2356" operator="lessThan">
      <formula>$C$4</formula>
    </cfRule>
  </conditionalFormatting>
  <conditionalFormatting sqref="BZ47">
    <cfRule type="cellIs" dxfId="3388" priority="2357" operator="lessThan">
      <formula>$C$4</formula>
    </cfRule>
  </conditionalFormatting>
  <conditionalFormatting sqref="BZ48">
    <cfRule type="cellIs" dxfId="3387" priority="2358" operator="lessThan">
      <formula>$C$4</formula>
    </cfRule>
  </conditionalFormatting>
  <conditionalFormatting sqref="BZ49">
    <cfRule type="cellIs" dxfId="3386" priority="2359" operator="lessThan">
      <formula>$C$4</formula>
    </cfRule>
  </conditionalFormatting>
  <conditionalFormatting sqref="BZ50">
    <cfRule type="cellIs" dxfId="3385" priority="2360" operator="lessThan">
      <formula>$C$4</formula>
    </cfRule>
  </conditionalFormatting>
  <conditionalFormatting sqref="CA11">
    <cfRule type="cellIs" dxfId="3384" priority="2361" operator="lessThan">
      <formula>$C$4</formula>
    </cfRule>
  </conditionalFormatting>
  <conditionalFormatting sqref="CA12">
    <cfRule type="cellIs" dxfId="3383" priority="2362" operator="lessThan">
      <formula>$C$4</formula>
    </cfRule>
  </conditionalFormatting>
  <conditionalFormatting sqref="CA13">
    <cfRule type="cellIs" dxfId="3382" priority="2363" operator="lessThan">
      <formula>$C$4</formula>
    </cfRule>
  </conditionalFormatting>
  <conditionalFormatting sqref="CA14">
    <cfRule type="cellIs" dxfId="3381" priority="2364" operator="lessThan">
      <formula>$C$4</formula>
    </cfRule>
  </conditionalFormatting>
  <conditionalFormatting sqref="CA15">
    <cfRule type="cellIs" dxfId="3380" priority="2365" operator="lessThan">
      <formula>$C$4</formula>
    </cfRule>
  </conditionalFormatting>
  <conditionalFormatting sqref="CA16">
    <cfRule type="cellIs" dxfId="3379" priority="2366" operator="lessThan">
      <formula>$C$4</formula>
    </cfRule>
  </conditionalFormatting>
  <conditionalFormatting sqref="CA17">
    <cfRule type="cellIs" dxfId="3378" priority="2367" operator="lessThan">
      <formula>$C$4</formula>
    </cfRule>
  </conditionalFormatting>
  <conditionalFormatting sqref="CA18">
    <cfRule type="cellIs" dxfId="3377" priority="2368" operator="lessThan">
      <formula>$C$4</formula>
    </cfRule>
  </conditionalFormatting>
  <conditionalFormatting sqref="CA19">
    <cfRule type="cellIs" dxfId="3376" priority="2369" operator="lessThan">
      <formula>$C$4</formula>
    </cfRule>
  </conditionalFormatting>
  <conditionalFormatting sqref="CA20">
    <cfRule type="cellIs" dxfId="3375" priority="2370" operator="lessThan">
      <formula>$C$4</formula>
    </cfRule>
  </conditionalFormatting>
  <conditionalFormatting sqref="CA21">
    <cfRule type="cellIs" dxfId="3374" priority="2371" operator="lessThan">
      <formula>$C$4</formula>
    </cfRule>
  </conditionalFormatting>
  <conditionalFormatting sqref="CA22">
    <cfRule type="cellIs" dxfId="3373" priority="2372" operator="lessThan">
      <formula>$C$4</formula>
    </cfRule>
  </conditionalFormatting>
  <conditionalFormatting sqref="CA23">
    <cfRule type="cellIs" dxfId="3372" priority="2373" operator="lessThan">
      <formula>$C$4</formula>
    </cfRule>
  </conditionalFormatting>
  <conditionalFormatting sqref="CA24">
    <cfRule type="cellIs" dxfId="3371" priority="2374" operator="lessThan">
      <formula>$C$4</formula>
    </cfRule>
  </conditionalFormatting>
  <conditionalFormatting sqref="CA25">
    <cfRule type="cellIs" dxfId="3370" priority="2375" operator="lessThan">
      <formula>$C$4</formula>
    </cfRule>
  </conditionalFormatting>
  <conditionalFormatting sqref="CA26">
    <cfRule type="cellIs" dxfId="3369" priority="2376" operator="lessThan">
      <formula>$C$4</formula>
    </cfRule>
  </conditionalFormatting>
  <conditionalFormatting sqref="CA27">
    <cfRule type="cellIs" dxfId="3368" priority="2377" operator="lessThan">
      <formula>$C$4</formula>
    </cfRule>
  </conditionalFormatting>
  <conditionalFormatting sqref="CA28">
    <cfRule type="cellIs" dxfId="3367" priority="2378" operator="lessThan">
      <formula>$C$4</formula>
    </cfRule>
  </conditionalFormatting>
  <conditionalFormatting sqref="CA29">
    <cfRule type="cellIs" dxfId="3366" priority="2379" operator="lessThan">
      <formula>$C$4</formula>
    </cfRule>
  </conditionalFormatting>
  <conditionalFormatting sqref="CA30">
    <cfRule type="cellIs" dxfId="3365" priority="2380" operator="lessThan">
      <formula>$C$4</formula>
    </cfRule>
  </conditionalFormatting>
  <conditionalFormatting sqref="CA31">
    <cfRule type="cellIs" dxfId="3364" priority="2381" operator="lessThan">
      <formula>$C$4</formula>
    </cfRule>
  </conditionalFormatting>
  <conditionalFormatting sqref="CA32">
    <cfRule type="cellIs" dxfId="3363" priority="2382" operator="lessThan">
      <formula>$C$4</formula>
    </cfRule>
  </conditionalFormatting>
  <conditionalFormatting sqref="CA33">
    <cfRule type="cellIs" dxfId="3362" priority="2383" operator="lessThan">
      <formula>$C$4</formula>
    </cfRule>
  </conditionalFormatting>
  <conditionalFormatting sqref="CA34">
    <cfRule type="cellIs" dxfId="3361" priority="2384" operator="lessThan">
      <formula>$C$4</formula>
    </cfRule>
  </conditionalFormatting>
  <conditionalFormatting sqref="CA35">
    <cfRule type="cellIs" dxfId="3360" priority="2385" operator="lessThan">
      <formula>$C$4</formula>
    </cfRule>
  </conditionalFormatting>
  <conditionalFormatting sqref="CA36">
    <cfRule type="cellIs" dxfId="3359" priority="2386" operator="lessThan">
      <formula>$C$4</formula>
    </cfRule>
  </conditionalFormatting>
  <conditionalFormatting sqref="CA37">
    <cfRule type="cellIs" dxfId="3358" priority="2387" operator="lessThan">
      <formula>$C$4</formula>
    </cfRule>
  </conditionalFormatting>
  <conditionalFormatting sqref="CA38">
    <cfRule type="cellIs" dxfId="3357" priority="2388" operator="lessThan">
      <formula>$C$4</formula>
    </cfRule>
  </conditionalFormatting>
  <conditionalFormatting sqref="CA39">
    <cfRule type="cellIs" dxfId="3356" priority="2389" operator="lessThan">
      <formula>$C$4</formula>
    </cfRule>
  </conditionalFormatting>
  <conditionalFormatting sqref="CA40">
    <cfRule type="cellIs" dxfId="3355" priority="2390" operator="lessThan">
      <formula>$C$4</formula>
    </cfRule>
  </conditionalFormatting>
  <conditionalFormatting sqref="CA41">
    <cfRule type="cellIs" dxfId="3354" priority="2391" operator="lessThan">
      <formula>$C$4</formula>
    </cfRule>
  </conditionalFormatting>
  <conditionalFormatting sqref="CA42">
    <cfRule type="cellIs" dxfId="3353" priority="2392" operator="lessThan">
      <formula>$C$4</formula>
    </cfRule>
  </conditionalFormatting>
  <conditionalFormatting sqref="CA43">
    <cfRule type="cellIs" dxfId="3352" priority="2393" operator="lessThan">
      <formula>$C$4</formula>
    </cfRule>
  </conditionalFormatting>
  <conditionalFormatting sqref="CA44">
    <cfRule type="cellIs" dxfId="3351" priority="2394" operator="lessThan">
      <formula>$C$4</formula>
    </cfRule>
  </conditionalFormatting>
  <conditionalFormatting sqref="CA45">
    <cfRule type="cellIs" dxfId="3350" priority="2395" operator="lessThan">
      <formula>$C$4</formula>
    </cfRule>
  </conditionalFormatting>
  <conditionalFormatting sqref="CA46">
    <cfRule type="cellIs" dxfId="3349" priority="2396" operator="lessThan">
      <formula>$C$4</formula>
    </cfRule>
  </conditionalFormatting>
  <conditionalFormatting sqref="CA47">
    <cfRule type="cellIs" dxfId="3348" priority="2397" operator="lessThan">
      <formula>$C$4</formula>
    </cfRule>
  </conditionalFormatting>
  <conditionalFormatting sqref="CA48">
    <cfRule type="cellIs" dxfId="3347" priority="2398" operator="lessThan">
      <formula>$C$4</formula>
    </cfRule>
  </conditionalFormatting>
  <conditionalFormatting sqref="CA49">
    <cfRule type="cellIs" dxfId="3346" priority="2399" operator="lessThan">
      <formula>$C$4</formula>
    </cfRule>
  </conditionalFormatting>
  <conditionalFormatting sqref="CA50">
    <cfRule type="cellIs" dxfId="3345" priority="2400" operator="lessThan">
      <formula>$C$4</formula>
    </cfRule>
  </conditionalFormatting>
  <conditionalFormatting sqref="CB11">
    <cfRule type="cellIs" dxfId="3344" priority="2401" operator="lessThan">
      <formula>$C$4</formula>
    </cfRule>
  </conditionalFormatting>
  <conditionalFormatting sqref="CB12">
    <cfRule type="cellIs" dxfId="3343" priority="2402" operator="lessThan">
      <formula>$C$4</formula>
    </cfRule>
  </conditionalFormatting>
  <conditionalFormatting sqref="CB13">
    <cfRule type="cellIs" dxfId="3342" priority="2403" operator="lessThan">
      <formula>$C$4</formula>
    </cfRule>
  </conditionalFormatting>
  <conditionalFormatting sqref="CB14">
    <cfRule type="cellIs" dxfId="3341" priority="2404" operator="lessThan">
      <formula>$C$4</formula>
    </cfRule>
  </conditionalFormatting>
  <conditionalFormatting sqref="CB15">
    <cfRule type="cellIs" dxfId="3340" priority="2405" operator="lessThan">
      <formula>$C$4</formula>
    </cfRule>
  </conditionalFormatting>
  <conditionalFormatting sqref="CB16">
    <cfRule type="cellIs" dxfId="3339" priority="2406" operator="lessThan">
      <formula>$C$4</formula>
    </cfRule>
  </conditionalFormatting>
  <conditionalFormatting sqref="CB17">
    <cfRule type="cellIs" dxfId="3338" priority="2407" operator="lessThan">
      <formula>$C$4</formula>
    </cfRule>
  </conditionalFormatting>
  <conditionalFormatting sqref="CB18">
    <cfRule type="cellIs" dxfId="3337" priority="2408" operator="lessThan">
      <formula>$C$4</formula>
    </cfRule>
  </conditionalFormatting>
  <conditionalFormatting sqref="CB19">
    <cfRule type="cellIs" dxfId="3336" priority="2409" operator="lessThan">
      <formula>$C$4</formula>
    </cfRule>
  </conditionalFormatting>
  <conditionalFormatting sqref="CB20">
    <cfRule type="cellIs" dxfId="3335" priority="2410" operator="lessThan">
      <formula>$C$4</formula>
    </cfRule>
  </conditionalFormatting>
  <conditionalFormatting sqref="CB21">
    <cfRule type="cellIs" dxfId="3334" priority="2411" operator="lessThan">
      <formula>$C$4</formula>
    </cfRule>
  </conditionalFormatting>
  <conditionalFormatting sqref="CB22">
    <cfRule type="cellIs" dxfId="3333" priority="2412" operator="lessThan">
      <formula>$C$4</formula>
    </cfRule>
  </conditionalFormatting>
  <conditionalFormatting sqref="CB23">
    <cfRule type="cellIs" dxfId="3332" priority="2413" operator="lessThan">
      <formula>$C$4</formula>
    </cfRule>
  </conditionalFormatting>
  <conditionalFormatting sqref="CB24">
    <cfRule type="cellIs" dxfId="3331" priority="2414" operator="lessThan">
      <formula>$C$4</formula>
    </cfRule>
  </conditionalFormatting>
  <conditionalFormatting sqref="CB25">
    <cfRule type="cellIs" dxfId="3330" priority="2415" operator="lessThan">
      <formula>$C$4</formula>
    </cfRule>
  </conditionalFormatting>
  <conditionalFormatting sqref="CB26">
    <cfRule type="cellIs" dxfId="3329" priority="2416" operator="lessThan">
      <formula>$C$4</formula>
    </cfRule>
  </conditionalFormatting>
  <conditionalFormatting sqref="CB27">
    <cfRule type="cellIs" dxfId="3328" priority="2417" operator="lessThan">
      <formula>$C$4</formula>
    </cfRule>
  </conditionalFormatting>
  <conditionalFormatting sqref="CB28">
    <cfRule type="cellIs" dxfId="3327" priority="2418" operator="lessThan">
      <formula>$C$4</formula>
    </cfRule>
  </conditionalFormatting>
  <conditionalFormatting sqref="CB29">
    <cfRule type="cellIs" dxfId="3326" priority="2419" operator="lessThan">
      <formula>$C$4</formula>
    </cfRule>
  </conditionalFormatting>
  <conditionalFormatting sqref="CB30">
    <cfRule type="cellIs" dxfId="3325" priority="2420" operator="lessThan">
      <formula>$C$4</formula>
    </cfRule>
  </conditionalFormatting>
  <conditionalFormatting sqref="CB31">
    <cfRule type="cellIs" dxfId="3324" priority="2421" operator="lessThan">
      <formula>$C$4</formula>
    </cfRule>
  </conditionalFormatting>
  <conditionalFormatting sqref="CB32">
    <cfRule type="cellIs" dxfId="3323" priority="2422" operator="lessThan">
      <formula>$C$4</formula>
    </cfRule>
  </conditionalFormatting>
  <conditionalFormatting sqref="CB33">
    <cfRule type="cellIs" dxfId="3322" priority="2423" operator="lessThan">
      <formula>$C$4</formula>
    </cfRule>
  </conditionalFormatting>
  <conditionalFormatting sqref="CB34">
    <cfRule type="cellIs" dxfId="3321" priority="2424" operator="lessThan">
      <formula>$C$4</formula>
    </cfRule>
  </conditionalFormatting>
  <conditionalFormatting sqref="CB35">
    <cfRule type="cellIs" dxfId="3320" priority="2425" operator="lessThan">
      <formula>$C$4</formula>
    </cfRule>
  </conditionalFormatting>
  <conditionalFormatting sqref="CB36">
    <cfRule type="cellIs" dxfId="3319" priority="2426" operator="lessThan">
      <formula>$C$4</formula>
    </cfRule>
  </conditionalFormatting>
  <conditionalFormatting sqref="CB37">
    <cfRule type="cellIs" dxfId="3318" priority="2427" operator="lessThan">
      <formula>$C$4</formula>
    </cfRule>
  </conditionalFormatting>
  <conditionalFormatting sqref="CB38">
    <cfRule type="cellIs" dxfId="3317" priority="2428" operator="lessThan">
      <formula>$C$4</formula>
    </cfRule>
  </conditionalFormatting>
  <conditionalFormatting sqref="CB39">
    <cfRule type="cellIs" dxfId="3316" priority="2429" operator="lessThan">
      <formula>$C$4</formula>
    </cfRule>
  </conditionalFormatting>
  <conditionalFormatting sqref="CB40">
    <cfRule type="cellIs" dxfId="3315" priority="2430" operator="lessThan">
      <formula>$C$4</formula>
    </cfRule>
  </conditionalFormatting>
  <conditionalFormatting sqref="CB41">
    <cfRule type="cellIs" dxfId="3314" priority="2431" operator="lessThan">
      <formula>$C$4</formula>
    </cfRule>
  </conditionalFormatting>
  <conditionalFormatting sqref="CB42">
    <cfRule type="cellIs" dxfId="3313" priority="2432" operator="lessThan">
      <formula>$C$4</formula>
    </cfRule>
  </conditionalFormatting>
  <conditionalFormatting sqref="CB43">
    <cfRule type="cellIs" dxfId="3312" priority="2433" operator="lessThan">
      <formula>$C$4</formula>
    </cfRule>
  </conditionalFormatting>
  <conditionalFormatting sqref="CB44">
    <cfRule type="cellIs" dxfId="3311" priority="2434" operator="lessThan">
      <formula>$C$4</formula>
    </cfRule>
  </conditionalFormatting>
  <conditionalFormatting sqref="CB45">
    <cfRule type="cellIs" dxfId="3310" priority="2435" operator="lessThan">
      <formula>$C$4</formula>
    </cfRule>
  </conditionalFormatting>
  <conditionalFormatting sqref="CB46">
    <cfRule type="cellIs" dxfId="3309" priority="2436" operator="lessThan">
      <formula>$C$4</formula>
    </cfRule>
  </conditionalFormatting>
  <conditionalFormatting sqref="CB47">
    <cfRule type="cellIs" dxfId="3308" priority="2437" operator="lessThan">
      <formula>$C$4</formula>
    </cfRule>
  </conditionalFormatting>
  <conditionalFormatting sqref="CB48">
    <cfRule type="cellIs" dxfId="3307" priority="2438" operator="lessThan">
      <formula>$C$4</formula>
    </cfRule>
  </conditionalFormatting>
  <conditionalFormatting sqref="CB49">
    <cfRule type="cellIs" dxfId="3306" priority="2439" operator="lessThan">
      <formula>$C$4</formula>
    </cfRule>
  </conditionalFormatting>
  <conditionalFormatting sqref="CB50">
    <cfRule type="cellIs" dxfId="3305" priority="2440" operator="lessThan">
      <formula>$C$4</formula>
    </cfRule>
  </conditionalFormatting>
  <conditionalFormatting sqref="CC11">
    <cfRule type="cellIs" dxfId="3304" priority="2441" operator="lessThan">
      <formula>$C$4</formula>
    </cfRule>
  </conditionalFormatting>
  <conditionalFormatting sqref="CC12">
    <cfRule type="cellIs" dxfId="3303" priority="2442" operator="lessThan">
      <formula>$C$4</formula>
    </cfRule>
  </conditionalFormatting>
  <conditionalFormatting sqref="CC13">
    <cfRule type="cellIs" dxfId="3302" priority="2443" operator="lessThan">
      <formula>$C$4</formula>
    </cfRule>
  </conditionalFormatting>
  <conditionalFormatting sqref="CC14">
    <cfRule type="cellIs" dxfId="3301" priority="2444" operator="lessThan">
      <formula>$C$4</formula>
    </cfRule>
  </conditionalFormatting>
  <conditionalFormatting sqref="CC15">
    <cfRule type="cellIs" dxfId="3300" priority="2445" operator="lessThan">
      <formula>$C$4</formula>
    </cfRule>
  </conditionalFormatting>
  <conditionalFormatting sqref="CC16">
    <cfRule type="cellIs" dxfId="3299" priority="2446" operator="lessThan">
      <formula>$C$4</formula>
    </cfRule>
  </conditionalFormatting>
  <conditionalFormatting sqref="CC17">
    <cfRule type="cellIs" dxfId="3298" priority="2447" operator="lessThan">
      <formula>$C$4</formula>
    </cfRule>
  </conditionalFormatting>
  <conditionalFormatting sqref="CC18">
    <cfRule type="cellIs" dxfId="3297" priority="2448" operator="lessThan">
      <formula>$C$4</formula>
    </cfRule>
  </conditionalFormatting>
  <conditionalFormatting sqref="CC19">
    <cfRule type="cellIs" dxfId="3296" priority="2449" operator="lessThan">
      <formula>$C$4</formula>
    </cfRule>
  </conditionalFormatting>
  <conditionalFormatting sqref="CC20">
    <cfRule type="cellIs" dxfId="3295" priority="2450" operator="lessThan">
      <formula>$C$4</formula>
    </cfRule>
  </conditionalFormatting>
  <conditionalFormatting sqref="CC21">
    <cfRule type="cellIs" dxfId="3294" priority="2451" operator="lessThan">
      <formula>$C$4</formula>
    </cfRule>
  </conditionalFormatting>
  <conditionalFormatting sqref="CC22">
    <cfRule type="cellIs" dxfId="3293" priority="2452" operator="lessThan">
      <formula>$C$4</formula>
    </cfRule>
  </conditionalFormatting>
  <conditionalFormatting sqref="CC23">
    <cfRule type="cellIs" dxfId="3292" priority="2453" operator="lessThan">
      <formula>$C$4</formula>
    </cfRule>
  </conditionalFormatting>
  <conditionalFormatting sqref="CC24">
    <cfRule type="cellIs" dxfId="3291" priority="2454" operator="lessThan">
      <formula>$C$4</formula>
    </cfRule>
  </conditionalFormatting>
  <conditionalFormatting sqref="CC25">
    <cfRule type="cellIs" dxfId="3290" priority="2455" operator="lessThan">
      <formula>$C$4</formula>
    </cfRule>
  </conditionalFormatting>
  <conditionalFormatting sqref="CC26">
    <cfRule type="cellIs" dxfId="3289" priority="2456" operator="lessThan">
      <formula>$C$4</formula>
    </cfRule>
  </conditionalFormatting>
  <conditionalFormatting sqref="CC27">
    <cfRule type="cellIs" dxfId="3288" priority="2457" operator="lessThan">
      <formula>$C$4</formula>
    </cfRule>
  </conditionalFormatting>
  <conditionalFormatting sqref="CC28">
    <cfRule type="cellIs" dxfId="3287" priority="2458" operator="lessThan">
      <formula>$C$4</formula>
    </cfRule>
  </conditionalFormatting>
  <conditionalFormatting sqref="CC29">
    <cfRule type="cellIs" dxfId="3286" priority="2459" operator="lessThan">
      <formula>$C$4</formula>
    </cfRule>
  </conditionalFormatting>
  <conditionalFormatting sqref="CC30">
    <cfRule type="cellIs" dxfId="3285" priority="2460" operator="lessThan">
      <formula>$C$4</formula>
    </cfRule>
  </conditionalFormatting>
  <conditionalFormatting sqref="CC31">
    <cfRule type="cellIs" dxfId="3284" priority="2461" operator="lessThan">
      <formula>$C$4</formula>
    </cfRule>
  </conditionalFormatting>
  <conditionalFormatting sqref="CC32">
    <cfRule type="cellIs" dxfId="3283" priority="2462" operator="lessThan">
      <formula>$C$4</formula>
    </cfRule>
  </conditionalFormatting>
  <conditionalFormatting sqref="CC33">
    <cfRule type="cellIs" dxfId="3282" priority="2463" operator="lessThan">
      <formula>$C$4</formula>
    </cfRule>
  </conditionalFormatting>
  <conditionalFormatting sqref="CC34">
    <cfRule type="cellIs" dxfId="3281" priority="2464" operator="lessThan">
      <formula>$C$4</formula>
    </cfRule>
  </conditionalFormatting>
  <conditionalFormatting sqref="CC35">
    <cfRule type="cellIs" dxfId="3280" priority="2465" operator="lessThan">
      <formula>$C$4</formula>
    </cfRule>
  </conditionalFormatting>
  <conditionalFormatting sqref="CC36">
    <cfRule type="cellIs" dxfId="3279" priority="2466" operator="lessThan">
      <formula>$C$4</formula>
    </cfRule>
  </conditionalFormatting>
  <conditionalFormatting sqref="CC37">
    <cfRule type="cellIs" dxfId="3278" priority="2467" operator="lessThan">
      <formula>$C$4</formula>
    </cfRule>
  </conditionalFormatting>
  <conditionalFormatting sqref="CC38">
    <cfRule type="cellIs" dxfId="3277" priority="2468" operator="lessThan">
      <formula>$C$4</formula>
    </cfRule>
  </conditionalFormatting>
  <conditionalFormatting sqref="CC39">
    <cfRule type="cellIs" dxfId="3276" priority="2469" operator="lessThan">
      <formula>$C$4</formula>
    </cfRule>
  </conditionalFormatting>
  <conditionalFormatting sqref="CC40">
    <cfRule type="cellIs" dxfId="3275" priority="2470" operator="lessThan">
      <formula>$C$4</formula>
    </cfRule>
  </conditionalFormatting>
  <conditionalFormatting sqref="CC41">
    <cfRule type="cellIs" dxfId="3274" priority="2471" operator="lessThan">
      <formula>$C$4</formula>
    </cfRule>
  </conditionalFormatting>
  <conditionalFormatting sqref="CC42">
    <cfRule type="cellIs" dxfId="3273" priority="2472" operator="lessThan">
      <formula>$C$4</formula>
    </cfRule>
  </conditionalFormatting>
  <conditionalFormatting sqref="CC43">
    <cfRule type="cellIs" dxfId="3272" priority="2473" operator="lessThan">
      <formula>$C$4</formula>
    </cfRule>
  </conditionalFormatting>
  <conditionalFormatting sqref="CC44">
    <cfRule type="cellIs" dxfId="3271" priority="2474" operator="lessThan">
      <formula>$C$4</formula>
    </cfRule>
  </conditionalFormatting>
  <conditionalFormatting sqref="CC45">
    <cfRule type="cellIs" dxfId="3270" priority="2475" operator="lessThan">
      <formula>$C$4</formula>
    </cfRule>
  </conditionalFormatting>
  <conditionalFormatting sqref="CC46">
    <cfRule type="cellIs" dxfId="3269" priority="2476" operator="lessThan">
      <formula>$C$4</formula>
    </cfRule>
  </conditionalFormatting>
  <conditionalFormatting sqref="CC47">
    <cfRule type="cellIs" dxfId="3268" priority="2477" operator="lessThan">
      <formula>$C$4</formula>
    </cfRule>
  </conditionalFormatting>
  <conditionalFormatting sqref="CC48">
    <cfRule type="cellIs" dxfId="3267" priority="2478" operator="lessThan">
      <formula>$C$4</formula>
    </cfRule>
  </conditionalFormatting>
  <conditionalFormatting sqref="CC49">
    <cfRule type="cellIs" dxfId="3266" priority="2479" operator="lessThan">
      <formula>$C$4</formula>
    </cfRule>
  </conditionalFormatting>
  <conditionalFormatting sqref="CC50">
    <cfRule type="cellIs" dxfId="3265" priority="2480" operator="lessThan">
      <formula>$C$4</formula>
    </cfRule>
  </conditionalFormatting>
  <conditionalFormatting sqref="CD11">
    <cfRule type="cellIs" dxfId="3264" priority="2481" operator="lessThan">
      <formula>$C$4</formula>
    </cfRule>
  </conditionalFormatting>
  <conditionalFormatting sqref="CD12">
    <cfRule type="cellIs" dxfId="3263" priority="2482" operator="lessThan">
      <formula>$C$4</formula>
    </cfRule>
  </conditionalFormatting>
  <conditionalFormatting sqref="CD13">
    <cfRule type="cellIs" dxfId="3262" priority="2483" operator="lessThan">
      <formula>$C$4</formula>
    </cfRule>
  </conditionalFormatting>
  <conditionalFormatting sqref="CD14">
    <cfRule type="cellIs" dxfId="3261" priority="2484" operator="lessThan">
      <formula>$C$4</formula>
    </cfRule>
  </conditionalFormatting>
  <conditionalFormatting sqref="CD15">
    <cfRule type="cellIs" dxfId="3260" priority="2485" operator="lessThan">
      <formula>$C$4</formula>
    </cfRule>
  </conditionalFormatting>
  <conditionalFormatting sqref="CD16">
    <cfRule type="cellIs" dxfId="3259" priority="2486" operator="lessThan">
      <formula>$C$4</formula>
    </cfRule>
  </conditionalFormatting>
  <conditionalFormatting sqref="CD17">
    <cfRule type="cellIs" dxfId="3258" priority="2487" operator="lessThan">
      <formula>$C$4</formula>
    </cfRule>
  </conditionalFormatting>
  <conditionalFormatting sqref="CD18">
    <cfRule type="cellIs" dxfId="3257" priority="2488" operator="lessThan">
      <formula>$C$4</formula>
    </cfRule>
  </conditionalFormatting>
  <conditionalFormatting sqref="CD19">
    <cfRule type="cellIs" dxfId="3256" priority="2489" operator="lessThan">
      <formula>$C$4</formula>
    </cfRule>
  </conditionalFormatting>
  <conditionalFormatting sqref="CD20">
    <cfRule type="cellIs" dxfId="3255" priority="2490" operator="lessThan">
      <formula>$C$4</formula>
    </cfRule>
  </conditionalFormatting>
  <conditionalFormatting sqref="CD21">
    <cfRule type="cellIs" dxfId="3254" priority="2491" operator="lessThan">
      <formula>$C$4</formula>
    </cfRule>
  </conditionalFormatting>
  <conditionalFormatting sqref="CD22">
    <cfRule type="cellIs" dxfId="3253" priority="2492" operator="lessThan">
      <formula>$C$4</formula>
    </cfRule>
  </conditionalFormatting>
  <conditionalFormatting sqref="CD23">
    <cfRule type="cellIs" dxfId="3252" priority="2493" operator="lessThan">
      <formula>$C$4</formula>
    </cfRule>
  </conditionalFormatting>
  <conditionalFormatting sqref="CD24">
    <cfRule type="cellIs" dxfId="3251" priority="2494" operator="lessThan">
      <formula>$C$4</formula>
    </cfRule>
  </conditionalFormatting>
  <conditionalFormatting sqref="CD25">
    <cfRule type="cellIs" dxfId="3250" priority="2495" operator="lessThan">
      <formula>$C$4</formula>
    </cfRule>
  </conditionalFormatting>
  <conditionalFormatting sqref="CD26">
    <cfRule type="cellIs" dxfId="3249" priority="2496" operator="lessThan">
      <formula>$C$4</formula>
    </cfRule>
  </conditionalFormatting>
  <conditionalFormatting sqref="CD27">
    <cfRule type="cellIs" dxfId="3248" priority="2497" operator="lessThan">
      <formula>$C$4</formula>
    </cfRule>
  </conditionalFormatting>
  <conditionalFormatting sqref="CD28">
    <cfRule type="cellIs" dxfId="3247" priority="2498" operator="lessThan">
      <formula>$C$4</formula>
    </cfRule>
  </conditionalFormatting>
  <conditionalFormatting sqref="CD29">
    <cfRule type="cellIs" dxfId="3246" priority="2499" operator="lessThan">
      <formula>$C$4</formula>
    </cfRule>
  </conditionalFormatting>
  <conditionalFormatting sqref="CD30">
    <cfRule type="cellIs" dxfId="3245" priority="2500" operator="lessThan">
      <formula>$C$4</formula>
    </cfRule>
  </conditionalFormatting>
  <conditionalFormatting sqref="CD31">
    <cfRule type="cellIs" dxfId="3244" priority="2501" operator="lessThan">
      <formula>$C$4</formula>
    </cfRule>
  </conditionalFormatting>
  <conditionalFormatting sqref="CD32">
    <cfRule type="cellIs" dxfId="3243" priority="2502" operator="lessThan">
      <formula>$C$4</formula>
    </cfRule>
  </conditionalFormatting>
  <conditionalFormatting sqref="CD33">
    <cfRule type="cellIs" dxfId="3242" priority="2503" operator="lessThan">
      <formula>$C$4</formula>
    </cfRule>
  </conditionalFormatting>
  <conditionalFormatting sqref="CD34">
    <cfRule type="cellIs" dxfId="3241" priority="2504" operator="lessThan">
      <formula>$C$4</formula>
    </cfRule>
  </conditionalFormatting>
  <conditionalFormatting sqref="CD35">
    <cfRule type="cellIs" dxfId="3240" priority="2505" operator="lessThan">
      <formula>$C$4</formula>
    </cfRule>
  </conditionalFormatting>
  <conditionalFormatting sqref="CD36">
    <cfRule type="cellIs" dxfId="3239" priority="2506" operator="lessThan">
      <formula>$C$4</formula>
    </cfRule>
  </conditionalFormatting>
  <conditionalFormatting sqref="CD37">
    <cfRule type="cellIs" dxfId="3238" priority="2507" operator="lessThan">
      <formula>$C$4</formula>
    </cfRule>
  </conditionalFormatting>
  <conditionalFormatting sqref="CD38">
    <cfRule type="cellIs" dxfId="3237" priority="2508" operator="lessThan">
      <formula>$C$4</formula>
    </cfRule>
  </conditionalFormatting>
  <conditionalFormatting sqref="CD39">
    <cfRule type="cellIs" dxfId="3236" priority="2509" operator="lessThan">
      <formula>$C$4</formula>
    </cfRule>
  </conditionalFormatting>
  <conditionalFormatting sqref="CD40">
    <cfRule type="cellIs" dxfId="3235" priority="2510" operator="lessThan">
      <formula>$C$4</formula>
    </cfRule>
  </conditionalFormatting>
  <conditionalFormatting sqref="CD41">
    <cfRule type="cellIs" dxfId="3234" priority="2511" operator="lessThan">
      <formula>$C$4</formula>
    </cfRule>
  </conditionalFormatting>
  <conditionalFormatting sqref="CD42">
    <cfRule type="cellIs" dxfId="3233" priority="2512" operator="lessThan">
      <formula>$C$4</formula>
    </cfRule>
  </conditionalFormatting>
  <conditionalFormatting sqref="CD43">
    <cfRule type="cellIs" dxfId="3232" priority="2513" operator="lessThan">
      <formula>$C$4</formula>
    </cfRule>
  </conditionalFormatting>
  <conditionalFormatting sqref="CD44">
    <cfRule type="cellIs" dxfId="3231" priority="2514" operator="lessThan">
      <formula>$C$4</formula>
    </cfRule>
  </conditionalFormatting>
  <conditionalFormatting sqref="CD45">
    <cfRule type="cellIs" dxfId="3230" priority="2515" operator="lessThan">
      <formula>$C$4</formula>
    </cfRule>
  </conditionalFormatting>
  <conditionalFormatting sqref="CD46">
    <cfRule type="cellIs" dxfId="3229" priority="2516" operator="lessThan">
      <formula>$C$4</formula>
    </cfRule>
  </conditionalFormatting>
  <conditionalFormatting sqref="CD47">
    <cfRule type="cellIs" dxfId="3228" priority="2517" operator="lessThan">
      <formula>$C$4</formula>
    </cfRule>
  </conditionalFormatting>
  <conditionalFormatting sqref="CD48">
    <cfRule type="cellIs" dxfId="3227" priority="2518" operator="lessThan">
      <formula>$C$4</formula>
    </cfRule>
  </conditionalFormatting>
  <conditionalFormatting sqref="CD49">
    <cfRule type="cellIs" dxfId="3226" priority="2519" operator="lessThan">
      <formula>$C$4</formula>
    </cfRule>
  </conditionalFormatting>
  <conditionalFormatting sqref="CD50">
    <cfRule type="cellIs" dxfId="3225" priority="2520" operator="lessThan">
      <formula>$C$4</formula>
    </cfRule>
  </conditionalFormatting>
  <conditionalFormatting sqref="CE11">
    <cfRule type="cellIs" dxfId="3224" priority="2521" operator="lessThan">
      <formula>$C$4</formula>
    </cfRule>
  </conditionalFormatting>
  <conditionalFormatting sqref="CE12">
    <cfRule type="cellIs" dxfId="3223" priority="2522" operator="lessThan">
      <formula>$C$4</formula>
    </cfRule>
  </conditionalFormatting>
  <conditionalFormatting sqref="CE13">
    <cfRule type="cellIs" dxfId="3222" priority="2523" operator="lessThan">
      <formula>$C$4</formula>
    </cfRule>
  </conditionalFormatting>
  <conditionalFormatting sqref="CE14">
    <cfRule type="cellIs" dxfId="3221" priority="2524" operator="lessThan">
      <formula>$C$4</formula>
    </cfRule>
  </conditionalFormatting>
  <conditionalFormatting sqref="CE15">
    <cfRule type="cellIs" dxfId="3220" priority="2525" operator="lessThan">
      <formula>$C$4</formula>
    </cfRule>
  </conditionalFormatting>
  <conditionalFormatting sqref="CE16">
    <cfRule type="cellIs" dxfId="3219" priority="2526" operator="lessThan">
      <formula>$C$4</formula>
    </cfRule>
  </conditionalFormatting>
  <conditionalFormatting sqref="CE17">
    <cfRule type="cellIs" dxfId="3218" priority="2527" operator="lessThan">
      <formula>$C$4</formula>
    </cfRule>
  </conditionalFormatting>
  <conditionalFormatting sqref="CE18">
    <cfRule type="cellIs" dxfId="3217" priority="2528" operator="lessThan">
      <formula>$C$4</formula>
    </cfRule>
  </conditionalFormatting>
  <conditionalFormatting sqref="CE19">
    <cfRule type="cellIs" dxfId="3216" priority="2529" operator="lessThan">
      <formula>$C$4</formula>
    </cfRule>
  </conditionalFormatting>
  <conditionalFormatting sqref="CE20">
    <cfRule type="cellIs" dxfId="3215" priority="2530" operator="lessThan">
      <formula>$C$4</formula>
    </cfRule>
  </conditionalFormatting>
  <conditionalFormatting sqref="CE21">
    <cfRule type="cellIs" dxfId="3214" priority="2531" operator="lessThan">
      <formula>$C$4</formula>
    </cfRule>
  </conditionalFormatting>
  <conditionalFormatting sqref="CE22">
    <cfRule type="cellIs" dxfId="3213" priority="2532" operator="lessThan">
      <formula>$C$4</formula>
    </cfRule>
  </conditionalFormatting>
  <conditionalFormatting sqref="CE23">
    <cfRule type="cellIs" dxfId="3212" priority="2533" operator="lessThan">
      <formula>$C$4</formula>
    </cfRule>
  </conditionalFormatting>
  <conditionalFormatting sqref="CE24">
    <cfRule type="cellIs" dxfId="3211" priority="2534" operator="lessThan">
      <formula>$C$4</formula>
    </cfRule>
  </conditionalFormatting>
  <conditionalFormatting sqref="CE25">
    <cfRule type="cellIs" dxfId="3210" priority="2535" operator="lessThan">
      <formula>$C$4</formula>
    </cfRule>
  </conditionalFormatting>
  <conditionalFormatting sqref="CE26">
    <cfRule type="cellIs" dxfId="3209" priority="2536" operator="lessThan">
      <formula>$C$4</formula>
    </cfRule>
  </conditionalFormatting>
  <conditionalFormatting sqref="CE27">
    <cfRule type="cellIs" dxfId="3208" priority="2537" operator="lessThan">
      <formula>$C$4</formula>
    </cfRule>
  </conditionalFormatting>
  <conditionalFormatting sqref="CE28">
    <cfRule type="cellIs" dxfId="3207" priority="2538" operator="lessThan">
      <formula>$C$4</formula>
    </cfRule>
  </conditionalFormatting>
  <conditionalFormatting sqref="CE29">
    <cfRule type="cellIs" dxfId="3206" priority="2539" operator="lessThan">
      <formula>$C$4</formula>
    </cfRule>
  </conditionalFormatting>
  <conditionalFormatting sqref="CE30">
    <cfRule type="cellIs" dxfId="3205" priority="2540" operator="lessThan">
      <formula>$C$4</formula>
    </cfRule>
  </conditionalFormatting>
  <conditionalFormatting sqref="CE31">
    <cfRule type="cellIs" dxfId="3204" priority="2541" operator="lessThan">
      <formula>$C$4</formula>
    </cfRule>
  </conditionalFormatting>
  <conditionalFormatting sqref="CE32">
    <cfRule type="cellIs" dxfId="3203" priority="2542" operator="lessThan">
      <formula>$C$4</formula>
    </cfRule>
  </conditionalFormatting>
  <conditionalFormatting sqref="CE33">
    <cfRule type="cellIs" dxfId="3202" priority="2543" operator="lessThan">
      <formula>$C$4</formula>
    </cfRule>
  </conditionalFormatting>
  <conditionalFormatting sqref="CE34">
    <cfRule type="cellIs" dxfId="3201" priority="2544" operator="lessThan">
      <formula>$C$4</formula>
    </cfRule>
  </conditionalFormatting>
  <conditionalFormatting sqref="CE35">
    <cfRule type="cellIs" dxfId="3200" priority="2545" operator="lessThan">
      <formula>$C$4</formula>
    </cfRule>
  </conditionalFormatting>
  <conditionalFormatting sqref="CE36">
    <cfRule type="cellIs" dxfId="3199" priority="2546" operator="lessThan">
      <formula>$C$4</formula>
    </cfRule>
  </conditionalFormatting>
  <conditionalFormatting sqref="CE37">
    <cfRule type="cellIs" dxfId="3198" priority="2547" operator="lessThan">
      <formula>$C$4</formula>
    </cfRule>
  </conditionalFormatting>
  <conditionalFormatting sqref="CE38">
    <cfRule type="cellIs" dxfId="3197" priority="2548" operator="lessThan">
      <formula>$C$4</formula>
    </cfRule>
  </conditionalFormatting>
  <conditionalFormatting sqref="CE39">
    <cfRule type="cellIs" dxfId="3196" priority="2549" operator="lessThan">
      <formula>$C$4</formula>
    </cfRule>
  </conditionalFormatting>
  <conditionalFormatting sqref="CE40">
    <cfRule type="cellIs" dxfId="3195" priority="2550" operator="lessThan">
      <formula>$C$4</formula>
    </cfRule>
  </conditionalFormatting>
  <conditionalFormatting sqref="CE41">
    <cfRule type="cellIs" dxfId="3194" priority="2551" operator="lessThan">
      <formula>$C$4</formula>
    </cfRule>
  </conditionalFormatting>
  <conditionalFormatting sqref="CE42">
    <cfRule type="cellIs" dxfId="3193" priority="2552" operator="lessThan">
      <formula>$C$4</formula>
    </cfRule>
  </conditionalFormatting>
  <conditionalFormatting sqref="CE43">
    <cfRule type="cellIs" dxfId="3192" priority="2553" operator="lessThan">
      <formula>$C$4</formula>
    </cfRule>
  </conditionalFormatting>
  <conditionalFormatting sqref="CE44">
    <cfRule type="cellIs" dxfId="3191" priority="2554" operator="lessThan">
      <formula>$C$4</formula>
    </cfRule>
  </conditionalFormatting>
  <conditionalFormatting sqref="CE45">
    <cfRule type="cellIs" dxfId="3190" priority="2555" operator="lessThan">
      <formula>$C$4</formula>
    </cfRule>
  </conditionalFormatting>
  <conditionalFormatting sqref="CE46">
    <cfRule type="cellIs" dxfId="3189" priority="2556" operator="lessThan">
      <formula>$C$4</formula>
    </cfRule>
  </conditionalFormatting>
  <conditionalFormatting sqref="CE47">
    <cfRule type="cellIs" dxfId="3188" priority="2557" operator="lessThan">
      <formula>$C$4</formula>
    </cfRule>
  </conditionalFormatting>
  <conditionalFormatting sqref="CE48">
    <cfRule type="cellIs" dxfId="3187" priority="2558" operator="lessThan">
      <formula>$C$4</formula>
    </cfRule>
  </conditionalFormatting>
  <conditionalFormatting sqref="CE49">
    <cfRule type="cellIs" dxfId="3186" priority="2559" operator="lessThan">
      <formula>$C$4</formula>
    </cfRule>
  </conditionalFormatting>
  <conditionalFormatting sqref="CE50">
    <cfRule type="cellIs" dxfId="3185" priority="2560" operator="lessThan">
      <formula>$C$4</formula>
    </cfRule>
  </conditionalFormatting>
  <conditionalFormatting sqref="CF11">
    <cfRule type="cellIs" dxfId="3184" priority="2561" operator="lessThan">
      <formula>$C$4</formula>
    </cfRule>
  </conditionalFormatting>
  <conditionalFormatting sqref="CF12">
    <cfRule type="cellIs" dxfId="3183" priority="2562" operator="lessThan">
      <formula>$C$4</formula>
    </cfRule>
  </conditionalFormatting>
  <conditionalFormatting sqref="CF13">
    <cfRule type="cellIs" dxfId="3182" priority="2563" operator="lessThan">
      <formula>$C$4</formula>
    </cfRule>
  </conditionalFormatting>
  <conditionalFormatting sqref="CF14">
    <cfRule type="cellIs" dxfId="3181" priority="2564" operator="lessThan">
      <formula>$C$4</formula>
    </cfRule>
  </conditionalFormatting>
  <conditionalFormatting sqref="CF15">
    <cfRule type="cellIs" dxfId="3180" priority="2565" operator="lessThan">
      <formula>$C$4</formula>
    </cfRule>
  </conditionalFormatting>
  <conditionalFormatting sqref="CF16">
    <cfRule type="cellIs" dxfId="3179" priority="2566" operator="lessThan">
      <formula>$C$4</formula>
    </cfRule>
  </conditionalFormatting>
  <conditionalFormatting sqref="CF17">
    <cfRule type="cellIs" dxfId="3178" priority="2567" operator="lessThan">
      <formula>$C$4</formula>
    </cfRule>
  </conditionalFormatting>
  <conditionalFormatting sqref="CF18">
    <cfRule type="cellIs" dxfId="3177" priority="2568" operator="lessThan">
      <formula>$C$4</formula>
    </cfRule>
  </conditionalFormatting>
  <conditionalFormatting sqref="CF19">
    <cfRule type="cellIs" dxfId="3176" priority="2569" operator="lessThan">
      <formula>$C$4</formula>
    </cfRule>
  </conditionalFormatting>
  <conditionalFormatting sqref="CF20">
    <cfRule type="cellIs" dxfId="3175" priority="2570" operator="lessThan">
      <formula>$C$4</formula>
    </cfRule>
  </conditionalFormatting>
  <conditionalFormatting sqref="CF21">
    <cfRule type="cellIs" dxfId="3174" priority="2571" operator="lessThan">
      <formula>$C$4</formula>
    </cfRule>
  </conditionalFormatting>
  <conditionalFormatting sqref="CF22">
    <cfRule type="cellIs" dxfId="3173" priority="2572" operator="lessThan">
      <formula>$C$4</formula>
    </cfRule>
  </conditionalFormatting>
  <conditionalFormatting sqref="CF23">
    <cfRule type="cellIs" dxfId="3172" priority="2573" operator="lessThan">
      <formula>$C$4</formula>
    </cfRule>
  </conditionalFormatting>
  <conditionalFormatting sqref="CF24">
    <cfRule type="cellIs" dxfId="3171" priority="2574" operator="lessThan">
      <formula>$C$4</formula>
    </cfRule>
  </conditionalFormatting>
  <conditionalFormatting sqref="CF25">
    <cfRule type="cellIs" dxfId="3170" priority="2575" operator="lessThan">
      <formula>$C$4</formula>
    </cfRule>
  </conditionalFormatting>
  <conditionalFormatting sqref="CF26">
    <cfRule type="cellIs" dxfId="3169" priority="2576" operator="lessThan">
      <formula>$C$4</formula>
    </cfRule>
  </conditionalFormatting>
  <conditionalFormatting sqref="CF27">
    <cfRule type="cellIs" dxfId="3168" priority="2577" operator="lessThan">
      <formula>$C$4</formula>
    </cfRule>
  </conditionalFormatting>
  <conditionalFormatting sqref="CF28">
    <cfRule type="cellIs" dxfId="3167" priority="2578" operator="lessThan">
      <formula>$C$4</formula>
    </cfRule>
  </conditionalFormatting>
  <conditionalFormatting sqref="CF29">
    <cfRule type="cellIs" dxfId="3166" priority="2579" operator="lessThan">
      <formula>$C$4</formula>
    </cfRule>
  </conditionalFormatting>
  <conditionalFormatting sqref="CF30">
    <cfRule type="cellIs" dxfId="3165" priority="2580" operator="lessThan">
      <formula>$C$4</formula>
    </cfRule>
  </conditionalFormatting>
  <conditionalFormatting sqref="CF31">
    <cfRule type="cellIs" dxfId="3164" priority="2581" operator="lessThan">
      <formula>$C$4</formula>
    </cfRule>
  </conditionalFormatting>
  <conditionalFormatting sqref="CF32">
    <cfRule type="cellIs" dxfId="3163" priority="2582" operator="lessThan">
      <formula>$C$4</formula>
    </cfRule>
  </conditionalFormatting>
  <conditionalFormatting sqref="CF33">
    <cfRule type="cellIs" dxfId="3162" priority="2583" operator="lessThan">
      <formula>$C$4</formula>
    </cfRule>
  </conditionalFormatting>
  <conditionalFormatting sqref="CF34">
    <cfRule type="cellIs" dxfId="3161" priority="2584" operator="lessThan">
      <formula>$C$4</formula>
    </cfRule>
  </conditionalFormatting>
  <conditionalFormatting sqref="CF35">
    <cfRule type="cellIs" dxfId="3160" priority="2585" operator="lessThan">
      <formula>$C$4</formula>
    </cfRule>
  </conditionalFormatting>
  <conditionalFormatting sqref="CF36">
    <cfRule type="cellIs" dxfId="3159" priority="2586" operator="lessThan">
      <formula>$C$4</formula>
    </cfRule>
  </conditionalFormatting>
  <conditionalFormatting sqref="CF37">
    <cfRule type="cellIs" dxfId="3158" priority="2587" operator="lessThan">
      <formula>$C$4</formula>
    </cfRule>
  </conditionalFormatting>
  <conditionalFormatting sqref="CF38">
    <cfRule type="cellIs" dxfId="3157" priority="2588" operator="lessThan">
      <formula>$C$4</formula>
    </cfRule>
  </conditionalFormatting>
  <conditionalFormatting sqref="CF39">
    <cfRule type="cellIs" dxfId="3156" priority="2589" operator="lessThan">
      <formula>$C$4</formula>
    </cfRule>
  </conditionalFormatting>
  <conditionalFormatting sqref="CF40">
    <cfRule type="cellIs" dxfId="3155" priority="2590" operator="lessThan">
      <formula>$C$4</formula>
    </cfRule>
  </conditionalFormatting>
  <conditionalFormatting sqref="CF41">
    <cfRule type="cellIs" dxfId="3154" priority="2591" operator="lessThan">
      <formula>$C$4</formula>
    </cfRule>
  </conditionalFormatting>
  <conditionalFormatting sqref="CF42">
    <cfRule type="cellIs" dxfId="3153" priority="2592" operator="lessThan">
      <formula>$C$4</formula>
    </cfRule>
  </conditionalFormatting>
  <conditionalFormatting sqref="CF43">
    <cfRule type="cellIs" dxfId="3152" priority="2593" operator="lessThan">
      <formula>$C$4</formula>
    </cfRule>
  </conditionalFormatting>
  <conditionalFormatting sqref="CF44">
    <cfRule type="cellIs" dxfId="3151" priority="2594" operator="lessThan">
      <formula>$C$4</formula>
    </cfRule>
  </conditionalFormatting>
  <conditionalFormatting sqref="CF45">
    <cfRule type="cellIs" dxfId="3150" priority="2595" operator="lessThan">
      <formula>$C$4</formula>
    </cfRule>
  </conditionalFormatting>
  <conditionalFormatting sqref="CF46">
    <cfRule type="cellIs" dxfId="3149" priority="2596" operator="lessThan">
      <formula>$C$4</formula>
    </cfRule>
  </conditionalFormatting>
  <conditionalFormatting sqref="CF47">
    <cfRule type="cellIs" dxfId="3148" priority="2597" operator="lessThan">
      <formula>$C$4</formula>
    </cfRule>
  </conditionalFormatting>
  <conditionalFormatting sqref="CF48">
    <cfRule type="cellIs" dxfId="3147" priority="2598" operator="lessThan">
      <formula>$C$4</formula>
    </cfRule>
  </conditionalFormatting>
  <conditionalFormatting sqref="CF49">
    <cfRule type="cellIs" dxfId="3146" priority="2599" operator="lessThan">
      <formula>$C$4</formula>
    </cfRule>
  </conditionalFormatting>
  <conditionalFormatting sqref="CF50">
    <cfRule type="cellIs" dxfId="3145" priority="2600" operator="lessThan">
      <formula>$C$4</formula>
    </cfRule>
  </conditionalFormatting>
  <conditionalFormatting sqref="CG11">
    <cfRule type="cellIs" dxfId="3144" priority="2601" operator="lessThan">
      <formula>$C$4</formula>
    </cfRule>
  </conditionalFormatting>
  <conditionalFormatting sqref="CG12">
    <cfRule type="cellIs" dxfId="3143" priority="2602" operator="lessThan">
      <formula>$C$4</formula>
    </cfRule>
  </conditionalFormatting>
  <conditionalFormatting sqref="CG13">
    <cfRule type="cellIs" dxfId="3142" priority="2603" operator="lessThan">
      <formula>$C$4</formula>
    </cfRule>
  </conditionalFormatting>
  <conditionalFormatting sqref="CG14">
    <cfRule type="cellIs" dxfId="3141" priority="2604" operator="lessThan">
      <formula>$C$4</formula>
    </cfRule>
  </conditionalFormatting>
  <conditionalFormatting sqref="CG15">
    <cfRule type="cellIs" dxfId="3140" priority="2605" operator="lessThan">
      <formula>$C$4</formula>
    </cfRule>
  </conditionalFormatting>
  <conditionalFormatting sqref="CG16">
    <cfRule type="cellIs" dxfId="3139" priority="2606" operator="lessThan">
      <formula>$C$4</formula>
    </cfRule>
  </conditionalFormatting>
  <conditionalFormatting sqref="CG17">
    <cfRule type="cellIs" dxfId="3138" priority="2607" operator="lessThan">
      <formula>$C$4</formula>
    </cfRule>
  </conditionalFormatting>
  <conditionalFormatting sqref="CG18">
    <cfRule type="cellIs" dxfId="3137" priority="2608" operator="lessThan">
      <formula>$C$4</formula>
    </cfRule>
  </conditionalFormatting>
  <conditionalFormatting sqref="CG19">
    <cfRule type="cellIs" dxfId="3136" priority="2609" operator="lessThan">
      <formula>$C$4</formula>
    </cfRule>
  </conditionalFormatting>
  <conditionalFormatting sqref="CG20">
    <cfRule type="cellIs" dxfId="3135" priority="2610" operator="lessThan">
      <formula>$C$4</formula>
    </cfRule>
  </conditionalFormatting>
  <conditionalFormatting sqref="CG21">
    <cfRule type="cellIs" dxfId="3134" priority="2611" operator="lessThan">
      <formula>$C$4</formula>
    </cfRule>
  </conditionalFormatting>
  <conditionalFormatting sqref="CG22">
    <cfRule type="cellIs" dxfId="3133" priority="2612" operator="lessThan">
      <formula>$C$4</formula>
    </cfRule>
  </conditionalFormatting>
  <conditionalFormatting sqref="CG23">
    <cfRule type="cellIs" dxfId="3132" priority="2613" operator="lessThan">
      <formula>$C$4</formula>
    </cfRule>
  </conditionalFormatting>
  <conditionalFormatting sqref="CG24">
    <cfRule type="cellIs" dxfId="3131" priority="2614" operator="lessThan">
      <formula>$C$4</formula>
    </cfRule>
  </conditionalFormatting>
  <conditionalFormatting sqref="CG25">
    <cfRule type="cellIs" dxfId="3130" priority="2615" operator="lessThan">
      <formula>$C$4</formula>
    </cfRule>
  </conditionalFormatting>
  <conditionalFormatting sqref="CG26">
    <cfRule type="cellIs" dxfId="3129" priority="2616" operator="lessThan">
      <formula>$C$4</formula>
    </cfRule>
  </conditionalFormatting>
  <conditionalFormatting sqref="CG27">
    <cfRule type="cellIs" dxfId="3128" priority="2617" operator="lessThan">
      <formula>$C$4</formula>
    </cfRule>
  </conditionalFormatting>
  <conditionalFormatting sqref="CG28">
    <cfRule type="cellIs" dxfId="3127" priority="2618" operator="lessThan">
      <formula>$C$4</formula>
    </cfRule>
  </conditionalFormatting>
  <conditionalFormatting sqref="CG29">
    <cfRule type="cellIs" dxfId="3126" priority="2619" operator="lessThan">
      <formula>$C$4</formula>
    </cfRule>
  </conditionalFormatting>
  <conditionalFormatting sqref="CG30">
    <cfRule type="cellIs" dxfId="3125" priority="2620" operator="lessThan">
      <formula>$C$4</formula>
    </cfRule>
  </conditionalFormatting>
  <conditionalFormatting sqref="CG31">
    <cfRule type="cellIs" dxfId="3124" priority="2621" operator="lessThan">
      <formula>$C$4</formula>
    </cfRule>
  </conditionalFormatting>
  <conditionalFormatting sqref="CG32">
    <cfRule type="cellIs" dxfId="3123" priority="2622" operator="lessThan">
      <formula>$C$4</formula>
    </cfRule>
  </conditionalFormatting>
  <conditionalFormatting sqref="CG33">
    <cfRule type="cellIs" dxfId="3122" priority="2623" operator="lessThan">
      <formula>$C$4</formula>
    </cfRule>
  </conditionalFormatting>
  <conditionalFormatting sqref="CG34">
    <cfRule type="cellIs" dxfId="3121" priority="2624" operator="lessThan">
      <formula>$C$4</formula>
    </cfRule>
  </conditionalFormatting>
  <conditionalFormatting sqref="CG35">
    <cfRule type="cellIs" dxfId="3120" priority="2625" operator="lessThan">
      <formula>$C$4</formula>
    </cfRule>
  </conditionalFormatting>
  <conditionalFormatting sqref="CG36">
    <cfRule type="cellIs" dxfId="3119" priority="2626" operator="lessThan">
      <formula>$C$4</formula>
    </cfRule>
  </conditionalFormatting>
  <conditionalFormatting sqref="CG37">
    <cfRule type="cellIs" dxfId="3118" priority="2627" operator="lessThan">
      <formula>$C$4</formula>
    </cfRule>
  </conditionalFormatting>
  <conditionalFormatting sqref="CG38">
    <cfRule type="cellIs" dxfId="3117" priority="2628" operator="lessThan">
      <formula>$C$4</formula>
    </cfRule>
  </conditionalFormatting>
  <conditionalFormatting sqref="CG39">
    <cfRule type="cellIs" dxfId="3116" priority="2629" operator="lessThan">
      <formula>$C$4</formula>
    </cfRule>
  </conditionalFormatting>
  <conditionalFormatting sqref="CG40">
    <cfRule type="cellIs" dxfId="3115" priority="2630" operator="lessThan">
      <formula>$C$4</formula>
    </cfRule>
  </conditionalFormatting>
  <conditionalFormatting sqref="CG41">
    <cfRule type="cellIs" dxfId="3114" priority="2631" operator="lessThan">
      <formula>$C$4</formula>
    </cfRule>
  </conditionalFormatting>
  <conditionalFormatting sqref="CG42">
    <cfRule type="cellIs" dxfId="3113" priority="2632" operator="lessThan">
      <formula>$C$4</formula>
    </cfRule>
  </conditionalFormatting>
  <conditionalFormatting sqref="CG43">
    <cfRule type="cellIs" dxfId="3112" priority="2633" operator="lessThan">
      <formula>$C$4</formula>
    </cfRule>
  </conditionalFormatting>
  <conditionalFormatting sqref="CG44">
    <cfRule type="cellIs" dxfId="3111" priority="2634" operator="lessThan">
      <formula>$C$4</formula>
    </cfRule>
  </conditionalFormatting>
  <conditionalFormatting sqref="CG45">
    <cfRule type="cellIs" dxfId="3110" priority="2635" operator="lessThan">
      <formula>$C$4</formula>
    </cfRule>
  </conditionalFormatting>
  <conditionalFormatting sqref="CG46">
    <cfRule type="cellIs" dxfId="3109" priority="2636" operator="lessThan">
      <formula>$C$4</formula>
    </cfRule>
  </conditionalFormatting>
  <conditionalFormatting sqref="CG47">
    <cfRule type="cellIs" dxfId="3108" priority="2637" operator="lessThan">
      <formula>$C$4</formula>
    </cfRule>
  </conditionalFormatting>
  <conditionalFormatting sqref="CG48">
    <cfRule type="cellIs" dxfId="3107" priority="2638" operator="lessThan">
      <formula>$C$4</formula>
    </cfRule>
  </conditionalFormatting>
  <conditionalFormatting sqref="CG49">
    <cfRule type="cellIs" dxfId="3106" priority="2639" operator="lessThan">
      <formula>$C$4</formula>
    </cfRule>
  </conditionalFormatting>
  <conditionalFormatting sqref="CG50">
    <cfRule type="cellIs" dxfId="3105" priority="2640" operator="lessThan">
      <formula>$C$4</formula>
    </cfRule>
  </conditionalFormatting>
  <conditionalFormatting sqref="CH11">
    <cfRule type="cellIs" dxfId="3104" priority="2641" operator="greaterThan">
      <formula>$BJ$2+15</formula>
    </cfRule>
  </conditionalFormatting>
  <conditionalFormatting sqref="CH12">
    <cfRule type="cellIs" dxfId="3103" priority="2642" operator="greaterThan">
      <formula>$BJ$2+15</formula>
    </cfRule>
  </conditionalFormatting>
  <conditionalFormatting sqref="CH13">
    <cfRule type="cellIs" dxfId="3102" priority="2643" operator="greaterThan">
      <formula>$BJ$2+15</formula>
    </cfRule>
  </conditionalFormatting>
  <conditionalFormatting sqref="CH14">
    <cfRule type="cellIs" dxfId="3101" priority="2644" operator="greaterThan">
      <formula>$BJ$2+15</formula>
    </cfRule>
  </conditionalFormatting>
  <conditionalFormatting sqref="CH15">
    <cfRule type="cellIs" dxfId="3100" priority="2645" operator="greaterThan">
      <formula>$BJ$2+15</formula>
    </cfRule>
  </conditionalFormatting>
  <conditionalFormatting sqref="CH16">
    <cfRule type="cellIs" dxfId="3099" priority="2646" operator="greaterThan">
      <formula>$BJ$2+15</formula>
    </cfRule>
  </conditionalFormatting>
  <conditionalFormatting sqref="CH17">
    <cfRule type="cellIs" dxfId="3098" priority="2647" operator="greaterThan">
      <formula>$BJ$2+15</formula>
    </cfRule>
  </conditionalFormatting>
  <conditionalFormatting sqref="CH18">
    <cfRule type="cellIs" dxfId="3097" priority="2648" operator="greaterThan">
      <formula>$BJ$2+15</formula>
    </cfRule>
  </conditionalFormatting>
  <conditionalFormatting sqref="CH19">
    <cfRule type="cellIs" dxfId="3096" priority="2649" operator="greaterThan">
      <formula>$BJ$2+15</formula>
    </cfRule>
  </conditionalFormatting>
  <conditionalFormatting sqref="CH20">
    <cfRule type="cellIs" dxfId="3095" priority="2650" operator="greaterThan">
      <formula>$BJ$2+15</formula>
    </cfRule>
  </conditionalFormatting>
  <conditionalFormatting sqref="CH21">
    <cfRule type="cellIs" dxfId="3094" priority="2651" operator="greaterThan">
      <formula>$BJ$2+15</formula>
    </cfRule>
  </conditionalFormatting>
  <conditionalFormatting sqref="CH22">
    <cfRule type="cellIs" dxfId="3093" priority="2652" operator="greaterThan">
      <formula>$BJ$2+15</formula>
    </cfRule>
  </conditionalFormatting>
  <conditionalFormatting sqref="CH23">
    <cfRule type="cellIs" dxfId="3092" priority="2653" operator="greaterThan">
      <formula>$BJ$2+15</formula>
    </cfRule>
  </conditionalFormatting>
  <conditionalFormatting sqref="CH24">
    <cfRule type="cellIs" dxfId="3091" priority="2654" operator="greaterThan">
      <formula>$BJ$2+15</formula>
    </cfRule>
  </conditionalFormatting>
  <conditionalFormatting sqref="CH25">
    <cfRule type="cellIs" dxfId="3090" priority="2655" operator="greaterThan">
      <formula>$BJ$2+15</formula>
    </cfRule>
  </conditionalFormatting>
  <conditionalFormatting sqref="CH26">
    <cfRule type="cellIs" dxfId="3089" priority="2656" operator="greaterThan">
      <formula>$BJ$2+15</formula>
    </cfRule>
  </conditionalFormatting>
  <conditionalFormatting sqref="CH27">
    <cfRule type="cellIs" dxfId="3088" priority="2657" operator="greaterThan">
      <formula>$BJ$2+15</formula>
    </cfRule>
  </conditionalFormatting>
  <conditionalFormatting sqref="CH28">
    <cfRule type="cellIs" dxfId="3087" priority="2658" operator="greaterThan">
      <formula>$BJ$2+15</formula>
    </cfRule>
  </conditionalFormatting>
  <conditionalFormatting sqref="CH29">
    <cfRule type="cellIs" dxfId="3086" priority="2659" operator="greaterThan">
      <formula>$BJ$2+15</formula>
    </cfRule>
  </conditionalFormatting>
  <conditionalFormatting sqref="CH30">
    <cfRule type="cellIs" dxfId="3085" priority="2660" operator="greaterThan">
      <formula>$BJ$2+15</formula>
    </cfRule>
  </conditionalFormatting>
  <conditionalFormatting sqref="CH31">
    <cfRule type="cellIs" dxfId="3084" priority="2661" operator="greaterThan">
      <formula>$BJ$2+15</formula>
    </cfRule>
  </conditionalFormatting>
  <conditionalFormatting sqref="CH32">
    <cfRule type="cellIs" dxfId="3083" priority="2662" operator="greaterThan">
      <formula>$BJ$2+15</formula>
    </cfRule>
  </conditionalFormatting>
  <conditionalFormatting sqref="CH33">
    <cfRule type="cellIs" dxfId="3082" priority="2663" operator="greaterThan">
      <formula>$BJ$2+15</formula>
    </cfRule>
  </conditionalFormatting>
  <conditionalFormatting sqref="CH34">
    <cfRule type="cellIs" dxfId="3081" priority="2664" operator="greaterThan">
      <formula>$BJ$2+15</formula>
    </cfRule>
  </conditionalFormatting>
  <conditionalFormatting sqref="CH35">
    <cfRule type="cellIs" dxfId="3080" priority="2665" operator="greaterThan">
      <formula>$BJ$2+15</formula>
    </cfRule>
  </conditionalFormatting>
  <conditionalFormatting sqref="CH36">
    <cfRule type="cellIs" dxfId="3079" priority="2666" operator="greaterThan">
      <formula>$BJ$2+15</formula>
    </cfRule>
  </conditionalFormatting>
  <conditionalFormatting sqref="CH37">
    <cfRule type="cellIs" dxfId="3078" priority="2667" operator="greaterThan">
      <formula>$BJ$2+15</formula>
    </cfRule>
  </conditionalFormatting>
  <conditionalFormatting sqref="CH38">
    <cfRule type="cellIs" dxfId="3077" priority="2668" operator="greaterThan">
      <formula>$BJ$2+15</formula>
    </cfRule>
  </conditionalFormatting>
  <conditionalFormatting sqref="CH39">
    <cfRule type="cellIs" dxfId="3076" priority="2669" operator="greaterThan">
      <formula>$BJ$2+15</formula>
    </cfRule>
  </conditionalFormatting>
  <conditionalFormatting sqref="CH40">
    <cfRule type="cellIs" dxfId="3075" priority="2670" operator="greaterThan">
      <formula>$BJ$2+15</formula>
    </cfRule>
  </conditionalFormatting>
  <conditionalFormatting sqref="CH41">
    <cfRule type="cellIs" dxfId="3074" priority="2671" operator="greaterThan">
      <formula>$BJ$2+15</formula>
    </cfRule>
  </conditionalFormatting>
  <conditionalFormatting sqref="CH42">
    <cfRule type="cellIs" dxfId="3073" priority="2672" operator="greaterThan">
      <formula>$BJ$2+15</formula>
    </cfRule>
  </conditionalFormatting>
  <conditionalFormatting sqref="CH43">
    <cfRule type="cellIs" dxfId="3072" priority="2673" operator="greaterThan">
      <formula>$BJ$2+15</formula>
    </cfRule>
  </conditionalFormatting>
  <conditionalFormatting sqref="CH44">
    <cfRule type="cellIs" dxfId="3071" priority="2674" operator="greaterThan">
      <formula>$BJ$2+15</formula>
    </cfRule>
  </conditionalFormatting>
  <conditionalFormatting sqref="CH45">
    <cfRule type="cellIs" dxfId="3070" priority="2675" operator="greaterThan">
      <formula>$BJ$2+15</formula>
    </cfRule>
  </conditionalFormatting>
  <conditionalFormatting sqref="CH46">
    <cfRule type="cellIs" dxfId="3069" priority="2676" operator="greaterThan">
      <formula>$BJ$2+15</formula>
    </cfRule>
  </conditionalFormatting>
  <conditionalFormatting sqref="CH47">
    <cfRule type="cellIs" dxfId="3068" priority="2677" operator="greaterThan">
      <formula>$BJ$2+15</formula>
    </cfRule>
  </conditionalFormatting>
  <conditionalFormatting sqref="CH48">
    <cfRule type="cellIs" dxfId="3067" priority="2678" operator="greaterThan">
      <formula>$BJ$2+15</formula>
    </cfRule>
  </conditionalFormatting>
  <conditionalFormatting sqref="CH49">
    <cfRule type="cellIs" dxfId="3066" priority="2679" operator="greaterThan">
      <formula>$BJ$2+15</formula>
    </cfRule>
  </conditionalFormatting>
  <conditionalFormatting sqref="CH50">
    <cfRule type="cellIs" dxfId="3065" priority="2680" operator="greaterThan">
      <formula>$BJ$2+15</formula>
    </cfRule>
  </conditionalFormatting>
  <conditionalFormatting sqref="S11">
    <cfRule type="cellIs" dxfId="3064" priority="2681" operator="lessThan">
      <formula>$C$4</formula>
    </cfRule>
  </conditionalFormatting>
  <conditionalFormatting sqref="S12">
    <cfRule type="cellIs" dxfId="3063" priority="2682" operator="lessThan">
      <formula>$C$4</formula>
    </cfRule>
  </conditionalFormatting>
  <conditionalFormatting sqref="S13">
    <cfRule type="cellIs" dxfId="3062" priority="2683" operator="lessThan">
      <formula>$C$4</formula>
    </cfRule>
  </conditionalFormatting>
  <conditionalFormatting sqref="S14">
    <cfRule type="cellIs" dxfId="3061" priority="2684" operator="lessThan">
      <formula>$C$4</formula>
    </cfRule>
  </conditionalFormatting>
  <conditionalFormatting sqref="S15">
    <cfRule type="cellIs" dxfId="3060" priority="2685" operator="lessThan">
      <formula>$C$4</formula>
    </cfRule>
  </conditionalFormatting>
  <conditionalFormatting sqref="S16">
    <cfRule type="cellIs" dxfId="3059" priority="2686" operator="lessThan">
      <formula>$C$4</formula>
    </cfRule>
  </conditionalFormatting>
  <conditionalFormatting sqref="S17">
    <cfRule type="cellIs" dxfId="3058" priority="2687" operator="lessThan">
      <formula>$C$4</formula>
    </cfRule>
  </conditionalFormatting>
  <conditionalFormatting sqref="S18">
    <cfRule type="cellIs" dxfId="3057" priority="2688" operator="lessThan">
      <formula>$C$4</formula>
    </cfRule>
  </conditionalFormatting>
  <conditionalFormatting sqref="S19">
    <cfRule type="cellIs" dxfId="3056" priority="2689" operator="lessThan">
      <formula>$C$4</formula>
    </cfRule>
  </conditionalFormatting>
  <conditionalFormatting sqref="S20">
    <cfRule type="cellIs" dxfId="3055" priority="2690" operator="lessThan">
      <formula>$C$4</formula>
    </cfRule>
  </conditionalFormatting>
  <conditionalFormatting sqref="S21">
    <cfRule type="cellIs" dxfId="3054" priority="2691" operator="lessThan">
      <formula>$C$4</formula>
    </cfRule>
  </conditionalFormatting>
  <conditionalFormatting sqref="S22">
    <cfRule type="cellIs" dxfId="3053" priority="2692" operator="lessThan">
      <formula>$C$4</formula>
    </cfRule>
  </conditionalFormatting>
  <conditionalFormatting sqref="S23">
    <cfRule type="cellIs" dxfId="3052" priority="2693" operator="lessThan">
      <formula>$C$4</formula>
    </cfRule>
  </conditionalFormatting>
  <conditionalFormatting sqref="S24">
    <cfRule type="cellIs" dxfId="3051" priority="2694" operator="lessThan">
      <formula>$C$4</formula>
    </cfRule>
  </conditionalFormatting>
  <conditionalFormatting sqref="S25">
    <cfRule type="cellIs" dxfId="3050" priority="2695" operator="lessThan">
      <formula>$C$4</formula>
    </cfRule>
  </conditionalFormatting>
  <conditionalFormatting sqref="S26">
    <cfRule type="cellIs" dxfId="3049" priority="2696" operator="lessThan">
      <formula>$C$4</formula>
    </cfRule>
  </conditionalFormatting>
  <conditionalFormatting sqref="S27">
    <cfRule type="cellIs" dxfId="3048" priority="2697" operator="lessThan">
      <formula>$C$4</formula>
    </cfRule>
  </conditionalFormatting>
  <conditionalFormatting sqref="S28">
    <cfRule type="cellIs" dxfId="3047" priority="2698" operator="lessThan">
      <formula>$C$4</formula>
    </cfRule>
  </conditionalFormatting>
  <conditionalFormatting sqref="S29">
    <cfRule type="cellIs" dxfId="3046" priority="2699" operator="lessThan">
      <formula>$C$4</formula>
    </cfRule>
  </conditionalFormatting>
  <conditionalFormatting sqref="S30">
    <cfRule type="cellIs" dxfId="3045" priority="2700" operator="lessThan">
      <formula>$C$4</formula>
    </cfRule>
  </conditionalFormatting>
  <conditionalFormatting sqref="S31">
    <cfRule type="cellIs" dxfId="3044" priority="2701" operator="lessThan">
      <formula>$C$4</formula>
    </cfRule>
  </conditionalFormatting>
  <conditionalFormatting sqref="S32">
    <cfRule type="cellIs" dxfId="3043" priority="2702" operator="lessThan">
      <formula>$C$4</formula>
    </cfRule>
  </conditionalFormatting>
  <conditionalFormatting sqref="S33">
    <cfRule type="cellIs" dxfId="3042" priority="2703" operator="lessThan">
      <formula>$C$4</formula>
    </cfRule>
  </conditionalFormatting>
  <conditionalFormatting sqref="S34">
    <cfRule type="cellIs" dxfId="3041" priority="2704" operator="lessThan">
      <formula>$C$4</formula>
    </cfRule>
  </conditionalFormatting>
  <conditionalFormatting sqref="S35">
    <cfRule type="cellIs" dxfId="3040" priority="2705" operator="lessThan">
      <formula>$C$4</formula>
    </cfRule>
  </conditionalFormatting>
  <conditionalFormatting sqref="S36">
    <cfRule type="cellIs" dxfId="3039" priority="2706" operator="lessThan">
      <formula>$C$4</formula>
    </cfRule>
  </conditionalFormatting>
  <conditionalFormatting sqref="S37">
    <cfRule type="cellIs" dxfId="3038" priority="2707" operator="lessThan">
      <formula>$C$4</formula>
    </cfRule>
  </conditionalFormatting>
  <conditionalFormatting sqref="S38">
    <cfRule type="cellIs" dxfId="3037" priority="2708" operator="lessThan">
      <formula>$C$4</formula>
    </cfRule>
  </conditionalFormatting>
  <conditionalFormatting sqref="S39">
    <cfRule type="cellIs" dxfId="3036" priority="2709" operator="lessThan">
      <formula>$C$4</formula>
    </cfRule>
  </conditionalFormatting>
  <conditionalFormatting sqref="S40">
    <cfRule type="cellIs" dxfId="3035" priority="2710" operator="lessThan">
      <formula>$C$4</formula>
    </cfRule>
  </conditionalFormatting>
  <conditionalFormatting sqref="S41">
    <cfRule type="cellIs" dxfId="3034" priority="2711" operator="lessThan">
      <formula>$C$4</formula>
    </cfRule>
  </conditionalFormatting>
  <conditionalFormatting sqref="S42">
    <cfRule type="cellIs" dxfId="3033" priority="2712" operator="lessThan">
      <formula>$C$4</formula>
    </cfRule>
  </conditionalFormatting>
  <conditionalFormatting sqref="S43">
    <cfRule type="cellIs" dxfId="3032" priority="2713" operator="lessThan">
      <formula>$C$4</formula>
    </cfRule>
  </conditionalFormatting>
  <conditionalFormatting sqref="S44">
    <cfRule type="cellIs" dxfId="3031" priority="2714" operator="lessThan">
      <formula>$C$4</formula>
    </cfRule>
  </conditionalFormatting>
  <conditionalFormatting sqref="S45">
    <cfRule type="cellIs" dxfId="3030" priority="2715" operator="lessThan">
      <formula>$C$4</formula>
    </cfRule>
  </conditionalFormatting>
  <conditionalFormatting sqref="S46">
    <cfRule type="cellIs" dxfId="3029" priority="2716" operator="lessThan">
      <formula>$C$4</formula>
    </cfRule>
  </conditionalFormatting>
  <conditionalFormatting sqref="S47">
    <cfRule type="cellIs" dxfId="3028" priority="2717" operator="lessThan">
      <formula>$C$4</formula>
    </cfRule>
  </conditionalFormatting>
  <conditionalFormatting sqref="S48">
    <cfRule type="cellIs" dxfId="3027" priority="2718" operator="lessThan">
      <formula>$C$4</formula>
    </cfRule>
  </conditionalFormatting>
  <conditionalFormatting sqref="S49">
    <cfRule type="cellIs" dxfId="3026" priority="2719" operator="lessThan">
      <formula>$C$4</formula>
    </cfRule>
  </conditionalFormatting>
  <conditionalFormatting sqref="S50">
    <cfRule type="cellIs" dxfId="3025" priority="2720" operator="lessThan">
      <formula>$C$4</formula>
    </cfRule>
  </conditionalFormatting>
  <conditionalFormatting sqref="T11">
    <cfRule type="cellIs" dxfId="3024" priority="2721" operator="lessThan">
      <formula>$C$4</formula>
    </cfRule>
  </conditionalFormatting>
  <conditionalFormatting sqref="T12">
    <cfRule type="cellIs" dxfId="3023" priority="2722" operator="lessThan">
      <formula>$C$4</formula>
    </cfRule>
  </conditionalFormatting>
  <conditionalFormatting sqref="T13">
    <cfRule type="cellIs" dxfId="3022" priority="2723" operator="lessThan">
      <formula>$C$4</formula>
    </cfRule>
  </conditionalFormatting>
  <conditionalFormatting sqref="T14">
    <cfRule type="cellIs" dxfId="3021" priority="2724" operator="lessThan">
      <formula>$C$4</formula>
    </cfRule>
  </conditionalFormatting>
  <conditionalFormatting sqref="T15">
    <cfRule type="cellIs" dxfId="3020" priority="2725" operator="lessThan">
      <formula>$C$4</formula>
    </cfRule>
  </conditionalFormatting>
  <conditionalFormatting sqref="T16">
    <cfRule type="cellIs" dxfId="3019" priority="2726" operator="lessThan">
      <formula>$C$4</formula>
    </cfRule>
  </conditionalFormatting>
  <conditionalFormatting sqref="T17">
    <cfRule type="cellIs" dxfId="3018" priority="2727" operator="lessThan">
      <formula>$C$4</formula>
    </cfRule>
  </conditionalFormatting>
  <conditionalFormatting sqref="T18">
    <cfRule type="cellIs" dxfId="3017" priority="2728" operator="lessThan">
      <formula>$C$4</formula>
    </cfRule>
  </conditionalFormatting>
  <conditionalFormatting sqref="T19">
    <cfRule type="cellIs" dxfId="3016" priority="2729" operator="lessThan">
      <formula>$C$4</formula>
    </cfRule>
  </conditionalFormatting>
  <conditionalFormatting sqref="T20">
    <cfRule type="cellIs" dxfId="3015" priority="2730" operator="lessThan">
      <formula>$C$4</formula>
    </cfRule>
  </conditionalFormatting>
  <conditionalFormatting sqref="T21">
    <cfRule type="cellIs" dxfId="3014" priority="2731" operator="lessThan">
      <formula>$C$4</formula>
    </cfRule>
  </conditionalFormatting>
  <conditionalFormatting sqref="T22">
    <cfRule type="cellIs" dxfId="3013" priority="2732" operator="lessThan">
      <formula>$C$4</formula>
    </cfRule>
  </conditionalFormatting>
  <conditionalFormatting sqref="T23">
    <cfRule type="cellIs" dxfId="3012" priority="2733" operator="lessThan">
      <formula>$C$4</formula>
    </cfRule>
  </conditionalFormatting>
  <conditionalFormatting sqref="T24">
    <cfRule type="cellIs" dxfId="3011" priority="2734" operator="lessThan">
      <formula>$C$4</formula>
    </cfRule>
  </conditionalFormatting>
  <conditionalFormatting sqref="T25">
    <cfRule type="cellIs" dxfId="3010" priority="2735" operator="lessThan">
      <formula>$C$4</formula>
    </cfRule>
  </conditionalFormatting>
  <conditionalFormatting sqref="T26">
    <cfRule type="cellIs" dxfId="3009" priority="2736" operator="lessThan">
      <formula>$C$4</formula>
    </cfRule>
  </conditionalFormatting>
  <conditionalFormatting sqref="T27">
    <cfRule type="cellIs" dxfId="3008" priority="2737" operator="lessThan">
      <formula>$C$4</formula>
    </cfRule>
  </conditionalFormatting>
  <conditionalFormatting sqref="T28">
    <cfRule type="cellIs" dxfId="3007" priority="2738" operator="lessThan">
      <formula>$C$4</formula>
    </cfRule>
  </conditionalFormatting>
  <conditionalFormatting sqref="T29">
    <cfRule type="cellIs" dxfId="3006" priority="2739" operator="lessThan">
      <formula>$C$4</formula>
    </cfRule>
  </conditionalFormatting>
  <conditionalFormatting sqref="T30">
    <cfRule type="cellIs" dxfId="3005" priority="2740" operator="lessThan">
      <formula>$C$4</formula>
    </cfRule>
  </conditionalFormatting>
  <conditionalFormatting sqref="T31">
    <cfRule type="cellIs" dxfId="3004" priority="2741" operator="lessThan">
      <formula>$C$4</formula>
    </cfRule>
  </conditionalFormatting>
  <conditionalFormatting sqref="T32">
    <cfRule type="cellIs" dxfId="3003" priority="2742" operator="lessThan">
      <formula>$C$4</formula>
    </cfRule>
  </conditionalFormatting>
  <conditionalFormatting sqref="T33">
    <cfRule type="cellIs" dxfId="3002" priority="2743" operator="lessThan">
      <formula>$C$4</formula>
    </cfRule>
  </conditionalFormatting>
  <conditionalFormatting sqref="T34">
    <cfRule type="cellIs" dxfId="3001" priority="2744" operator="lessThan">
      <formula>$C$4</formula>
    </cfRule>
  </conditionalFormatting>
  <conditionalFormatting sqref="T35">
    <cfRule type="cellIs" dxfId="3000" priority="2745" operator="lessThan">
      <formula>$C$4</formula>
    </cfRule>
  </conditionalFormatting>
  <conditionalFormatting sqref="T36">
    <cfRule type="cellIs" dxfId="2999" priority="2746" operator="lessThan">
      <formula>$C$4</formula>
    </cfRule>
  </conditionalFormatting>
  <conditionalFormatting sqref="T37">
    <cfRule type="cellIs" dxfId="2998" priority="2747" operator="lessThan">
      <formula>$C$4</formula>
    </cfRule>
  </conditionalFormatting>
  <conditionalFormatting sqref="T38">
    <cfRule type="cellIs" dxfId="2997" priority="2748" operator="lessThan">
      <formula>$C$4</formula>
    </cfRule>
  </conditionalFormatting>
  <conditionalFormatting sqref="T39">
    <cfRule type="cellIs" dxfId="2996" priority="2749" operator="lessThan">
      <formula>$C$4</formula>
    </cfRule>
  </conditionalFormatting>
  <conditionalFormatting sqref="T40">
    <cfRule type="cellIs" dxfId="2995" priority="2750" operator="lessThan">
      <formula>$C$4</formula>
    </cfRule>
  </conditionalFormatting>
  <conditionalFormatting sqref="T41">
    <cfRule type="cellIs" dxfId="2994" priority="2751" operator="lessThan">
      <formula>$C$4</formula>
    </cfRule>
  </conditionalFormatting>
  <conditionalFormatting sqref="T42">
    <cfRule type="cellIs" dxfId="2993" priority="2752" operator="lessThan">
      <formula>$C$4</formula>
    </cfRule>
  </conditionalFormatting>
  <conditionalFormatting sqref="T43">
    <cfRule type="cellIs" dxfId="2992" priority="2753" operator="lessThan">
      <formula>$C$4</formula>
    </cfRule>
  </conditionalFormatting>
  <conditionalFormatting sqref="T44">
    <cfRule type="cellIs" dxfId="2991" priority="2754" operator="lessThan">
      <formula>$C$4</formula>
    </cfRule>
  </conditionalFormatting>
  <conditionalFormatting sqref="T45">
    <cfRule type="cellIs" dxfId="2990" priority="2755" operator="lessThan">
      <formula>$C$4</formula>
    </cfRule>
  </conditionalFormatting>
  <conditionalFormatting sqref="T46">
    <cfRule type="cellIs" dxfId="2989" priority="2756" operator="lessThan">
      <formula>$C$4</formula>
    </cfRule>
  </conditionalFormatting>
  <conditionalFormatting sqref="T47">
    <cfRule type="cellIs" dxfId="2988" priority="2757" operator="lessThan">
      <formula>$C$4</formula>
    </cfRule>
  </conditionalFormatting>
  <conditionalFormatting sqref="T48">
    <cfRule type="cellIs" dxfId="2987" priority="2758" operator="lessThan">
      <formula>$C$4</formula>
    </cfRule>
  </conditionalFormatting>
  <conditionalFormatting sqref="T49">
    <cfRule type="cellIs" dxfId="2986" priority="2759" operator="lessThan">
      <formula>$C$4</formula>
    </cfRule>
  </conditionalFormatting>
  <conditionalFormatting sqref="T50">
    <cfRule type="cellIs" dxfId="2985" priority="2760" operator="lessThan">
      <formula>$C$4</formula>
    </cfRule>
  </conditionalFormatting>
  <conditionalFormatting sqref="V11">
    <cfRule type="cellIs" dxfId="2984" priority="2761" operator="lessThan">
      <formula>$C$4</formula>
    </cfRule>
  </conditionalFormatting>
  <conditionalFormatting sqref="V12">
    <cfRule type="cellIs" dxfId="2983" priority="2762" operator="lessThan">
      <formula>$C$4</formula>
    </cfRule>
  </conditionalFormatting>
  <conditionalFormatting sqref="V13">
    <cfRule type="cellIs" dxfId="2982" priority="2763" operator="lessThan">
      <formula>$C$4</formula>
    </cfRule>
  </conditionalFormatting>
  <conditionalFormatting sqref="V14">
    <cfRule type="cellIs" dxfId="2981" priority="2764" operator="lessThan">
      <formula>$C$4</formula>
    </cfRule>
  </conditionalFormatting>
  <conditionalFormatting sqref="V15">
    <cfRule type="cellIs" dxfId="2980" priority="2765" operator="lessThan">
      <formula>$C$4</formula>
    </cfRule>
  </conditionalFormatting>
  <conditionalFormatting sqref="V16">
    <cfRule type="cellIs" dxfId="2979" priority="2766" operator="lessThan">
      <formula>$C$4</formula>
    </cfRule>
  </conditionalFormatting>
  <conditionalFormatting sqref="V17">
    <cfRule type="cellIs" dxfId="2978" priority="2767" operator="lessThan">
      <formula>$C$4</formula>
    </cfRule>
  </conditionalFormatting>
  <conditionalFormatting sqref="V18">
    <cfRule type="cellIs" dxfId="2977" priority="2768" operator="lessThan">
      <formula>$C$4</formula>
    </cfRule>
  </conditionalFormatting>
  <conditionalFormatting sqref="V19">
    <cfRule type="cellIs" dxfId="2976" priority="2769" operator="lessThan">
      <formula>$C$4</formula>
    </cfRule>
  </conditionalFormatting>
  <conditionalFormatting sqref="V20">
    <cfRule type="cellIs" dxfId="2975" priority="2770" operator="lessThan">
      <formula>$C$4</formula>
    </cfRule>
  </conditionalFormatting>
  <conditionalFormatting sqref="V21">
    <cfRule type="cellIs" dxfId="2974" priority="2771" operator="lessThan">
      <formula>$C$4</formula>
    </cfRule>
  </conditionalFormatting>
  <conditionalFormatting sqref="V22">
    <cfRule type="cellIs" dxfId="2973" priority="2772" operator="lessThan">
      <formula>$C$4</formula>
    </cfRule>
  </conditionalFormatting>
  <conditionalFormatting sqref="V23">
    <cfRule type="cellIs" dxfId="2972" priority="2773" operator="lessThan">
      <formula>$C$4</formula>
    </cfRule>
  </conditionalFormatting>
  <conditionalFormatting sqref="V24">
    <cfRule type="cellIs" dxfId="2971" priority="2774" operator="lessThan">
      <formula>$C$4</formula>
    </cfRule>
  </conditionalFormatting>
  <conditionalFormatting sqref="V25">
    <cfRule type="cellIs" dxfId="2970" priority="2775" operator="lessThan">
      <formula>$C$4</formula>
    </cfRule>
  </conditionalFormatting>
  <conditionalFormatting sqref="V26">
    <cfRule type="cellIs" dxfId="2969" priority="2776" operator="lessThan">
      <formula>$C$4</formula>
    </cfRule>
  </conditionalFormatting>
  <conditionalFormatting sqref="V27">
    <cfRule type="cellIs" dxfId="2968" priority="2777" operator="lessThan">
      <formula>$C$4</formula>
    </cfRule>
  </conditionalFormatting>
  <conditionalFormatting sqref="V28">
    <cfRule type="cellIs" dxfId="2967" priority="2778" operator="lessThan">
      <formula>$C$4</formula>
    </cfRule>
  </conditionalFormatting>
  <conditionalFormatting sqref="V29">
    <cfRule type="cellIs" dxfId="2966" priority="2779" operator="lessThan">
      <formula>$C$4</formula>
    </cfRule>
  </conditionalFormatting>
  <conditionalFormatting sqref="V30">
    <cfRule type="cellIs" dxfId="2965" priority="2780" operator="lessThan">
      <formula>$C$4</formula>
    </cfRule>
  </conditionalFormatting>
  <conditionalFormatting sqref="V31">
    <cfRule type="cellIs" dxfId="2964" priority="2781" operator="lessThan">
      <formula>$C$4</formula>
    </cfRule>
  </conditionalFormatting>
  <conditionalFormatting sqref="V32">
    <cfRule type="cellIs" dxfId="2963" priority="2782" operator="lessThan">
      <formula>$C$4</formula>
    </cfRule>
  </conditionalFormatting>
  <conditionalFormatting sqref="V33">
    <cfRule type="cellIs" dxfId="2962" priority="2783" operator="lessThan">
      <formula>$C$4</formula>
    </cfRule>
  </conditionalFormatting>
  <conditionalFormatting sqref="V34">
    <cfRule type="cellIs" dxfId="2961" priority="2784" operator="lessThan">
      <formula>$C$4</formula>
    </cfRule>
  </conditionalFormatting>
  <conditionalFormatting sqref="V35">
    <cfRule type="cellIs" dxfId="2960" priority="2785" operator="lessThan">
      <formula>$C$4</formula>
    </cfRule>
  </conditionalFormatting>
  <conditionalFormatting sqref="V36">
    <cfRule type="cellIs" dxfId="2959" priority="2786" operator="lessThan">
      <formula>$C$4</formula>
    </cfRule>
  </conditionalFormatting>
  <conditionalFormatting sqref="V37">
    <cfRule type="cellIs" dxfId="2958" priority="2787" operator="lessThan">
      <formula>$C$4</formula>
    </cfRule>
  </conditionalFormatting>
  <conditionalFormatting sqref="V38">
    <cfRule type="cellIs" dxfId="2957" priority="2788" operator="lessThan">
      <formula>$C$4</formula>
    </cfRule>
  </conditionalFormatting>
  <conditionalFormatting sqref="V39">
    <cfRule type="cellIs" dxfId="2956" priority="2789" operator="lessThan">
      <formula>$C$4</formula>
    </cfRule>
  </conditionalFormatting>
  <conditionalFormatting sqref="V40">
    <cfRule type="cellIs" dxfId="2955" priority="2790" operator="lessThan">
      <formula>$C$4</formula>
    </cfRule>
  </conditionalFormatting>
  <conditionalFormatting sqref="V41">
    <cfRule type="cellIs" dxfId="2954" priority="2791" operator="lessThan">
      <formula>$C$4</formula>
    </cfRule>
  </conditionalFormatting>
  <conditionalFormatting sqref="V42">
    <cfRule type="cellIs" dxfId="2953" priority="2792" operator="lessThan">
      <formula>$C$4</formula>
    </cfRule>
  </conditionalFormatting>
  <conditionalFormatting sqref="V43">
    <cfRule type="cellIs" dxfId="2952" priority="2793" operator="lessThan">
      <formula>$C$4</formula>
    </cfRule>
  </conditionalFormatting>
  <conditionalFormatting sqref="V44">
    <cfRule type="cellIs" dxfId="2951" priority="2794" operator="lessThan">
      <formula>$C$4</formula>
    </cfRule>
  </conditionalFormatting>
  <conditionalFormatting sqref="V45">
    <cfRule type="cellIs" dxfId="2950" priority="2795" operator="lessThan">
      <formula>$C$4</formula>
    </cfRule>
  </conditionalFormatting>
  <conditionalFormatting sqref="V46">
    <cfRule type="cellIs" dxfId="2949" priority="2796" operator="lessThan">
      <formula>$C$4</formula>
    </cfRule>
  </conditionalFormatting>
  <conditionalFormatting sqref="V47">
    <cfRule type="cellIs" dxfId="2948" priority="2797" operator="lessThan">
      <formula>$C$4</formula>
    </cfRule>
  </conditionalFormatting>
  <conditionalFormatting sqref="V48">
    <cfRule type="cellIs" dxfId="2947" priority="2798" operator="lessThan">
      <formula>$C$4</formula>
    </cfRule>
  </conditionalFormatting>
  <conditionalFormatting sqref="V49">
    <cfRule type="cellIs" dxfId="2946" priority="2799" operator="lessThan">
      <formula>$C$4</formula>
    </cfRule>
  </conditionalFormatting>
  <conditionalFormatting sqref="V50">
    <cfRule type="cellIs" dxfId="2945" priority="2800" operator="lessThan">
      <formula>$C$4</formula>
    </cfRule>
  </conditionalFormatting>
  <conditionalFormatting sqref="W11">
    <cfRule type="cellIs" dxfId="2944" priority="2801" operator="lessThan">
      <formula>$C$4</formula>
    </cfRule>
  </conditionalFormatting>
  <conditionalFormatting sqref="W12">
    <cfRule type="cellIs" dxfId="2943" priority="2802" operator="lessThan">
      <formula>$C$4</formula>
    </cfRule>
  </conditionalFormatting>
  <conditionalFormatting sqref="W13">
    <cfRule type="cellIs" dxfId="2942" priority="2803" operator="lessThan">
      <formula>$C$4</formula>
    </cfRule>
  </conditionalFormatting>
  <conditionalFormatting sqref="W14">
    <cfRule type="cellIs" dxfId="2941" priority="2804" operator="lessThan">
      <formula>$C$4</formula>
    </cfRule>
  </conditionalFormatting>
  <conditionalFormatting sqref="W15">
    <cfRule type="cellIs" dxfId="2940" priority="2805" operator="lessThan">
      <formula>$C$4</formula>
    </cfRule>
  </conditionalFormatting>
  <conditionalFormatting sqref="W16">
    <cfRule type="cellIs" dxfId="2939" priority="2806" operator="lessThan">
      <formula>$C$4</formula>
    </cfRule>
  </conditionalFormatting>
  <conditionalFormatting sqref="W17">
    <cfRule type="cellIs" dxfId="2938" priority="2807" operator="lessThan">
      <formula>$C$4</formula>
    </cfRule>
  </conditionalFormatting>
  <conditionalFormatting sqref="W18">
    <cfRule type="cellIs" dxfId="2937" priority="2808" operator="lessThan">
      <formula>$C$4</formula>
    </cfRule>
  </conditionalFormatting>
  <conditionalFormatting sqref="W19">
    <cfRule type="cellIs" dxfId="2936" priority="2809" operator="lessThan">
      <formula>$C$4</formula>
    </cfRule>
  </conditionalFormatting>
  <conditionalFormatting sqref="W20">
    <cfRule type="cellIs" dxfId="2935" priority="2810" operator="lessThan">
      <formula>$C$4</formula>
    </cfRule>
  </conditionalFormatting>
  <conditionalFormatting sqref="W21">
    <cfRule type="cellIs" dxfId="2934" priority="2811" operator="lessThan">
      <formula>$C$4</formula>
    </cfRule>
  </conditionalFormatting>
  <conditionalFormatting sqref="W22">
    <cfRule type="cellIs" dxfId="2933" priority="2812" operator="lessThan">
      <formula>$C$4</formula>
    </cfRule>
  </conditionalFormatting>
  <conditionalFormatting sqref="W23">
    <cfRule type="cellIs" dxfId="2932" priority="2813" operator="lessThan">
      <formula>$C$4</formula>
    </cfRule>
  </conditionalFormatting>
  <conditionalFormatting sqref="W24">
    <cfRule type="cellIs" dxfId="2931" priority="2814" operator="lessThan">
      <formula>$C$4</formula>
    </cfRule>
  </conditionalFormatting>
  <conditionalFormatting sqref="W25">
    <cfRule type="cellIs" dxfId="2930" priority="2815" operator="lessThan">
      <formula>$C$4</formula>
    </cfRule>
  </conditionalFormatting>
  <conditionalFormatting sqref="W26">
    <cfRule type="cellIs" dxfId="2929" priority="2816" operator="lessThan">
      <formula>$C$4</formula>
    </cfRule>
  </conditionalFormatting>
  <conditionalFormatting sqref="W27">
    <cfRule type="cellIs" dxfId="2928" priority="2817" operator="lessThan">
      <formula>$C$4</formula>
    </cfRule>
  </conditionalFormatting>
  <conditionalFormatting sqref="W28">
    <cfRule type="cellIs" dxfId="2927" priority="2818" operator="lessThan">
      <formula>$C$4</formula>
    </cfRule>
  </conditionalFormatting>
  <conditionalFormatting sqref="W29">
    <cfRule type="cellIs" dxfId="2926" priority="2819" operator="lessThan">
      <formula>$C$4</formula>
    </cfRule>
  </conditionalFormatting>
  <conditionalFormatting sqref="W30">
    <cfRule type="cellIs" dxfId="2925" priority="2820" operator="lessThan">
      <formula>$C$4</formula>
    </cfRule>
  </conditionalFormatting>
  <conditionalFormatting sqref="W31">
    <cfRule type="cellIs" dxfId="2924" priority="2821" operator="lessThan">
      <formula>$C$4</formula>
    </cfRule>
  </conditionalFormatting>
  <conditionalFormatting sqref="W32">
    <cfRule type="cellIs" dxfId="2923" priority="2822" operator="lessThan">
      <formula>$C$4</formula>
    </cfRule>
  </conditionalFormatting>
  <conditionalFormatting sqref="W33">
    <cfRule type="cellIs" dxfId="2922" priority="2823" operator="lessThan">
      <formula>$C$4</formula>
    </cfRule>
  </conditionalFormatting>
  <conditionalFormatting sqref="W34">
    <cfRule type="cellIs" dxfId="2921" priority="2824" operator="lessThan">
      <formula>$C$4</formula>
    </cfRule>
  </conditionalFormatting>
  <conditionalFormatting sqref="W35">
    <cfRule type="cellIs" dxfId="2920" priority="2825" operator="lessThan">
      <formula>$C$4</formula>
    </cfRule>
  </conditionalFormatting>
  <conditionalFormatting sqref="W36">
    <cfRule type="cellIs" dxfId="2919" priority="2826" operator="lessThan">
      <formula>$C$4</formula>
    </cfRule>
  </conditionalFormatting>
  <conditionalFormatting sqref="W37">
    <cfRule type="cellIs" dxfId="2918" priority="2827" operator="lessThan">
      <formula>$C$4</formula>
    </cfRule>
  </conditionalFormatting>
  <conditionalFormatting sqref="W38">
    <cfRule type="cellIs" dxfId="2917" priority="2828" operator="lessThan">
      <formula>$C$4</formula>
    </cfRule>
  </conditionalFormatting>
  <conditionalFormatting sqref="W39">
    <cfRule type="cellIs" dxfId="2916" priority="2829" operator="lessThan">
      <formula>$C$4</formula>
    </cfRule>
  </conditionalFormatting>
  <conditionalFormatting sqref="W40">
    <cfRule type="cellIs" dxfId="2915" priority="2830" operator="lessThan">
      <formula>$C$4</formula>
    </cfRule>
  </conditionalFormatting>
  <conditionalFormatting sqref="W41">
    <cfRule type="cellIs" dxfId="2914" priority="2831" operator="lessThan">
      <formula>$C$4</formula>
    </cfRule>
  </conditionalFormatting>
  <conditionalFormatting sqref="W42">
    <cfRule type="cellIs" dxfId="2913" priority="2832" operator="lessThan">
      <formula>$C$4</formula>
    </cfRule>
  </conditionalFormatting>
  <conditionalFormatting sqref="W43">
    <cfRule type="cellIs" dxfId="2912" priority="2833" operator="lessThan">
      <formula>$C$4</formula>
    </cfRule>
  </conditionalFormatting>
  <conditionalFormatting sqref="W44">
    <cfRule type="cellIs" dxfId="2911" priority="2834" operator="lessThan">
      <formula>$C$4</formula>
    </cfRule>
  </conditionalFormatting>
  <conditionalFormatting sqref="W45">
    <cfRule type="cellIs" dxfId="2910" priority="2835" operator="lessThan">
      <formula>$C$4</formula>
    </cfRule>
  </conditionalFormatting>
  <conditionalFormatting sqref="W46">
    <cfRule type="cellIs" dxfId="2909" priority="2836" operator="lessThan">
      <formula>$C$4</formula>
    </cfRule>
  </conditionalFormatting>
  <conditionalFormatting sqref="W47">
    <cfRule type="cellIs" dxfId="2908" priority="2837" operator="lessThan">
      <formula>$C$4</formula>
    </cfRule>
  </conditionalFormatting>
  <conditionalFormatting sqref="W48">
    <cfRule type="cellIs" dxfId="2907" priority="2838" operator="lessThan">
      <formula>$C$4</formula>
    </cfRule>
  </conditionalFormatting>
  <conditionalFormatting sqref="W49">
    <cfRule type="cellIs" dxfId="2906" priority="2839" operator="lessThan">
      <formula>$C$4</formula>
    </cfRule>
  </conditionalFormatting>
  <conditionalFormatting sqref="W50">
    <cfRule type="cellIs" dxfId="2905" priority="2840" operator="lessThan">
      <formula>$C$4</formula>
    </cfRule>
  </conditionalFormatting>
  <conditionalFormatting sqref="CJ11">
    <cfRule type="cellIs" dxfId="2904" priority="2841" operator="lessThan">
      <formula>$C$4</formula>
    </cfRule>
  </conditionalFormatting>
  <conditionalFormatting sqref="CJ12">
    <cfRule type="cellIs" dxfId="2903" priority="2842" operator="lessThan">
      <formula>$C$4</formula>
    </cfRule>
  </conditionalFormatting>
  <conditionalFormatting sqref="CJ13">
    <cfRule type="cellIs" dxfId="2902" priority="2843" operator="lessThan">
      <formula>$C$4</formula>
    </cfRule>
  </conditionalFormatting>
  <conditionalFormatting sqref="CJ14">
    <cfRule type="cellIs" dxfId="2901" priority="2844" operator="lessThan">
      <formula>$C$4</formula>
    </cfRule>
  </conditionalFormatting>
  <conditionalFormatting sqref="CJ15">
    <cfRule type="cellIs" dxfId="2900" priority="2845" operator="lessThan">
      <formula>$C$4</formula>
    </cfRule>
  </conditionalFormatting>
  <conditionalFormatting sqref="CJ16">
    <cfRule type="cellIs" dxfId="2899" priority="2846" operator="lessThan">
      <formula>$C$4</formula>
    </cfRule>
  </conditionalFormatting>
  <conditionalFormatting sqref="CJ17">
    <cfRule type="cellIs" dxfId="2898" priority="2847" operator="lessThan">
      <formula>$C$4</formula>
    </cfRule>
  </conditionalFormatting>
  <conditionalFormatting sqref="CJ18">
    <cfRule type="cellIs" dxfId="2897" priority="2848" operator="lessThan">
      <formula>$C$4</formula>
    </cfRule>
  </conditionalFormatting>
  <conditionalFormatting sqref="CJ19">
    <cfRule type="cellIs" dxfId="2896" priority="2849" operator="lessThan">
      <formula>$C$4</formula>
    </cfRule>
  </conditionalFormatting>
  <conditionalFormatting sqref="CJ20">
    <cfRule type="cellIs" dxfId="2895" priority="2850" operator="lessThan">
      <formula>$C$4</formula>
    </cfRule>
  </conditionalFormatting>
  <conditionalFormatting sqref="CJ21">
    <cfRule type="cellIs" dxfId="2894" priority="2851" operator="lessThan">
      <formula>$C$4</formula>
    </cfRule>
  </conditionalFormatting>
  <conditionalFormatting sqref="CJ22">
    <cfRule type="cellIs" dxfId="2893" priority="2852" operator="lessThan">
      <formula>$C$4</formula>
    </cfRule>
  </conditionalFormatting>
  <conditionalFormatting sqref="CJ23">
    <cfRule type="cellIs" dxfId="2892" priority="2853" operator="lessThan">
      <formula>$C$4</formula>
    </cfRule>
  </conditionalFormatting>
  <conditionalFormatting sqref="CJ24">
    <cfRule type="cellIs" dxfId="2891" priority="2854" operator="lessThan">
      <formula>$C$4</formula>
    </cfRule>
  </conditionalFormatting>
  <conditionalFormatting sqref="CJ25">
    <cfRule type="cellIs" dxfId="2890" priority="2855" operator="lessThan">
      <formula>$C$4</formula>
    </cfRule>
  </conditionalFormatting>
  <conditionalFormatting sqref="CJ26">
    <cfRule type="cellIs" dxfId="2889" priority="2856" operator="lessThan">
      <formula>$C$4</formula>
    </cfRule>
  </conditionalFormatting>
  <conditionalFormatting sqref="CJ27">
    <cfRule type="cellIs" dxfId="2888" priority="2857" operator="lessThan">
      <formula>$C$4</formula>
    </cfRule>
  </conditionalFormatting>
  <conditionalFormatting sqref="CJ28">
    <cfRule type="cellIs" dxfId="2887" priority="2858" operator="lessThan">
      <formula>$C$4</formula>
    </cfRule>
  </conditionalFormatting>
  <conditionalFormatting sqref="CJ29">
    <cfRule type="cellIs" dxfId="2886" priority="2859" operator="lessThan">
      <formula>$C$4</formula>
    </cfRule>
  </conditionalFormatting>
  <conditionalFormatting sqref="CJ30">
    <cfRule type="cellIs" dxfId="2885" priority="2860" operator="lessThan">
      <formula>$C$4</formula>
    </cfRule>
  </conditionalFormatting>
  <conditionalFormatting sqref="CJ31">
    <cfRule type="cellIs" dxfId="2884" priority="2861" operator="lessThan">
      <formula>$C$4</formula>
    </cfRule>
  </conditionalFormatting>
  <conditionalFormatting sqref="CJ32">
    <cfRule type="cellIs" dxfId="2883" priority="2862" operator="lessThan">
      <formula>$C$4</formula>
    </cfRule>
  </conditionalFormatting>
  <conditionalFormatting sqref="CJ33">
    <cfRule type="cellIs" dxfId="2882" priority="2863" operator="lessThan">
      <formula>$C$4</formula>
    </cfRule>
  </conditionalFormatting>
  <conditionalFormatting sqref="CJ34">
    <cfRule type="cellIs" dxfId="2881" priority="2864" operator="lessThan">
      <formula>$C$4</formula>
    </cfRule>
  </conditionalFormatting>
  <conditionalFormatting sqref="CJ35">
    <cfRule type="cellIs" dxfId="2880" priority="2865" operator="lessThan">
      <formula>$C$4</formula>
    </cfRule>
  </conditionalFormatting>
  <conditionalFormatting sqref="CJ36">
    <cfRule type="cellIs" dxfId="2879" priority="2866" operator="lessThan">
      <formula>$C$4</formula>
    </cfRule>
  </conditionalFormatting>
  <conditionalFormatting sqref="CJ37">
    <cfRule type="cellIs" dxfId="2878" priority="2867" operator="lessThan">
      <formula>$C$4</formula>
    </cfRule>
  </conditionalFormatting>
  <conditionalFormatting sqref="CJ38">
    <cfRule type="cellIs" dxfId="2877" priority="2868" operator="lessThan">
      <formula>$C$4</formula>
    </cfRule>
  </conditionalFormatting>
  <conditionalFormatting sqref="CJ39">
    <cfRule type="cellIs" dxfId="2876" priority="2869" operator="lessThan">
      <formula>$C$4</formula>
    </cfRule>
  </conditionalFormatting>
  <conditionalFormatting sqref="CJ40">
    <cfRule type="cellIs" dxfId="2875" priority="2870" operator="lessThan">
      <formula>$C$4</formula>
    </cfRule>
  </conditionalFormatting>
  <conditionalFormatting sqref="CJ41">
    <cfRule type="cellIs" dxfId="2874" priority="2871" operator="lessThan">
      <formula>$C$4</formula>
    </cfRule>
  </conditionalFormatting>
  <conditionalFormatting sqref="CJ42">
    <cfRule type="cellIs" dxfId="2873" priority="2872" operator="lessThan">
      <formula>$C$4</formula>
    </cfRule>
  </conditionalFormatting>
  <conditionalFormatting sqref="CJ43">
    <cfRule type="cellIs" dxfId="2872" priority="2873" operator="lessThan">
      <formula>$C$4</formula>
    </cfRule>
  </conditionalFormatting>
  <conditionalFormatting sqref="CJ44">
    <cfRule type="cellIs" dxfId="2871" priority="2874" operator="lessThan">
      <formula>$C$4</formula>
    </cfRule>
  </conditionalFormatting>
  <conditionalFormatting sqref="CJ45">
    <cfRule type="cellIs" dxfId="2870" priority="2875" operator="lessThan">
      <formula>$C$4</formula>
    </cfRule>
  </conditionalFormatting>
  <conditionalFormatting sqref="CJ46">
    <cfRule type="cellIs" dxfId="2869" priority="2876" operator="lessThan">
      <formula>$C$4</formula>
    </cfRule>
  </conditionalFormatting>
  <conditionalFormatting sqref="CJ47">
    <cfRule type="cellIs" dxfId="2868" priority="2877" operator="lessThan">
      <formula>$C$4</formula>
    </cfRule>
  </conditionalFormatting>
  <conditionalFormatting sqref="CJ48">
    <cfRule type="cellIs" dxfId="2867" priority="2878" operator="lessThan">
      <formula>$C$4</formula>
    </cfRule>
  </conditionalFormatting>
  <conditionalFormatting sqref="CJ49">
    <cfRule type="cellIs" dxfId="2866" priority="2879" operator="lessThan">
      <formula>$C$4</formula>
    </cfRule>
  </conditionalFormatting>
  <conditionalFormatting sqref="CJ50">
    <cfRule type="cellIs" dxfId="2865" priority="2880" operator="lessThan">
      <formula>$C$4</formula>
    </cfRule>
  </conditionalFormatting>
  <conditionalFormatting sqref="CN10">
    <cfRule type="cellIs" dxfId="2864" priority="2881" operator="lessThan">
      <formula>$C$4</formula>
    </cfRule>
  </conditionalFormatting>
  <conditionalFormatting sqref="CN11">
    <cfRule type="cellIs" dxfId="2863" priority="2882" operator="lessThan">
      <formula>$C$4</formula>
    </cfRule>
  </conditionalFormatting>
  <conditionalFormatting sqref="CN12">
    <cfRule type="cellIs" dxfId="2862" priority="2883" operator="lessThan">
      <formula>$C$4</formula>
    </cfRule>
  </conditionalFormatting>
  <conditionalFormatting sqref="CN13">
    <cfRule type="cellIs" dxfId="2861" priority="2884" operator="lessThan">
      <formula>$C$4</formula>
    </cfRule>
  </conditionalFormatting>
  <conditionalFormatting sqref="CN14">
    <cfRule type="cellIs" dxfId="2860" priority="2885" operator="lessThan">
      <formula>$C$4</formula>
    </cfRule>
  </conditionalFormatting>
  <conditionalFormatting sqref="CN15">
    <cfRule type="cellIs" dxfId="2859" priority="2886" operator="lessThan">
      <formula>$C$4</formula>
    </cfRule>
  </conditionalFormatting>
  <conditionalFormatting sqref="CN16">
    <cfRule type="cellIs" dxfId="2858" priority="2887" operator="lessThan">
      <formula>$C$4</formula>
    </cfRule>
  </conditionalFormatting>
  <conditionalFormatting sqref="CN17">
    <cfRule type="cellIs" dxfId="2857" priority="2888" operator="lessThan">
      <formula>$C$4</formula>
    </cfRule>
  </conditionalFormatting>
  <conditionalFormatting sqref="CN18">
    <cfRule type="cellIs" dxfId="2856" priority="2889" operator="lessThan">
      <formula>$C$4</formula>
    </cfRule>
  </conditionalFormatting>
  <conditionalFormatting sqref="CN19">
    <cfRule type="cellIs" dxfId="2855"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50"/>
  <sheetViews>
    <sheetView tabSelected="1" workbookViewId="0">
      <pane xSplit="3" ySplit="10" topLeftCell="AT35" activePane="bottomRight" state="frozen"/>
      <selection pane="topRight"/>
      <selection pane="bottomLeft"/>
      <selection pane="bottomRight" activeCell="BL47" sqref="BL47"/>
    </sheetView>
  </sheetViews>
  <sheetFormatPr defaultRowHeight="15" x14ac:dyDescent="0.25"/>
  <cols>
    <col min="1" max="1" width="7" customWidth="1"/>
    <col min="2" max="2" width="0" hidden="1" customWidth="1"/>
    <col min="3" max="3" width="49.140625" customWidth="1"/>
    <col min="4" max="4" width="2.85546875" customWidth="1"/>
    <col min="5" max="5" width="14.85546875" customWidth="1"/>
    <col min="6" max="6" width="2.85546875" customWidth="1"/>
    <col min="7" max="7" width="10.28515625" customWidth="1"/>
    <col min="8" max="9" width="11.42578125" customWidth="1"/>
    <col min="10" max="10" width="42.7109375" customWidth="1"/>
    <col min="11" max="11" width="2.85546875" customWidth="1"/>
    <col min="12" max="14" width="7.140625" customWidth="1"/>
    <col min="15" max="15" width="2.85546875" customWidth="1"/>
    <col min="16" max="45" width="3.28515625" style="20" customWidth="1"/>
    <col min="46" max="46" width="4.28515625" style="20" customWidth="1"/>
    <col min="47" max="56" width="3.28515625" style="20" customWidth="1"/>
    <col min="57" max="61" width="4.28515625" style="20" customWidth="1"/>
    <col min="62" max="86" width="3.28515625" style="20" customWidth="1"/>
    <col min="87" max="87" width="3.5703125" style="21" customWidth="1"/>
    <col min="88" max="88" width="5.85546875" style="20" customWidth="1"/>
    <col min="89" max="89" width="51.5703125" style="20" customWidth="1"/>
    <col min="90" max="91" width="8.5703125" style="20" customWidth="1"/>
    <col min="92" max="92" width="34.140625" style="20" customWidth="1"/>
    <col min="93" max="100" width="8.5703125" style="20" customWidth="1"/>
    <col min="101" max="102" width="8.5703125" style="20" hidden="1" customWidth="1"/>
    <col min="103" max="116" width="8.5703125" style="20" customWidth="1"/>
    <col min="117" max="784" width="8.5703125" customWidth="1"/>
  </cols>
  <sheetData>
    <row r="1" spans="1:102" ht="19.5" customHeight="1" x14ac:dyDescent="0.25">
      <c r="A1" s="18">
        <v>137</v>
      </c>
      <c r="C1" s="55" t="s">
        <v>0</v>
      </c>
      <c r="D1" s="55"/>
      <c r="E1" s="55"/>
      <c r="F1" s="55"/>
      <c r="G1" s="55"/>
      <c r="H1" s="55"/>
      <c r="I1" s="55"/>
      <c r="J1" s="55"/>
      <c r="K1" s="55"/>
      <c r="L1" s="55"/>
      <c r="M1" s="55"/>
      <c r="N1" s="55"/>
      <c r="P1" s="19" t="s">
        <v>1</v>
      </c>
    </row>
    <row r="2" spans="1:102" ht="15.75" customHeight="1" x14ac:dyDescent="0.25">
      <c r="A2" s="16" t="s">
        <v>2</v>
      </c>
      <c r="B2" s="2"/>
      <c r="C2" s="4" t="s">
        <v>3</v>
      </c>
      <c r="D2" s="5"/>
      <c r="E2" s="15" t="s">
        <v>200</v>
      </c>
      <c r="F2" s="5"/>
      <c r="H2" s="6"/>
      <c r="I2" s="7"/>
      <c r="K2" s="8"/>
      <c r="L2" s="10"/>
      <c r="M2" s="9"/>
      <c r="N2" s="9"/>
      <c r="O2" s="8"/>
      <c r="P2" s="20" t="s">
        <v>5</v>
      </c>
      <c r="Q2" s="22"/>
      <c r="R2" s="22"/>
      <c r="S2" s="22"/>
      <c r="T2" s="22" t="s">
        <v>6</v>
      </c>
      <c r="U2" s="22" t="str">
        <f>MID(E2,6,20)</f>
        <v xml:space="preserve"> XI IPA 5</v>
      </c>
      <c r="V2" s="22"/>
      <c r="W2" s="22"/>
      <c r="X2" s="22"/>
      <c r="Y2" s="22"/>
      <c r="Z2" s="22"/>
      <c r="AA2" s="22"/>
      <c r="AB2" s="23"/>
      <c r="AC2" s="23"/>
      <c r="AD2" s="23"/>
      <c r="AE2" s="23"/>
      <c r="AF2" s="23"/>
    </row>
    <row r="3" spans="1:102" ht="15.75" customHeight="1" x14ac:dyDescent="0.25">
      <c r="A3" s="16" t="s">
        <v>7</v>
      </c>
      <c r="B3" s="2"/>
      <c r="C3" s="4" t="s">
        <v>8</v>
      </c>
      <c r="D3" s="5"/>
      <c r="E3" s="10" t="s">
        <v>9</v>
      </c>
      <c r="F3" s="5"/>
      <c r="H3" s="6" t="s">
        <v>10</v>
      </c>
      <c r="I3" s="7"/>
      <c r="K3" s="8"/>
      <c r="L3" s="10"/>
      <c r="M3" s="9"/>
      <c r="N3" s="9"/>
      <c r="O3" s="8"/>
      <c r="P3" s="20" t="s">
        <v>11</v>
      </c>
      <c r="Q3" s="22"/>
      <c r="R3" s="22"/>
      <c r="S3" s="22"/>
      <c r="T3" s="22" t="s">
        <v>6</v>
      </c>
      <c r="U3" s="22" t="s">
        <v>252</v>
      </c>
      <c r="V3" s="22"/>
      <c r="W3" s="22"/>
      <c r="X3" s="22"/>
      <c r="Y3" s="22"/>
      <c r="Z3" s="22"/>
      <c r="AA3" s="22"/>
      <c r="AB3" s="23"/>
      <c r="AC3" s="23"/>
      <c r="AD3" s="23"/>
      <c r="AE3" s="23"/>
      <c r="AF3" s="23"/>
    </row>
    <row r="4" spans="1:102" ht="15.75" customHeight="1" x14ac:dyDescent="0.25">
      <c r="A4" s="17" t="s">
        <v>12</v>
      </c>
      <c r="B4" s="2"/>
      <c r="C4" s="12">
        <v>75</v>
      </c>
      <c r="D4" s="5"/>
      <c r="E4" s="3"/>
      <c r="F4" s="5"/>
      <c r="G4" s="1"/>
      <c r="H4" s="6" t="s">
        <v>13</v>
      </c>
      <c r="I4" s="7"/>
      <c r="J4" s="8"/>
      <c r="K4" s="8"/>
      <c r="L4" s="10"/>
      <c r="M4" s="9"/>
      <c r="N4" s="9"/>
      <c r="O4" s="8"/>
      <c r="P4" s="24" t="s">
        <v>238</v>
      </c>
      <c r="Q4" s="22"/>
      <c r="R4" s="22"/>
      <c r="S4" s="22"/>
      <c r="T4" s="22"/>
      <c r="U4" s="22"/>
      <c r="V4" s="22"/>
      <c r="W4" s="22"/>
      <c r="X4" s="22"/>
      <c r="Y4" s="22"/>
      <c r="Z4" s="22"/>
      <c r="AA4" s="22"/>
      <c r="AB4" s="23"/>
      <c r="AC4" s="23"/>
      <c r="AD4" s="23"/>
      <c r="AE4" s="23"/>
      <c r="AF4" s="23"/>
    </row>
    <row r="5" spans="1:102" ht="15.75" hidden="1" customHeight="1" x14ac:dyDescent="0.25">
      <c r="A5" s="1"/>
      <c r="B5" s="2"/>
      <c r="C5" s="4"/>
      <c r="D5" s="5"/>
      <c r="E5" s="3"/>
      <c r="F5" s="5"/>
      <c r="G5" s="1"/>
      <c r="H5" s="6"/>
      <c r="I5" s="7"/>
      <c r="J5" s="8"/>
      <c r="K5" s="8"/>
      <c r="L5" s="10"/>
      <c r="M5" s="9"/>
      <c r="N5" s="9"/>
      <c r="O5" s="8"/>
      <c r="P5" s="22"/>
      <c r="Q5" s="22"/>
      <c r="R5" s="22"/>
      <c r="S5" s="22"/>
      <c r="T5" s="22"/>
      <c r="U5" s="22"/>
      <c r="V5" s="22"/>
      <c r="W5" s="22"/>
      <c r="X5" s="22"/>
      <c r="Y5" s="22"/>
      <c r="Z5" s="22"/>
      <c r="AA5" s="22"/>
      <c r="AB5" s="23"/>
      <c r="AC5" s="23"/>
      <c r="AD5" s="23"/>
      <c r="AE5" s="23"/>
      <c r="AF5" s="23"/>
    </row>
    <row r="6" spans="1:102" ht="15.75" hidden="1" customHeight="1" x14ac:dyDescent="0.25">
      <c r="B6" s="2"/>
      <c r="C6" s="4"/>
      <c r="D6" s="5"/>
      <c r="E6" s="3"/>
      <c r="F6" s="5"/>
      <c r="G6" s="1"/>
      <c r="H6" s="6"/>
      <c r="I6" s="7"/>
      <c r="J6" s="8"/>
      <c r="K6" s="8"/>
      <c r="L6" s="10"/>
      <c r="M6" s="9"/>
      <c r="N6" s="9"/>
      <c r="O6" s="8"/>
      <c r="P6" s="22"/>
      <c r="Q6" s="22"/>
      <c r="R6" s="22"/>
      <c r="S6" s="22"/>
      <c r="T6" s="22"/>
      <c r="U6" s="22"/>
      <c r="V6" s="22"/>
      <c r="W6" s="22"/>
      <c r="X6" s="22"/>
      <c r="Y6" s="22"/>
      <c r="Z6" s="22"/>
      <c r="AA6" s="22"/>
      <c r="AB6" s="23"/>
      <c r="AC6" s="23"/>
      <c r="AD6" s="23"/>
      <c r="AE6" s="23"/>
      <c r="AF6" s="23"/>
    </row>
    <row r="7" spans="1:102" ht="8.25" customHeight="1" x14ac:dyDescent="0.25">
      <c r="A7" s="1"/>
      <c r="B7" s="2"/>
      <c r="C7" s="4"/>
      <c r="D7" s="5"/>
      <c r="E7" s="3"/>
      <c r="F7" s="5"/>
      <c r="G7" s="1"/>
      <c r="H7" s="6"/>
      <c r="I7" s="7"/>
      <c r="J7" s="8"/>
      <c r="K7" s="8"/>
      <c r="L7" s="10"/>
      <c r="M7" s="9"/>
      <c r="N7" s="9"/>
      <c r="O7" s="8"/>
      <c r="P7" s="22"/>
      <c r="Q7" s="22"/>
      <c r="R7" s="22"/>
      <c r="S7" s="22"/>
      <c r="T7" s="22"/>
      <c r="U7" s="22"/>
      <c r="V7" s="22"/>
      <c r="W7" s="22"/>
      <c r="X7" s="22"/>
      <c r="Y7" s="22"/>
      <c r="Z7" s="22"/>
      <c r="AA7" s="22"/>
      <c r="AB7" s="23"/>
      <c r="AC7" s="23"/>
      <c r="AD7" s="23"/>
      <c r="AE7" s="23"/>
      <c r="AF7" s="23"/>
    </row>
    <row r="8" spans="1:102" ht="23.25" customHeight="1" x14ac:dyDescent="0.3">
      <c r="A8" s="47" t="s">
        <v>14</v>
      </c>
      <c r="B8" s="49" t="s">
        <v>15</v>
      </c>
      <c r="C8" s="51" t="s">
        <v>16</v>
      </c>
      <c r="D8" s="11"/>
      <c r="E8" s="56" t="s">
        <v>17</v>
      </c>
      <c r="F8" s="11"/>
      <c r="G8" s="58" t="s">
        <v>18</v>
      </c>
      <c r="H8" s="59"/>
      <c r="I8" s="59"/>
      <c r="J8" s="60"/>
      <c r="K8" s="13"/>
      <c r="L8" s="71" t="s">
        <v>19</v>
      </c>
      <c r="M8" s="71"/>
      <c r="N8" s="71"/>
      <c r="O8" s="13"/>
      <c r="P8" s="25" t="s">
        <v>20</v>
      </c>
      <c r="Q8" s="26"/>
      <c r="R8" s="26"/>
      <c r="S8" s="26"/>
      <c r="T8" s="26"/>
      <c r="U8" s="26"/>
      <c r="V8" s="26"/>
      <c r="W8" s="26"/>
      <c r="X8" s="26"/>
      <c r="Y8" s="26"/>
      <c r="Z8" s="26"/>
      <c r="AA8" s="26"/>
      <c r="AB8" s="26"/>
      <c r="AC8" s="26"/>
      <c r="AD8" s="26"/>
      <c r="AE8" s="26"/>
      <c r="AF8" s="26"/>
      <c r="AG8" s="27"/>
      <c r="AH8" s="26"/>
      <c r="AI8" s="26"/>
      <c r="AJ8" s="26"/>
      <c r="AK8" s="26"/>
      <c r="AL8" s="26"/>
      <c r="AM8" s="26"/>
      <c r="AN8" s="26"/>
      <c r="AO8" s="26"/>
      <c r="AP8" s="26"/>
      <c r="AQ8" s="26"/>
      <c r="AR8" s="26"/>
      <c r="AS8" s="27"/>
      <c r="AT8" s="53" t="s">
        <v>21</v>
      </c>
      <c r="AU8" s="74" t="s">
        <v>22</v>
      </c>
      <c r="AV8" s="75"/>
      <c r="AW8" s="75"/>
      <c r="AX8" s="75"/>
      <c r="AY8" s="75"/>
      <c r="AZ8" s="75"/>
      <c r="BA8" s="75"/>
      <c r="BB8" s="75"/>
      <c r="BC8" s="75"/>
      <c r="BD8" s="75"/>
      <c r="BE8" s="53" t="s">
        <v>23</v>
      </c>
      <c r="BF8" s="78" t="s">
        <v>24</v>
      </c>
      <c r="BG8" s="78" t="s">
        <v>25</v>
      </c>
      <c r="BH8" s="53" t="s">
        <v>26</v>
      </c>
      <c r="BI8" s="84" t="s">
        <v>27</v>
      </c>
      <c r="BJ8" s="28"/>
      <c r="BK8" s="87" t="s">
        <v>28</v>
      </c>
      <c r="BL8" s="87"/>
      <c r="BM8" s="87"/>
      <c r="BN8" s="87"/>
      <c r="BO8" s="87"/>
      <c r="BP8" s="87"/>
      <c r="BQ8" s="87"/>
      <c r="BR8" s="87"/>
      <c r="BS8" s="87"/>
      <c r="BT8" s="87"/>
      <c r="BU8" s="72" t="s">
        <v>29</v>
      </c>
      <c r="BV8" s="28"/>
      <c r="BW8" s="88" t="s">
        <v>30</v>
      </c>
      <c r="BX8" s="89"/>
      <c r="BY8" s="89"/>
      <c r="BZ8" s="89"/>
      <c r="CA8" s="89"/>
      <c r="CB8" s="89"/>
      <c r="CC8" s="89"/>
      <c r="CD8" s="89"/>
      <c r="CE8" s="89"/>
      <c r="CF8" s="89"/>
      <c r="CG8" s="90"/>
      <c r="CH8" s="72" t="s">
        <v>31</v>
      </c>
      <c r="CJ8" s="80" t="s">
        <v>32</v>
      </c>
      <c r="CK8" s="80" t="s">
        <v>33</v>
      </c>
      <c r="CM8" s="29" t="s">
        <v>34</v>
      </c>
    </row>
    <row r="9" spans="1:102" ht="20.25" customHeight="1" x14ac:dyDescent="0.25">
      <c r="A9" s="47"/>
      <c r="B9" s="49"/>
      <c r="C9" s="51"/>
      <c r="D9" s="11"/>
      <c r="E9" s="57"/>
      <c r="F9" s="11"/>
      <c r="G9" s="61" t="s">
        <v>35</v>
      </c>
      <c r="H9" s="63" t="s">
        <v>36</v>
      </c>
      <c r="I9" s="64" t="s">
        <v>37</v>
      </c>
      <c r="J9" s="65" t="s">
        <v>38</v>
      </c>
      <c r="K9" s="13"/>
      <c r="L9" s="66" t="s">
        <v>39</v>
      </c>
      <c r="M9" s="68" t="s">
        <v>24</v>
      </c>
      <c r="N9" s="69" t="s">
        <v>40</v>
      </c>
      <c r="O9" s="13"/>
      <c r="P9" s="81">
        <v>1</v>
      </c>
      <c r="Q9" s="82"/>
      <c r="R9" s="83"/>
      <c r="S9" s="81">
        <v>2</v>
      </c>
      <c r="T9" s="82"/>
      <c r="U9" s="83"/>
      <c r="V9" s="81">
        <v>3</v>
      </c>
      <c r="W9" s="82"/>
      <c r="X9" s="83"/>
      <c r="Y9" s="81">
        <v>4</v>
      </c>
      <c r="Z9" s="82"/>
      <c r="AA9" s="83"/>
      <c r="AB9" s="81">
        <v>5</v>
      </c>
      <c r="AC9" s="82"/>
      <c r="AD9" s="83"/>
      <c r="AE9" s="81">
        <v>6</v>
      </c>
      <c r="AF9" s="82"/>
      <c r="AG9" s="83"/>
      <c r="AH9" s="81">
        <v>7</v>
      </c>
      <c r="AI9" s="82"/>
      <c r="AJ9" s="83"/>
      <c r="AK9" s="81">
        <v>8</v>
      </c>
      <c r="AL9" s="82"/>
      <c r="AM9" s="83"/>
      <c r="AN9" s="81">
        <v>9</v>
      </c>
      <c r="AO9" s="82"/>
      <c r="AP9" s="83"/>
      <c r="AQ9" s="81">
        <v>10</v>
      </c>
      <c r="AR9" s="82"/>
      <c r="AS9" s="83"/>
      <c r="AT9" s="54"/>
      <c r="AU9" s="76"/>
      <c r="AV9" s="77"/>
      <c r="AW9" s="77"/>
      <c r="AX9" s="77"/>
      <c r="AY9" s="77"/>
      <c r="AZ9" s="77"/>
      <c r="BA9" s="77"/>
      <c r="BB9" s="77"/>
      <c r="BC9" s="77"/>
      <c r="BD9" s="77"/>
      <c r="BE9" s="54"/>
      <c r="BF9" s="79"/>
      <c r="BG9" s="79"/>
      <c r="BH9" s="54"/>
      <c r="BI9" s="85"/>
      <c r="BJ9" s="28"/>
      <c r="BK9" s="87"/>
      <c r="BL9" s="87"/>
      <c r="BM9" s="87"/>
      <c r="BN9" s="87"/>
      <c r="BO9" s="87"/>
      <c r="BP9" s="87"/>
      <c r="BQ9" s="87"/>
      <c r="BR9" s="87"/>
      <c r="BS9" s="87"/>
      <c r="BT9" s="87"/>
      <c r="BU9" s="72"/>
      <c r="BV9" s="28"/>
      <c r="BW9" s="91"/>
      <c r="BX9" s="92"/>
      <c r="BY9" s="92"/>
      <c r="BZ9" s="92"/>
      <c r="CA9" s="92"/>
      <c r="CB9" s="92"/>
      <c r="CC9" s="92"/>
      <c r="CD9" s="92"/>
      <c r="CE9" s="92"/>
      <c r="CF9" s="92"/>
      <c r="CG9" s="93"/>
      <c r="CH9" s="72"/>
      <c r="CJ9" s="80"/>
      <c r="CK9" s="80"/>
      <c r="CM9" s="30" t="s">
        <v>41</v>
      </c>
      <c r="CN9" s="31" t="s">
        <v>42</v>
      </c>
      <c r="CW9" s="20">
        <v>0</v>
      </c>
      <c r="CX9" s="20" t="str">
        <f>(IF(CN10="","","Perlu tingkatkan pemahaman  "))&amp;(IF(CN10="","",CN10&amp;", "))&amp;(IF(CN11="","",CN11&amp;", "))&amp;(IF(CN12="","",CN12&amp;", "))&amp;(IF(CN13="","",CN13&amp;", "))&amp;(IF(CN14="","",CN14&amp;", "))&amp;(IF(CN15="","",CN15&amp;", "))&amp;(IF(CN16="","",CN16&amp;", "))&amp;(IF(CN17="","",CN17&amp;", "))&amp;(IF(CN18="","",CN18&amp;", "))&amp;(IF(CN19="","",CN19&amp;"."))</f>
        <v>Perlu tingkatkan pemahaman  Nan-gai ni arimasuka, Ikura desuka, Koora wa arimasuka, Oishii desuka, Yuubinkyoku wa doko ni arimasuka, Donna machi•Donna tokoro, Doubutsu ga suki desu, Shumi wa nan desuka, Donna gaikoku-go ga dekimasuka, Pinpon ga tokui desu.</v>
      </c>
    </row>
    <row r="10" spans="1:102" ht="24" customHeight="1" x14ac:dyDescent="0.25">
      <c r="A10" s="48"/>
      <c r="B10" s="50"/>
      <c r="C10" s="52"/>
      <c r="D10" s="11"/>
      <c r="E10" s="57"/>
      <c r="F10" s="11"/>
      <c r="G10" s="62"/>
      <c r="H10" s="63"/>
      <c r="I10" s="64"/>
      <c r="J10" s="65"/>
      <c r="K10" s="13"/>
      <c r="L10" s="67"/>
      <c r="M10" s="66"/>
      <c r="N10" s="70"/>
      <c r="O10" s="13"/>
      <c r="P10" s="32" t="s">
        <v>43</v>
      </c>
      <c r="Q10" s="32" t="s">
        <v>44</v>
      </c>
      <c r="R10" s="32" t="s">
        <v>45</v>
      </c>
      <c r="S10" s="32" t="s">
        <v>43</v>
      </c>
      <c r="T10" s="32" t="s">
        <v>44</v>
      </c>
      <c r="U10" s="32" t="s">
        <v>46</v>
      </c>
      <c r="V10" s="32" t="s">
        <v>43</v>
      </c>
      <c r="W10" s="32" t="s">
        <v>44</v>
      </c>
      <c r="X10" s="32" t="s">
        <v>47</v>
      </c>
      <c r="Y10" s="32" t="s">
        <v>43</v>
      </c>
      <c r="Z10" s="32" t="s">
        <v>44</v>
      </c>
      <c r="AA10" s="32" t="s">
        <v>48</v>
      </c>
      <c r="AB10" s="32" t="s">
        <v>43</v>
      </c>
      <c r="AC10" s="32" t="s">
        <v>44</v>
      </c>
      <c r="AD10" s="32" t="s">
        <v>49</v>
      </c>
      <c r="AE10" s="32" t="s">
        <v>43</v>
      </c>
      <c r="AF10" s="32" t="s">
        <v>44</v>
      </c>
      <c r="AG10" s="32" t="s">
        <v>50</v>
      </c>
      <c r="AH10" s="32" t="s">
        <v>43</v>
      </c>
      <c r="AI10" s="32" t="s">
        <v>44</v>
      </c>
      <c r="AJ10" s="32" t="s">
        <v>51</v>
      </c>
      <c r="AK10" s="32" t="s">
        <v>43</v>
      </c>
      <c r="AL10" s="32" t="s">
        <v>44</v>
      </c>
      <c r="AM10" s="32" t="s">
        <v>52</v>
      </c>
      <c r="AN10" s="32" t="s">
        <v>43</v>
      </c>
      <c r="AO10" s="32" t="s">
        <v>44</v>
      </c>
      <c r="AP10" s="32" t="s">
        <v>53</v>
      </c>
      <c r="AQ10" s="32" t="s">
        <v>43</v>
      </c>
      <c r="AR10" s="32" t="s">
        <v>44</v>
      </c>
      <c r="AS10" s="33" t="s">
        <v>54</v>
      </c>
      <c r="AT10" s="54"/>
      <c r="AU10" s="32">
        <v>1</v>
      </c>
      <c r="AV10" s="32">
        <v>2</v>
      </c>
      <c r="AW10" s="32">
        <v>3</v>
      </c>
      <c r="AX10" s="32">
        <v>4</v>
      </c>
      <c r="AY10" s="32">
        <v>5</v>
      </c>
      <c r="AZ10" s="32">
        <v>6</v>
      </c>
      <c r="BA10" s="32">
        <v>7</v>
      </c>
      <c r="BB10" s="32">
        <v>8</v>
      </c>
      <c r="BC10" s="32">
        <v>9</v>
      </c>
      <c r="BD10" s="32">
        <v>10</v>
      </c>
      <c r="BE10" s="54"/>
      <c r="BF10" s="79"/>
      <c r="BG10" s="79"/>
      <c r="BH10" s="54"/>
      <c r="BI10" s="86"/>
      <c r="BJ10" s="28"/>
      <c r="BK10" s="34">
        <v>1</v>
      </c>
      <c r="BL10" s="34">
        <v>2</v>
      </c>
      <c r="BM10" s="34">
        <v>3</v>
      </c>
      <c r="BN10" s="34">
        <v>4</v>
      </c>
      <c r="BO10" s="34">
        <v>5</v>
      </c>
      <c r="BP10" s="34">
        <v>6</v>
      </c>
      <c r="BQ10" s="34">
        <v>7</v>
      </c>
      <c r="BR10" s="34">
        <v>8</v>
      </c>
      <c r="BS10" s="34">
        <v>9</v>
      </c>
      <c r="BT10" s="34">
        <v>10</v>
      </c>
      <c r="BU10" s="73"/>
      <c r="BV10" s="28"/>
      <c r="BW10" s="34">
        <v>1</v>
      </c>
      <c r="BX10" s="34">
        <v>2</v>
      </c>
      <c r="BY10" s="34">
        <v>3</v>
      </c>
      <c r="BZ10" s="34">
        <v>4</v>
      </c>
      <c r="CA10" s="34">
        <v>5</v>
      </c>
      <c r="CB10" s="34">
        <v>6</v>
      </c>
      <c r="CC10" s="34">
        <v>7</v>
      </c>
      <c r="CD10" s="34">
        <v>8</v>
      </c>
      <c r="CE10" s="34">
        <v>9</v>
      </c>
      <c r="CF10" s="34">
        <v>10</v>
      </c>
      <c r="CG10" s="34" t="s">
        <v>55</v>
      </c>
      <c r="CH10" s="73"/>
      <c r="CJ10" s="80"/>
      <c r="CK10" s="80"/>
      <c r="CM10" s="35">
        <v>1</v>
      </c>
      <c r="CN10" s="45" t="s">
        <v>240</v>
      </c>
      <c r="CW10" s="20">
        <v>1</v>
      </c>
      <c r="CX10" s="20" t="str">
        <f>(IF(CN11="","","Sudah memahami tentang "))&amp;(IF(CN11="","",CN11&amp;", "))&amp;(IF(CN12="","",CN12&amp;", "))&amp;(IF(CN13="","",CN13&amp;", "))&amp;(IF(CN14="","",CN14&amp;", "))&amp;(IF(CN15="","",CN15&amp;", "))&amp;(IF(CN16="","",CN16&amp;", "))&amp;(IF(CN17="","",CN17&amp;", "))&amp;(IF(CN18="","",CN18&amp;", "))&amp;(IF(CN19="","",CN19&amp;", "))&amp;(IF(CN10="","","Perlu tingkatkan pemahaman  "&amp;CN10&amp;"."))</f>
        <v>Sudah memahami tentang Ikura desuka, Koora wa arimasuka, Oishii desuka, Yuubinkyoku wa doko ni arimasuka, Donna machi•Donna tokoro, Doubutsu ga suki desu, Shumi wa nan desuka, Donna gaikoku-go ga dekimasuka, Pinpon ga tokui desu, Perlu tingkatkan pemahaman  Nan-gai ni arimasuka.</v>
      </c>
    </row>
    <row r="11" spans="1:102" x14ac:dyDescent="0.25">
      <c r="A11" s="14">
        <v>1</v>
      </c>
      <c r="B11" s="14">
        <v>27298</v>
      </c>
      <c r="C11" s="14" t="s">
        <v>201</v>
      </c>
      <c r="E11" s="31">
        <f t="shared" ref="E11:E50" si="0">G11</f>
        <v>81</v>
      </c>
      <c r="F11" s="20"/>
      <c r="G11" s="31">
        <f t="shared" ref="G11:G50" si="1">IF(BI11="","",BI11)</f>
        <v>81</v>
      </c>
      <c r="H11" s="31">
        <f t="shared" ref="H11:H50" si="2">IF(BU11="","",BU11)</f>
        <v>83</v>
      </c>
      <c r="I11" s="31" t="str">
        <f t="shared" ref="I11:I50" si="3">IF(CH11="","",CH11)</f>
        <v>A</v>
      </c>
      <c r="J11" s="31" t="str">
        <f t="shared" ref="J11:J50" si="4">IF(CK11="","",CK11)</f>
        <v>Sudah memahami tentang Nan-gai ni arimasuka, Ikura desuka, Koora wa arimasuka, Oishii desuka, Yuubinkyoku wa doko ni arimasuka, Doubutsu ga suki desu, Shumi wa nan desuka, Donna gaikoku-go ga dekimasuka, Pinpon ga tokui desu, Perlu tingkatkan pemahaman  Donna machi•Donna tokoro.</v>
      </c>
      <c r="K11" s="20"/>
      <c r="L11" s="31">
        <f t="shared" ref="L11:L50" si="5">IF(AT11="","",AT11)</f>
        <v>78</v>
      </c>
      <c r="M11" s="31">
        <f t="shared" ref="M11:M50" si="6">IF(BF11="","",BF11)</f>
        <v>91</v>
      </c>
      <c r="N11" s="31">
        <f t="shared" ref="N11:N50" si="7">IF(BG11="","",BG11)</f>
        <v>72</v>
      </c>
      <c r="P11" s="36">
        <v>80</v>
      </c>
      <c r="Q11" s="36"/>
      <c r="R11" s="37">
        <f t="shared" ref="R11:R50" si="8">IF(P11="","",IF(P11&gt;=$C$4,P11,IF(Q11&gt;=$C$4,$C$4,MAX(P11:Q11))))</f>
        <v>80</v>
      </c>
      <c r="S11" s="36">
        <v>76</v>
      </c>
      <c r="T11" s="36"/>
      <c r="U11" s="37">
        <f t="shared" ref="U11:U50" si="9">IF(S11="","",IF(S11&gt;=$C$4,S11,IF(T11&gt;=$C$4,$C$4,MAX(S11:T11))))</f>
        <v>76</v>
      </c>
      <c r="V11" s="36"/>
      <c r="W11" s="36"/>
      <c r="X11" s="37" t="str">
        <f t="shared" ref="X11:X50" si="10">IF(V11="","",IF(V11&gt;=$C$4,V11,IF(W11&gt;=$C$4,$C$4,MAX(V11:W11))))</f>
        <v/>
      </c>
      <c r="Y11" s="36"/>
      <c r="Z11" s="36"/>
      <c r="AA11" s="37" t="str">
        <f t="shared" ref="AA11:AA50" si="11">IF(Y11="","",IF(Y11&gt;=$C$4,Y11,IF(Z11&gt;=$C$4,$C$4,MAX(Y11:Z11))))</f>
        <v/>
      </c>
      <c r="AB11" s="36"/>
      <c r="AC11" s="36"/>
      <c r="AD11" s="37" t="str">
        <f t="shared" ref="AD11:AD50" si="12">IF(AB11="","",IF(AB11&gt;=$C$4,AB11,IF(AC11&gt;=$C$4,$C$4,MAX(AB11:AC11))))</f>
        <v/>
      </c>
      <c r="AE11" s="36"/>
      <c r="AF11" s="36"/>
      <c r="AG11" s="37" t="str">
        <f t="shared" ref="AG11:AG50" si="13">IF(AE11="","",IF(AE11&gt;=$C$4,AE11,IF(AF11&gt;=$C$4,$C$4,MAX(AE11:AF11))))</f>
        <v/>
      </c>
      <c r="AH11" s="36"/>
      <c r="AI11" s="36"/>
      <c r="AJ11" s="37" t="str">
        <f t="shared" ref="AJ11:AJ50" si="14">IF(AH11="","",IF(AH11&gt;=$C$4,AH11,IF(AI11&gt;=$C$4,$C$4,MAX(AH11:AI11))))</f>
        <v/>
      </c>
      <c r="AK11" s="36"/>
      <c r="AL11" s="36"/>
      <c r="AM11" s="37" t="str">
        <f t="shared" ref="AM11:AM50" si="15">IF(AK11="","",IF(AK11&gt;=$C$4,AK11,IF(AL11&gt;=$C$4,$C$4,MAX(AK11:AL11))))</f>
        <v/>
      </c>
      <c r="AN11" s="36"/>
      <c r="AO11" s="36"/>
      <c r="AP11" s="37" t="str">
        <f t="shared" ref="AP11:AP50" si="16">IF(AN11="","",IF(AN11&gt;=$C$4,AN11,IF(AO11&gt;=$C$4,$C$4,MAX(AN11:AO11))))</f>
        <v/>
      </c>
      <c r="AQ11" s="36"/>
      <c r="AR11" s="36"/>
      <c r="AS11" s="37" t="str">
        <f t="shared" ref="AS11:AS50" si="17">IF(AQ11="","",IF(AQ11&gt;=$C$4,AQ11,IF(AR11&gt;=$C$4,$C$4,MAX(AQ11:AR11))))</f>
        <v/>
      </c>
      <c r="AT11" s="37">
        <f t="shared" ref="AT11:AT50" si="18">IF(R11="","",ROUND(AVERAGE(R11,U11,AJ11,AM11,AP11,AS11,X11,AA11,AD11,AG11),0))</f>
        <v>78</v>
      </c>
      <c r="AU11" s="36">
        <v>85</v>
      </c>
      <c r="AV11" s="36">
        <v>83</v>
      </c>
      <c r="AW11" s="36"/>
      <c r="AX11" s="36"/>
      <c r="AY11" s="36"/>
      <c r="AZ11" s="36"/>
      <c r="BA11" s="36"/>
      <c r="BB11" s="36"/>
      <c r="BC11" s="36"/>
      <c r="BD11" s="36"/>
      <c r="BE11" s="37">
        <f t="shared" ref="BE11:BE50" si="19">IF(AU11="","",ROUND(AVERAGE(AU11:BD11),0))</f>
        <v>84</v>
      </c>
      <c r="BF11" s="36">
        <v>91</v>
      </c>
      <c r="BG11" s="36">
        <v>72</v>
      </c>
      <c r="BH11" s="38">
        <f t="shared" ref="BH11:BH50" si="20">IF(AT11="","",IF(BF11="",AVERAGE(AT11,BE11),(2*(SUM(AT11,BE11))+AVERAGE(BF11:BG11))/5))</f>
        <v>81.099999999999994</v>
      </c>
      <c r="BI11" s="39">
        <f t="shared" ref="BI11:BI50" si="21">IF(BH11="","",ROUND(BH11,0))</f>
        <v>81</v>
      </c>
      <c r="BJ11" s="40"/>
      <c r="BK11" s="36">
        <v>85</v>
      </c>
      <c r="BL11" s="36">
        <v>80</v>
      </c>
      <c r="BM11" s="36"/>
      <c r="BN11" s="36"/>
      <c r="BO11" s="36"/>
      <c r="BP11" s="36"/>
      <c r="BQ11" s="36"/>
      <c r="BR11" s="36"/>
      <c r="BS11" s="36"/>
      <c r="BT11" s="36"/>
      <c r="BU11" s="41">
        <f t="shared" ref="BU11:BU50" si="22">IF(BK11="","",ROUND(AVERAGE(BK11:BT11),0))</f>
        <v>83</v>
      </c>
      <c r="BV11" s="40"/>
      <c r="BW11" s="36">
        <v>90</v>
      </c>
      <c r="BX11" s="36"/>
      <c r="BY11" s="36"/>
      <c r="BZ11" s="36"/>
      <c r="CA11" s="36"/>
      <c r="CB11" s="36"/>
      <c r="CC11" s="36"/>
      <c r="CD11" s="36"/>
      <c r="CE11" s="36"/>
      <c r="CF11" s="36"/>
      <c r="CG11" s="37">
        <f t="shared" ref="CG11:CG50" si="23">IF(BW11="","",ROUND(AVERAGE(BW11:CF11),0))</f>
        <v>90</v>
      </c>
      <c r="CH11" s="42" t="str">
        <f t="shared" ref="CH11:CH50" si="24">IF(CG11="","",IF(CG11&gt;=86,"A",IF(CG11&gt;=71,"B",IF(CG11&gt;=56,"C",IF(CG11&gt;=41,"D","E")))))</f>
        <v>A</v>
      </c>
      <c r="CI11" s="43"/>
      <c r="CJ11" s="45">
        <v>6</v>
      </c>
      <c r="CK11" s="44" t="str">
        <f t="shared" ref="CK11:CK50" si="25">IF(CJ11="","",VLOOKUP(CJ11,$CW$9:$CX$20,2,0))</f>
        <v>Sudah memahami tentang Nan-gai ni arimasuka, Ikura desuka, Koora wa arimasuka, Oishii desuka, Yuubinkyoku wa doko ni arimasuka, Doubutsu ga suki desu, Shumi wa nan desuka, Donna gaikoku-go ga dekimasuka, Pinpon ga tokui desu, Perlu tingkatkan pemahaman  Donna machi•Donna tokoro.</v>
      </c>
      <c r="CM11" s="35">
        <v>2</v>
      </c>
      <c r="CN11" s="45" t="s">
        <v>241</v>
      </c>
      <c r="CW11" s="20">
        <v>2</v>
      </c>
      <c r="CX11" s="20" t="str">
        <f>(IF(CN10="","","Sudah memahami tentang "))&amp;(IF(CN10="","",CN10&amp;", "))&amp;(IF(CN12="","",CN12&amp;", "))&amp;(IF(CN13="","",CN13&amp;", "))&amp;(IF(CN14="","",CN14&amp;", "))&amp;(IF(CN15="","",CN15&amp;", "))&amp;(IF(CN16="","",CN16&amp;", "))&amp;(IF(CN17="","",CN17&amp;", "))&amp;(IF(CN18="","",CN18&amp;", "))&amp;(IF(CN19="","",CN19&amp;", "))&amp;(IF(CN11="","","Perlu tingkatkan pemahaman  "&amp;CN11&amp;"."))</f>
        <v>Sudah memahami tentang Nan-gai ni arimasuka, Koora wa arimasuka, Oishii desuka, Yuubinkyoku wa doko ni arimasuka, Donna machi•Donna tokoro, Doubutsu ga suki desu, Shumi wa nan desuka, Donna gaikoku-go ga dekimasuka, Pinpon ga tokui desu, Perlu tingkatkan pemahaman  Ikura desuka.</v>
      </c>
    </row>
    <row r="12" spans="1:102" x14ac:dyDescent="0.25">
      <c r="A12" s="14">
        <v>2</v>
      </c>
      <c r="B12" s="14">
        <v>27312</v>
      </c>
      <c r="C12" s="14" t="s">
        <v>202</v>
      </c>
      <c r="E12" s="31">
        <f t="shared" si="0"/>
        <v>85</v>
      </c>
      <c r="F12" s="20"/>
      <c r="G12" s="31">
        <f t="shared" si="1"/>
        <v>85</v>
      </c>
      <c r="H12" s="31">
        <f t="shared" si="2"/>
        <v>85</v>
      </c>
      <c r="I12" s="31" t="str">
        <f t="shared" si="3"/>
        <v>B</v>
      </c>
      <c r="J1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2" s="20"/>
      <c r="L12" s="31">
        <f t="shared" si="5"/>
        <v>84</v>
      </c>
      <c r="M12" s="31">
        <f t="shared" si="6"/>
        <v>92</v>
      </c>
      <c r="N12" s="31">
        <f t="shared" si="7"/>
        <v>74</v>
      </c>
      <c r="P12" s="36">
        <v>90</v>
      </c>
      <c r="Q12" s="36"/>
      <c r="R12" s="37">
        <f t="shared" si="8"/>
        <v>90</v>
      </c>
      <c r="S12" s="36">
        <v>78</v>
      </c>
      <c r="T12" s="36"/>
      <c r="U12" s="37">
        <f t="shared" si="9"/>
        <v>78</v>
      </c>
      <c r="V12" s="36"/>
      <c r="W12" s="36"/>
      <c r="X12" s="37" t="str">
        <f t="shared" si="10"/>
        <v/>
      </c>
      <c r="Y12" s="36"/>
      <c r="Z12" s="36"/>
      <c r="AA12" s="37" t="str">
        <f t="shared" si="11"/>
        <v/>
      </c>
      <c r="AB12" s="36"/>
      <c r="AC12" s="36"/>
      <c r="AD12" s="37" t="str">
        <f t="shared" si="12"/>
        <v/>
      </c>
      <c r="AE12" s="36"/>
      <c r="AF12" s="36"/>
      <c r="AG12" s="37" t="str">
        <f t="shared" si="13"/>
        <v/>
      </c>
      <c r="AH12" s="36"/>
      <c r="AI12" s="36"/>
      <c r="AJ12" s="37" t="str">
        <f t="shared" si="14"/>
        <v/>
      </c>
      <c r="AK12" s="36"/>
      <c r="AL12" s="36"/>
      <c r="AM12" s="37" t="str">
        <f t="shared" si="15"/>
        <v/>
      </c>
      <c r="AN12" s="36"/>
      <c r="AO12" s="36"/>
      <c r="AP12" s="37" t="str">
        <f t="shared" si="16"/>
        <v/>
      </c>
      <c r="AQ12" s="36"/>
      <c r="AR12" s="36"/>
      <c r="AS12" s="37" t="str">
        <f t="shared" si="17"/>
        <v/>
      </c>
      <c r="AT12" s="37">
        <f t="shared" si="18"/>
        <v>84</v>
      </c>
      <c r="AU12" s="36">
        <v>90</v>
      </c>
      <c r="AV12" s="36">
        <v>84</v>
      </c>
      <c r="AW12" s="36"/>
      <c r="AX12" s="36"/>
      <c r="AY12" s="36"/>
      <c r="AZ12" s="36"/>
      <c r="BA12" s="36"/>
      <c r="BB12" s="36"/>
      <c r="BC12" s="36"/>
      <c r="BD12" s="36"/>
      <c r="BE12" s="37">
        <f t="shared" si="19"/>
        <v>87</v>
      </c>
      <c r="BF12" s="36">
        <v>92</v>
      </c>
      <c r="BG12" s="36">
        <v>74</v>
      </c>
      <c r="BH12" s="38">
        <f t="shared" si="20"/>
        <v>85</v>
      </c>
      <c r="BI12" s="39">
        <f t="shared" si="21"/>
        <v>85</v>
      </c>
      <c r="BJ12" s="40"/>
      <c r="BK12" s="36">
        <v>90</v>
      </c>
      <c r="BL12" s="36">
        <v>80</v>
      </c>
      <c r="BM12" s="36"/>
      <c r="BN12" s="36"/>
      <c r="BO12" s="36"/>
      <c r="BP12" s="36"/>
      <c r="BQ12" s="36"/>
      <c r="BR12" s="36"/>
      <c r="BS12" s="36"/>
      <c r="BT12" s="36"/>
      <c r="BU12" s="41">
        <f t="shared" si="22"/>
        <v>85</v>
      </c>
      <c r="BV12" s="40"/>
      <c r="BW12" s="45">
        <v>85</v>
      </c>
      <c r="BX12" s="36"/>
      <c r="BY12" s="36"/>
      <c r="BZ12" s="36"/>
      <c r="CA12" s="36"/>
      <c r="CB12" s="36"/>
      <c r="CC12" s="36"/>
      <c r="CD12" s="36"/>
      <c r="CE12" s="36"/>
      <c r="CF12" s="36"/>
      <c r="CG12" s="37">
        <f t="shared" si="23"/>
        <v>85</v>
      </c>
      <c r="CH12" s="42" t="str">
        <f t="shared" si="24"/>
        <v>B</v>
      </c>
      <c r="CI12" s="43"/>
      <c r="CJ12" s="45">
        <v>6</v>
      </c>
      <c r="CK1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2" s="35">
        <v>3</v>
      </c>
      <c r="CN12" s="45" t="s">
        <v>242</v>
      </c>
      <c r="CW12" s="20">
        <v>3</v>
      </c>
      <c r="CX12" s="20" t="str">
        <f>(IF(CN10="","","Sudah memahami tentang "))&amp;(IF(CN10="","",CN10&amp;", "))&amp;(IF(CN11="","",CN11&amp;", "))&amp;(IF(CN13="","",CN13&amp;", "))&amp;(IF(CN14="","",CN14&amp;", "))&amp;(IF(CN15="","",CN15&amp;", "))&amp;(IF(CN16="","",CN16&amp;", "))&amp;(IF(CN17="","",CN17&amp;", "))&amp;(IF(CN18="","",CN18&amp;", "))&amp;(IF(CN19="","",CN19&amp;", "))&amp;(IF(CN12="","","Perlu tingkatkan pemahaman  "&amp;CN12&amp;"."))</f>
        <v>Sudah memahami tentang Nan-gai ni arimasuka, Ikura desuka, Oishii desuka, Yuubinkyoku wa doko ni arimasuka, Donna machi•Donna tokoro, Doubutsu ga suki desu, Shumi wa nan desuka, Donna gaikoku-go ga dekimasuka, Pinpon ga tokui desu, Perlu tingkatkan pemahaman  Koora wa arimasuka.</v>
      </c>
    </row>
    <row r="13" spans="1:102" x14ac:dyDescent="0.25">
      <c r="A13" s="14">
        <v>3</v>
      </c>
      <c r="B13" s="14">
        <v>27326</v>
      </c>
      <c r="C13" s="14" t="s">
        <v>203</v>
      </c>
      <c r="E13" s="31">
        <f t="shared" si="0"/>
        <v>93</v>
      </c>
      <c r="F13" s="20"/>
      <c r="G13" s="31">
        <f t="shared" si="1"/>
        <v>93</v>
      </c>
      <c r="H13" s="31">
        <f t="shared" si="2"/>
        <v>85</v>
      </c>
      <c r="I13" s="31" t="str">
        <f t="shared" si="3"/>
        <v>A</v>
      </c>
      <c r="J13"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3" s="20"/>
      <c r="L13" s="31">
        <f t="shared" si="5"/>
        <v>92</v>
      </c>
      <c r="M13" s="31">
        <f t="shared" si="6"/>
        <v>95</v>
      </c>
      <c r="N13" s="31">
        <f t="shared" si="7"/>
        <v>89</v>
      </c>
      <c r="P13" s="36">
        <v>90</v>
      </c>
      <c r="Q13" s="36"/>
      <c r="R13" s="37">
        <f t="shared" si="8"/>
        <v>90</v>
      </c>
      <c r="S13" s="36">
        <v>93</v>
      </c>
      <c r="T13" s="36"/>
      <c r="U13" s="37">
        <f t="shared" si="9"/>
        <v>93</v>
      </c>
      <c r="V13" s="36"/>
      <c r="W13" s="36"/>
      <c r="X13" s="37" t="str">
        <f t="shared" si="10"/>
        <v/>
      </c>
      <c r="Y13" s="36"/>
      <c r="Z13" s="36"/>
      <c r="AA13" s="37" t="str">
        <f t="shared" si="11"/>
        <v/>
      </c>
      <c r="AB13" s="36"/>
      <c r="AC13" s="36"/>
      <c r="AD13" s="37" t="str">
        <f t="shared" si="12"/>
        <v/>
      </c>
      <c r="AE13" s="36"/>
      <c r="AF13" s="36"/>
      <c r="AG13" s="37" t="str">
        <f t="shared" si="13"/>
        <v/>
      </c>
      <c r="AH13" s="36"/>
      <c r="AI13" s="36"/>
      <c r="AJ13" s="37" t="str">
        <f t="shared" si="14"/>
        <v/>
      </c>
      <c r="AK13" s="36"/>
      <c r="AL13" s="36"/>
      <c r="AM13" s="37" t="str">
        <f t="shared" si="15"/>
        <v/>
      </c>
      <c r="AN13" s="36"/>
      <c r="AO13" s="36"/>
      <c r="AP13" s="37" t="str">
        <f t="shared" si="16"/>
        <v/>
      </c>
      <c r="AQ13" s="36"/>
      <c r="AR13" s="36"/>
      <c r="AS13" s="37" t="str">
        <f t="shared" si="17"/>
        <v/>
      </c>
      <c r="AT13" s="37">
        <f t="shared" si="18"/>
        <v>92</v>
      </c>
      <c r="AU13" s="36">
        <v>90</v>
      </c>
      <c r="AV13" s="36">
        <v>100</v>
      </c>
      <c r="AW13" s="36"/>
      <c r="AX13" s="36"/>
      <c r="AY13" s="36"/>
      <c r="AZ13" s="36"/>
      <c r="BA13" s="36"/>
      <c r="BB13" s="36"/>
      <c r="BC13" s="36"/>
      <c r="BD13" s="36"/>
      <c r="BE13" s="37">
        <f t="shared" si="19"/>
        <v>95</v>
      </c>
      <c r="BF13" s="36">
        <v>95</v>
      </c>
      <c r="BG13" s="36">
        <v>89</v>
      </c>
      <c r="BH13" s="38">
        <f t="shared" si="20"/>
        <v>93.2</v>
      </c>
      <c r="BI13" s="39">
        <f t="shared" si="21"/>
        <v>93</v>
      </c>
      <c r="BJ13" s="40"/>
      <c r="BK13" s="36">
        <v>90</v>
      </c>
      <c r="BL13" s="36">
        <v>79</v>
      </c>
      <c r="BM13" s="36"/>
      <c r="BN13" s="36"/>
      <c r="BO13" s="36"/>
      <c r="BP13" s="36"/>
      <c r="BQ13" s="36"/>
      <c r="BR13" s="36"/>
      <c r="BS13" s="36"/>
      <c r="BT13" s="36"/>
      <c r="BU13" s="41">
        <f t="shared" si="22"/>
        <v>85</v>
      </c>
      <c r="BV13" s="40"/>
      <c r="BW13" s="45">
        <v>90</v>
      </c>
      <c r="BX13" s="36"/>
      <c r="BY13" s="36"/>
      <c r="BZ13" s="36"/>
      <c r="CA13" s="36"/>
      <c r="CB13" s="36"/>
      <c r="CC13" s="36"/>
      <c r="CD13" s="36"/>
      <c r="CE13" s="36"/>
      <c r="CF13" s="36"/>
      <c r="CG13" s="37">
        <f t="shared" si="23"/>
        <v>90</v>
      </c>
      <c r="CH13" s="42" t="str">
        <f t="shared" si="24"/>
        <v>A</v>
      </c>
      <c r="CI13" s="43"/>
      <c r="CJ13" s="45">
        <v>8</v>
      </c>
      <c r="CK13"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3" s="35">
        <v>4</v>
      </c>
      <c r="CN13" s="45" t="s">
        <v>243</v>
      </c>
      <c r="CW13" s="20">
        <v>4</v>
      </c>
      <c r="CX13" s="20" t="str">
        <f>(IF(CN10="","","Sudah memahami tentang "))&amp;(IF(CN10="","",CN10&amp;", "))&amp;(IF(CN11="","",CN11&amp;", "))&amp;(IF(CN12="","",CN12&amp;", "))&amp;(IF(CN14="","",CN14&amp;", "))&amp;(IF(CN15="","",CN15&amp;", "))&amp;(IF(CN16="","",CN16&amp;", "))&amp;(IF(CN17="","",CN17&amp;", "))&amp;(IF(CN18="","",CN18&amp;", "))&amp;(IF(CN19="","",CN19&amp;", "))&amp;(IF(CN13="","","Perlu tingkatkan pemahaman  "&amp;CN13&amp;"."))</f>
        <v>Sudah memahami tentang Nan-gai ni arimasuka, Ikura desuka, Koora wa arimasuka, Yuubinkyoku wa doko ni arimasuka, Donna machi•Donna tokoro, Doubutsu ga suki desu, Shumi wa nan desuka, Donna gaikoku-go ga dekimasuka, Pinpon ga tokui desu, Perlu tingkatkan pemahaman  Oishii desuka.</v>
      </c>
    </row>
    <row r="14" spans="1:102" x14ac:dyDescent="0.25">
      <c r="A14" s="14">
        <v>4</v>
      </c>
      <c r="B14" s="14">
        <v>27340</v>
      </c>
      <c r="C14" s="14" t="s">
        <v>204</v>
      </c>
      <c r="E14" s="31">
        <f t="shared" si="0"/>
        <v>76</v>
      </c>
      <c r="F14" s="20"/>
      <c r="G14" s="31">
        <f t="shared" si="1"/>
        <v>76</v>
      </c>
      <c r="H14" s="31">
        <f t="shared" si="2"/>
        <v>78</v>
      </c>
      <c r="I14" s="31" t="str">
        <f t="shared" si="3"/>
        <v>B</v>
      </c>
      <c r="J14"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14" s="20"/>
      <c r="L14" s="31">
        <f t="shared" si="5"/>
        <v>75</v>
      </c>
      <c r="M14" s="31">
        <f t="shared" si="6"/>
        <v>83</v>
      </c>
      <c r="N14" s="31">
        <f t="shared" si="7"/>
        <v>59</v>
      </c>
      <c r="P14" s="36">
        <v>60</v>
      </c>
      <c r="Q14" s="36">
        <v>75</v>
      </c>
      <c r="R14" s="37">
        <f t="shared" si="8"/>
        <v>75</v>
      </c>
      <c r="S14" s="36">
        <v>63</v>
      </c>
      <c r="T14" s="36">
        <v>75</v>
      </c>
      <c r="U14" s="37">
        <f t="shared" si="9"/>
        <v>75</v>
      </c>
      <c r="V14" s="36"/>
      <c r="W14" s="36"/>
      <c r="X14" s="37" t="str">
        <f t="shared" si="10"/>
        <v/>
      </c>
      <c r="Y14" s="36"/>
      <c r="Z14" s="36"/>
      <c r="AA14" s="37" t="str">
        <f t="shared" si="11"/>
        <v/>
      </c>
      <c r="AB14" s="36"/>
      <c r="AC14" s="36"/>
      <c r="AD14" s="37" t="str">
        <f t="shared" si="12"/>
        <v/>
      </c>
      <c r="AE14" s="36"/>
      <c r="AF14" s="36"/>
      <c r="AG14" s="37" t="str">
        <f t="shared" si="13"/>
        <v/>
      </c>
      <c r="AH14" s="36"/>
      <c r="AI14" s="36"/>
      <c r="AJ14" s="37" t="str">
        <f t="shared" si="14"/>
        <v/>
      </c>
      <c r="AK14" s="36"/>
      <c r="AL14" s="36"/>
      <c r="AM14" s="37" t="str">
        <f t="shared" si="15"/>
        <v/>
      </c>
      <c r="AN14" s="36"/>
      <c r="AO14" s="36"/>
      <c r="AP14" s="37" t="str">
        <f t="shared" si="16"/>
        <v/>
      </c>
      <c r="AQ14" s="36"/>
      <c r="AR14" s="36"/>
      <c r="AS14" s="37" t="str">
        <f t="shared" si="17"/>
        <v/>
      </c>
      <c r="AT14" s="37">
        <f t="shared" si="18"/>
        <v>75</v>
      </c>
      <c r="AU14" s="36">
        <v>85</v>
      </c>
      <c r="AV14" s="36">
        <v>75</v>
      </c>
      <c r="AW14" s="36"/>
      <c r="AX14" s="36"/>
      <c r="AY14" s="36"/>
      <c r="AZ14" s="36"/>
      <c r="BA14" s="36"/>
      <c r="BB14" s="36"/>
      <c r="BC14" s="36"/>
      <c r="BD14" s="36"/>
      <c r="BE14" s="37">
        <f t="shared" si="19"/>
        <v>80</v>
      </c>
      <c r="BF14" s="36">
        <v>83</v>
      </c>
      <c r="BG14" s="36">
        <v>59</v>
      </c>
      <c r="BH14" s="38">
        <f t="shared" si="20"/>
        <v>76.2</v>
      </c>
      <c r="BI14" s="39">
        <f t="shared" si="21"/>
        <v>76</v>
      </c>
      <c r="BJ14" s="40"/>
      <c r="BK14" s="36">
        <v>80</v>
      </c>
      <c r="BL14" s="36">
        <v>75</v>
      </c>
      <c r="BM14" s="36"/>
      <c r="BN14" s="36"/>
      <c r="BO14" s="36"/>
      <c r="BP14" s="36"/>
      <c r="BQ14" s="36"/>
      <c r="BR14" s="36"/>
      <c r="BS14" s="36"/>
      <c r="BT14" s="36"/>
      <c r="BU14" s="41">
        <f t="shared" si="22"/>
        <v>78</v>
      </c>
      <c r="BV14" s="40"/>
      <c r="BW14" s="45">
        <v>85</v>
      </c>
      <c r="BX14" s="36"/>
      <c r="BY14" s="36"/>
      <c r="BZ14" s="36"/>
      <c r="CA14" s="36"/>
      <c r="CB14" s="36"/>
      <c r="CC14" s="36"/>
      <c r="CD14" s="36"/>
      <c r="CE14" s="36"/>
      <c r="CF14" s="36"/>
      <c r="CG14" s="37">
        <f t="shared" si="23"/>
        <v>85</v>
      </c>
      <c r="CH14" s="42" t="str">
        <f t="shared" si="24"/>
        <v>B</v>
      </c>
      <c r="CI14" s="43"/>
      <c r="CJ14" s="45">
        <v>7</v>
      </c>
      <c r="CK14"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c r="CM14" s="35">
        <v>5</v>
      </c>
      <c r="CN14" s="45" t="s">
        <v>244</v>
      </c>
      <c r="CW14" s="20">
        <v>5</v>
      </c>
      <c r="CX14" s="20" t="str">
        <f>(IF(CN10="","","Sudah memahami tentang "))&amp;(IF(CN10="","",CN10&amp;", "))&amp;(IF(CN11="","",CN11&amp;", "))&amp;(IF(CN12="","",CN12&amp;", "))&amp;(IF(CN13="","",CN13&amp;", "))&amp;(IF(CN15="","",CN15&amp;", "))&amp;(IF(CN16="","",CN16&amp;", "))&amp;(IF(CN17="","",CN17&amp;", "))&amp;(IF(CN18="","",CN18&amp;", "))&amp;(IF(CN19="","",CN19&amp;", "))&amp;(IF(CN14="","","Perlu tingkatkan pemahaman  "&amp;CN14&amp;"."))</f>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15" spans="1:102" x14ac:dyDescent="0.25">
      <c r="A15" s="14">
        <v>5</v>
      </c>
      <c r="B15" s="14">
        <v>27354</v>
      </c>
      <c r="C15" s="14" t="s">
        <v>205</v>
      </c>
      <c r="E15" s="31">
        <f t="shared" si="0"/>
        <v>86</v>
      </c>
      <c r="F15" s="20"/>
      <c r="G15" s="31">
        <f t="shared" si="1"/>
        <v>86</v>
      </c>
      <c r="H15" s="31">
        <f t="shared" si="2"/>
        <v>85</v>
      </c>
      <c r="I15" s="31" t="str">
        <f t="shared" si="3"/>
        <v>A</v>
      </c>
      <c r="J1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5" s="20"/>
      <c r="L15" s="31">
        <f t="shared" si="5"/>
        <v>85</v>
      </c>
      <c r="M15" s="31">
        <f t="shared" si="6"/>
        <v>92</v>
      </c>
      <c r="N15" s="31">
        <f t="shared" si="7"/>
        <v>76</v>
      </c>
      <c r="P15" s="36">
        <v>90</v>
      </c>
      <c r="Q15" s="36"/>
      <c r="R15" s="37">
        <f t="shared" si="8"/>
        <v>90</v>
      </c>
      <c r="S15" s="36">
        <v>80</v>
      </c>
      <c r="T15" s="36"/>
      <c r="U15" s="37">
        <f t="shared" si="9"/>
        <v>80</v>
      </c>
      <c r="V15" s="36"/>
      <c r="W15" s="36"/>
      <c r="X15" s="37" t="str">
        <f t="shared" si="10"/>
        <v/>
      </c>
      <c r="Y15" s="36"/>
      <c r="Z15" s="36"/>
      <c r="AA15" s="37" t="str">
        <f t="shared" si="11"/>
        <v/>
      </c>
      <c r="AB15" s="36"/>
      <c r="AC15" s="36"/>
      <c r="AD15" s="37" t="str">
        <f t="shared" si="12"/>
        <v/>
      </c>
      <c r="AE15" s="36"/>
      <c r="AF15" s="36"/>
      <c r="AG15" s="37" t="str">
        <f t="shared" si="13"/>
        <v/>
      </c>
      <c r="AH15" s="36"/>
      <c r="AI15" s="36"/>
      <c r="AJ15" s="37" t="str">
        <f t="shared" si="14"/>
        <v/>
      </c>
      <c r="AK15" s="36"/>
      <c r="AL15" s="36"/>
      <c r="AM15" s="37" t="str">
        <f t="shared" si="15"/>
        <v/>
      </c>
      <c r="AN15" s="36"/>
      <c r="AO15" s="36"/>
      <c r="AP15" s="37" t="str">
        <f t="shared" si="16"/>
        <v/>
      </c>
      <c r="AQ15" s="36"/>
      <c r="AR15" s="36"/>
      <c r="AS15" s="37" t="str">
        <f t="shared" si="17"/>
        <v/>
      </c>
      <c r="AT15" s="37">
        <f t="shared" si="18"/>
        <v>85</v>
      </c>
      <c r="AU15" s="36">
        <v>90</v>
      </c>
      <c r="AV15" s="36">
        <v>86</v>
      </c>
      <c r="AW15" s="36"/>
      <c r="AX15" s="36"/>
      <c r="AY15" s="36"/>
      <c r="AZ15" s="36"/>
      <c r="BA15" s="36"/>
      <c r="BB15" s="36"/>
      <c r="BC15" s="36"/>
      <c r="BD15" s="36"/>
      <c r="BE15" s="37">
        <f t="shared" si="19"/>
        <v>88</v>
      </c>
      <c r="BF15" s="36">
        <v>92</v>
      </c>
      <c r="BG15" s="36">
        <v>76</v>
      </c>
      <c r="BH15" s="38">
        <f t="shared" si="20"/>
        <v>86</v>
      </c>
      <c r="BI15" s="39">
        <f t="shared" si="21"/>
        <v>86</v>
      </c>
      <c r="BJ15" s="40"/>
      <c r="BK15" s="36">
        <v>90</v>
      </c>
      <c r="BL15" s="36">
        <v>80</v>
      </c>
      <c r="BM15" s="36"/>
      <c r="BN15" s="36"/>
      <c r="BO15" s="36"/>
      <c r="BP15" s="36"/>
      <c r="BQ15" s="36"/>
      <c r="BR15" s="36"/>
      <c r="BS15" s="36"/>
      <c r="BT15" s="36"/>
      <c r="BU15" s="41">
        <f t="shared" si="22"/>
        <v>85</v>
      </c>
      <c r="BV15" s="40"/>
      <c r="BW15" s="45">
        <v>90</v>
      </c>
      <c r="BX15" s="36"/>
      <c r="BY15" s="36"/>
      <c r="BZ15" s="36"/>
      <c r="CA15" s="36"/>
      <c r="CB15" s="36"/>
      <c r="CC15" s="36"/>
      <c r="CD15" s="36"/>
      <c r="CE15" s="36"/>
      <c r="CF15" s="36"/>
      <c r="CG15" s="37">
        <f t="shared" si="23"/>
        <v>90</v>
      </c>
      <c r="CH15" s="42" t="str">
        <f t="shared" si="24"/>
        <v>A</v>
      </c>
      <c r="CI15" s="43"/>
      <c r="CJ15" s="45">
        <v>6</v>
      </c>
      <c r="CK1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5" s="35">
        <v>6</v>
      </c>
      <c r="CN15" s="45" t="s">
        <v>249</v>
      </c>
      <c r="CW15" s="20">
        <v>6</v>
      </c>
      <c r="CX15" s="20" t="str">
        <f>(IF(CN10="","","Sudah memahami tentang "))&amp;(IF(CN10="","",CN10&amp;", "))&amp;(IF(CN11="","",CN11&amp;", "))&amp;(IF(CN12="","",CN12&amp;", "))&amp;(IF(CN13="","",CN13&amp;", "))&amp;(IF(CN14="","",CN14&amp;", "))&amp;(IF(CN16="","",CN16&amp;", "))&amp;(IF(CN17="","",CN17&amp;", "))&amp;(IF(CN18="","",CN18&amp;", "))&amp;(IF(CN19="","",CN19&amp;", "))&amp;(IF(CN15="","","Perlu tingkatkan pemahaman  "&amp;CN15&amp;"."))</f>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16" spans="1:102" x14ac:dyDescent="0.25">
      <c r="A16" s="14">
        <v>6</v>
      </c>
      <c r="B16" s="14">
        <v>27368</v>
      </c>
      <c r="C16" s="14" t="s">
        <v>206</v>
      </c>
      <c r="E16" s="31">
        <f t="shared" si="0"/>
        <v>89</v>
      </c>
      <c r="F16" s="20"/>
      <c r="G16" s="31">
        <f t="shared" si="1"/>
        <v>89</v>
      </c>
      <c r="H16" s="31">
        <f t="shared" si="2"/>
        <v>83</v>
      </c>
      <c r="I16" s="31" t="str">
        <f t="shared" si="3"/>
        <v>A</v>
      </c>
      <c r="J16"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6" s="20"/>
      <c r="L16" s="31">
        <f t="shared" si="5"/>
        <v>90</v>
      </c>
      <c r="M16" s="31">
        <f t="shared" si="6"/>
        <v>94</v>
      </c>
      <c r="N16" s="31">
        <f t="shared" si="7"/>
        <v>81</v>
      </c>
      <c r="P16" s="36">
        <v>95</v>
      </c>
      <c r="Q16" s="36"/>
      <c r="R16" s="37">
        <f t="shared" si="8"/>
        <v>95</v>
      </c>
      <c r="S16" s="36">
        <v>85</v>
      </c>
      <c r="T16" s="36"/>
      <c r="U16" s="37">
        <f t="shared" si="9"/>
        <v>85</v>
      </c>
      <c r="V16" s="36"/>
      <c r="W16" s="36"/>
      <c r="X16" s="37" t="str">
        <f t="shared" si="10"/>
        <v/>
      </c>
      <c r="Y16" s="36"/>
      <c r="Z16" s="36"/>
      <c r="AA16" s="37" t="str">
        <f t="shared" si="11"/>
        <v/>
      </c>
      <c r="AB16" s="36"/>
      <c r="AC16" s="36"/>
      <c r="AD16" s="37" t="str">
        <f t="shared" si="12"/>
        <v/>
      </c>
      <c r="AE16" s="36"/>
      <c r="AF16" s="36"/>
      <c r="AG16" s="37" t="str">
        <f t="shared" si="13"/>
        <v/>
      </c>
      <c r="AH16" s="36"/>
      <c r="AI16" s="36"/>
      <c r="AJ16" s="37" t="str">
        <f t="shared" si="14"/>
        <v/>
      </c>
      <c r="AK16" s="36"/>
      <c r="AL16" s="36"/>
      <c r="AM16" s="37" t="str">
        <f t="shared" si="15"/>
        <v/>
      </c>
      <c r="AN16" s="36"/>
      <c r="AO16" s="36"/>
      <c r="AP16" s="37" t="str">
        <f t="shared" si="16"/>
        <v/>
      </c>
      <c r="AQ16" s="36"/>
      <c r="AR16" s="36"/>
      <c r="AS16" s="37" t="str">
        <f t="shared" si="17"/>
        <v/>
      </c>
      <c r="AT16" s="37">
        <f t="shared" si="18"/>
        <v>90</v>
      </c>
      <c r="AU16" s="36">
        <v>85</v>
      </c>
      <c r="AV16" s="36">
        <v>91</v>
      </c>
      <c r="AW16" s="36"/>
      <c r="AX16" s="36"/>
      <c r="AY16" s="36"/>
      <c r="AZ16" s="36"/>
      <c r="BA16" s="36"/>
      <c r="BB16" s="36"/>
      <c r="BC16" s="36"/>
      <c r="BD16" s="36"/>
      <c r="BE16" s="37">
        <f t="shared" si="19"/>
        <v>88</v>
      </c>
      <c r="BF16" s="36">
        <v>94</v>
      </c>
      <c r="BG16" s="36">
        <v>81</v>
      </c>
      <c r="BH16" s="38">
        <f t="shared" si="20"/>
        <v>88.7</v>
      </c>
      <c r="BI16" s="39">
        <f t="shared" si="21"/>
        <v>89</v>
      </c>
      <c r="BJ16" s="40"/>
      <c r="BK16" s="36">
        <v>85</v>
      </c>
      <c r="BL16" s="36">
        <v>80</v>
      </c>
      <c r="BM16" s="36"/>
      <c r="BN16" s="36"/>
      <c r="BO16" s="36"/>
      <c r="BP16" s="36"/>
      <c r="BQ16" s="36"/>
      <c r="BR16" s="36"/>
      <c r="BS16" s="36"/>
      <c r="BT16" s="36"/>
      <c r="BU16" s="41">
        <f t="shared" si="22"/>
        <v>83</v>
      </c>
      <c r="BV16" s="40"/>
      <c r="BW16" s="45">
        <v>90</v>
      </c>
      <c r="BX16" s="36"/>
      <c r="BY16" s="36"/>
      <c r="BZ16" s="36"/>
      <c r="CA16" s="36"/>
      <c r="CB16" s="36"/>
      <c r="CC16" s="36"/>
      <c r="CD16" s="36"/>
      <c r="CE16" s="36"/>
      <c r="CF16" s="36"/>
      <c r="CG16" s="37">
        <f t="shared" si="23"/>
        <v>90</v>
      </c>
      <c r="CH16" s="42" t="str">
        <f t="shared" si="24"/>
        <v>A</v>
      </c>
      <c r="CI16" s="43"/>
      <c r="CJ16" s="45">
        <v>8</v>
      </c>
      <c r="CK16"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6" s="35">
        <v>7</v>
      </c>
      <c r="CN16" s="45" t="s">
        <v>245</v>
      </c>
      <c r="CW16" s="20">
        <v>7</v>
      </c>
      <c r="CX16" s="20" t="str">
        <f>(IF(CN10="","","Sudah memahami tentang "))&amp;(IF(CN10="","",CN10&amp;", "))&amp;(IF(CN11="","",CN11&amp;", "))&amp;(IF(CN12="","",CN12&amp;", "))&amp;(IF(CN13="","",CN13&amp;", "))&amp;(IF(CN14="","",CN14&amp;", "))&amp;(IF(CN15="","",CN15&amp;", "))&amp;(IF(CN17="","",CN17&amp;", "))&amp;(IF(CN18="","",CN18&amp;", "))&amp;(IF(CN19="","",CN19&amp;", "))&amp;(IF(CN16="","","Perlu tingkatkan pemahaman  "&amp;CN16&amp;"."))</f>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17" spans="1:102" x14ac:dyDescent="0.25">
      <c r="A17" s="14">
        <v>7</v>
      </c>
      <c r="B17" s="14">
        <v>27382</v>
      </c>
      <c r="C17" s="14" t="s">
        <v>207</v>
      </c>
      <c r="E17" s="31">
        <f t="shared" si="0"/>
        <v>88</v>
      </c>
      <c r="F17" s="20"/>
      <c r="G17" s="31">
        <f t="shared" si="1"/>
        <v>88</v>
      </c>
      <c r="H17" s="31">
        <f t="shared" si="2"/>
        <v>86</v>
      </c>
      <c r="I17" s="31" t="str">
        <f t="shared" si="3"/>
        <v>A</v>
      </c>
      <c r="J17"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17" s="20"/>
      <c r="L17" s="31">
        <f t="shared" si="5"/>
        <v>89</v>
      </c>
      <c r="M17" s="31">
        <f t="shared" si="6"/>
        <v>93</v>
      </c>
      <c r="N17" s="31">
        <f t="shared" si="7"/>
        <v>78</v>
      </c>
      <c r="P17" s="36">
        <v>95</v>
      </c>
      <c r="Q17" s="36"/>
      <c r="R17" s="37">
        <f t="shared" si="8"/>
        <v>95</v>
      </c>
      <c r="S17" s="36">
        <v>82</v>
      </c>
      <c r="T17" s="36"/>
      <c r="U17" s="37">
        <f t="shared" si="9"/>
        <v>82</v>
      </c>
      <c r="V17" s="36"/>
      <c r="W17" s="36"/>
      <c r="X17" s="37" t="str">
        <f t="shared" si="10"/>
        <v/>
      </c>
      <c r="Y17" s="36"/>
      <c r="Z17" s="36"/>
      <c r="AA17" s="37" t="str">
        <f t="shared" si="11"/>
        <v/>
      </c>
      <c r="AB17" s="36"/>
      <c r="AC17" s="36"/>
      <c r="AD17" s="37" t="str">
        <f t="shared" si="12"/>
        <v/>
      </c>
      <c r="AE17" s="36"/>
      <c r="AF17" s="36"/>
      <c r="AG17" s="37" t="str">
        <f t="shared" si="13"/>
        <v/>
      </c>
      <c r="AH17" s="36"/>
      <c r="AI17" s="36"/>
      <c r="AJ17" s="37" t="str">
        <f t="shared" si="14"/>
        <v/>
      </c>
      <c r="AK17" s="36"/>
      <c r="AL17" s="36"/>
      <c r="AM17" s="37" t="str">
        <f t="shared" si="15"/>
        <v/>
      </c>
      <c r="AN17" s="36"/>
      <c r="AO17" s="36"/>
      <c r="AP17" s="37" t="str">
        <f t="shared" si="16"/>
        <v/>
      </c>
      <c r="AQ17" s="36"/>
      <c r="AR17" s="36"/>
      <c r="AS17" s="37" t="str">
        <f t="shared" si="17"/>
        <v/>
      </c>
      <c r="AT17" s="37">
        <f t="shared" si="18"/>
        <v>89</v>
      </c>
      <c r="AU17" s="36">
        <v>90</v>
      </c>
      <c r="AV17" s="36">
        <v>86</v>
      </c>
      <c r="AW17" s="36"/>
      <c r="AX17" s="36"/>
      <c r="AY17" s="36"/>
      <c r="AZ17" s="36"/>
      <c r="BA17" s="36"/>
      <c r="BB17" s="36"/>
      <c r="BC17" s="36"/>
      <c r="BD17" s="36"/>
      <c r="BE17" s="37">
        <f t="shared" si="19"/>
        <v>88</v>
      </c>
      <c r="BF17" s="36">
        <v>93</v>
      </c>
      <c r="BG17" s="36">
        <v>78</v>
      </c>
      <c r="BH17" s="38">
        <f t="shared" si="20"/>
        <v>87.9</v>
      </c>
      <c r="BI17" s="39">
        <f t="shared" si="21"/>
        <v>88</v>
      </c>
      <c r="BJ17" s="40"/>
      <c r="BK17" s="36">
        <v>90</v>
      </c>
      <c r="BL17" s="36">
        <v>82</v>
      </c>
      <c r="BM17" s="36"/>
      <c r="BN17" s="36"/>
      <c r="BO17" s="36"/>
      <c r="BP17" s="36"/>
      <c r="BQ17" s="36"/>
      <c r="BR17" s="36"/>
      <c r="BS17" s="36"/>
      <c r="BT17" s="36"/>
      <c r="BU17" s="41">
        <f t="shared" si="22"/>
        <v>86</v>
      </c>
      <c r="BV17" s="40"/>
      <c r="BW17" s="45">
        <v>90</v>
      </c>
      <c r="BX17" s="36"/>
      <c r="BY17" s="36"/>
      <c r="BZ17" s="36"/>
      <c r="CA17" s="36"/>
      <c r="CB17" s="36"/>
      <c r="CC17" s="36"/>
      <c r="CD17" s="36"/>
      <c r="CE17" s="36"/>
      <c r="CF17" s="36"/>
      <c r="CG17" s="37">
        <f t="shared" si="23"/>
        <v>90</v>
      </c>
      <c r="CH17" s="42" t="str">
        <f t="shared" si="24"/>
        <v>A</v>
      </c>
      <c r="CI17" s="43"/>
      <c r="CJ17" s="45">
        <v>6</v>
      </c>
      <c r="CK17"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c r="CM17" s="35">
        <v>8</v>
      </c>
      <c r="CN17" s="45" t="s">
        <v>246</v>
      </c>
      <c r="CW17" s="20">
        <v>8</v>
      </c>
      <c r="CX17" s="20" t="str">
        <f>(IF(CN10="","","Sudah memahami tentang "))&amp;(IF(CN10="","",CN10&amp;", "))&amp;(IF(CN11="","",CN11&amp;", "))&amp;(IF(CN12="","",CN12&amp;", "))&amp;(IF(CN13="","",CN13&amp;", "))&amp;(IF(CN14="","",CN14&amp;", "))&amp;(IF(CN15="","",CN15&amp;", "))&amp;(IF(CN16="","",CN16&amp;", "))&amp;(IF(CN18="","",CN18&amp;", "))&amp;(IF(CN19="","",CN19&amp;", "))&amp;(IF(CN17="","","Perlu tingkatkan pemahaman  "&amp;CN17&amp;"."))</f>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18" spans="1:102" x14ac:dyDescent="0.25">
      <c r="A18" s="14">
        <v>8</v>
      </c>
      <c r="B18" s="14">
        <v>27396</v>
      </c>
      <c r="C18" s="14" t="s">
        <v>208</v>
      </c>
      <c r="E18" s="31">
        <f t="shared" si="0"/>
        <v>91</v>
      </c>
      <c r="F18" s="20"/>
      <c r="G18" s="31">
        <f t="shared" si="1"/>
        <v>91</v>
      </c>
      <c r="H18" s="31">
        <f t="shared" si="2"/>
        <v>86</v>
      </c>
      <c r="I18" s="31" t="str">
        <f t="shared" si="3"/>
        <v>A</v>
      </c>
      <c r="J18"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8" s="20"/>
      <c r="L18" s="31">
        <f t="shared" si="5"/>
        <v>94</v>
      </c>
      <c r="M18" s="31">
        <f t="shared" si="6"/>
        <v>98</v>
      </c>
      <c r="N18" s="31">
        <f t="shared" si="7"/>
        <v>83</v>
      </c>
      <c r="P18" s="36">
        <v>100</v>
      </c>
      <c r="Q18" s="36"/>
      <c r="R18" s="37">
        <f t="shared" si="8"/>
        <v>100</v>
      </c>
      <c r="S18" s="36">
        <v>87</v>
      </c>
      <c r="T18" s="36"/>
      <c r="U18" s="37">
        <f t="shared" si="9"/>
        <v>87</v>
      </c>
      <c r="V18" s="36"/>
      <c r="W18" s="36"/>
      <c r="X18" s="37" t="str">
        <f t="shared" si="10"/>
        <v/>
      </c>
      <c r="Y18" s="36"/>
      <c r="Z18" s="36"/>
      <c r="AA18" s="37" t="str">
        <f t="shared" si="11"/>
        <v/>
      </c>
      <c r="AB18" s="36"/>
      <c r="AC18" s="36"/>
      <c r="AD18" s="37" t="str">
        <f t="shared" si="12"/>
        <v/>
      </c>
      <c r="AE18" s="36"/>
      <c r="AF18" s="36"/>
      <c r="AG18" s="37" t="str">
        <f t="shared" si="13"/>
        <v/>
      </c>
      <c r="AH18" s="36"/>
      <c r="AI18" s="36"/>
      <c r="AJ18" s="37" t="str">
        <f t="shared" si="14"/>
        <v/>
      </c>
      <c r="AK18" s="36"/>
      <c r="AL18" s="36"/>
      <c r="AM18" s="37" t="str">
        <f t="shared" si="15"/>
        <v/>
      </c>
      <c r="AN18" s="36"/>
      <c r="AO18" s="36"/>
      <c r="AP18" s="37" t="str">
        <f t="shared" si="16"/>
        <v/>
      </c>
      <c r="AQ18" s="36"/>
      <c r="AR18" s="36"/>
      <c r="AS18" s="37" t="str">
        <f t="shared" si="17"/>
        <v/>
      </c>
      <c r="AT18" s="37">
        <f t="shared" si="18"/>
        <v>94</v>
      </c>
      <c r="AU18" s="36">
        <v>85</v>
      </c>
      <c r="AV18" s="36">
        <v>88</v>
      </c>
      <c r="AW18" s="36"/>
      <c r="AX18" s="36"/>
      <c r="AY18" s="36"/>
      <c r="AZ18" s="36"/>
      <c r="BA18" s="36"/>
      <c r="BB18" s="36"/>
      <c r="BC18" s="36"/>
      <c r="BD18" s="36"/>
      <c r="BE18" s="37">
        <f t="shared" si="19"/>
        <v>87</v>
      </c>
      <c r="BF18" s="36">
        <v>98</v>
      </c>
      <c r="BG18" s="36">
        <v>83</v>
      </c>
      <c r="BH18" s="38">
        <f t="shared" si="20"/>
        <v>90.5</v>
      </c>
      <c r="BI18" s="39">
        <f t="shared" si="21"/>
        <v>91</v>
      </c>
      <c r="BJ18" s="40"/>
      <c r="BK18" s="36">
        <v>85</v>
      </c>
      <c r="BL18" s="36">
        <v>86</v>
      </c>
      <c r="BM18" s="36"/>
      <c r="BN18" s="36"/>
      <c r="BO18" s="36"/>
      <c r="BP18" s="36"/>
      <c r="BQ18" s="36"/>
      <c r="BR18" s="36"/>
      <c r="BS18" s="36"/>
      <c r="BT18" s="36"/>
      <c r="BU18" s="41">
        <f t="shared" si="22"/>
        <v>86</v>
      </c>
      <c r="BV18" s="40"/>
      <c r="BW18" s="45">
        <v>90</v>
      </c>
      <c r="BX18" s="36"/>
      <c r="BY18" s="36"/>
      <c r="BZ18" s="36"/>
      <c r="CA18" s="36"/>
      <c r="CB18" s="36"/>
      <c r="CC18" s="36"/>
      <c r="CD18" s="36"/>
      <c r="CE18" s="36"/>
      <c r="CF18" s="36"/>
      <c r="CG18" s="37">
        <f t="shared" si="23"/>
        <v>90</v>
      </c>
      <c r="CH18" s="42" t="str">
        <f t="shared" si="24"/>
        <v>A</v>
      </c>
      <c r="CI18" s="43"/>
      <c r="CJ18" s="45">
        <v>8</v>
      </c>
      <c r="CK18"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8" s="35">
        <v>9</v>
      </c>
      <c r="CN18" s="45" t="s">
        <v>247</v>
      </c>
      <c r="CW18" s="20">
        <v>9</v>
      </c>
      <c r="CX18" s="20" t="str">
        <f>(IF(CN10="","","Sudah memahami tentang "))&amp;(IF(CN10="","",CN10&amp;", "))&amp;(IF(CN11="","",CN11&amp;", "))&amp;(IF(CN12="","",CN12&amp;", "))&amp;(IF(CN13="","",CN13&amp;", "))&amp;(IF(CN14="","",CN14&amp;", "))&amp;(IF(CN15="","",CN15&amp;", "))&amp;(IF(CN16="","",CN16&amp;", "))&amp;(IF(CN17="","",CN17&amp;", "))&amp;(IF(CN19="","",CN19&amp;", "))&amp;(IF(CN18="","","Perlu tingkatkan pemahaman  "&amp;CN18&amp;"."))</f>
        <v>Sudah memahami tentang Nan-gai ni arimasuka, Ikura desuka, Koora wa arimasuka, Oishii desuka, Yuubinkyoku wa doko ni arimasuka, Donna machi•Donna tokoro, Doubutsu ga suki desu, Shumi wa nan desuka, Pinpon ga tokui desu, Perlu tingkatkan pemahaman  Donna gaikoku-go ga dekimasuka.</v>
      </c>
    </row>
    <row r="19" spans="1:102" x14ac:dyDescent="0.25">
      <c r="A19" s="14">
        <v>9</v>
      </c>
      <c r="B19" s="14">
        <v>27410</v>
      </c>
      <c r="C19" s="14" t="s">
        <v>209</v>
      </c>
      <c r="E19" s="31">
        <f t="shared" si="0"/>
        <v>93</v>
      </c>
      <c r="F19" s="20"/>
      <c r="G19" s="31">
        <f t="shared" si="1"/>
        <v>93</v>
      </c>
      <c r="H19" s="31">
        <f t="shared" si="2"/>
        <v>86</v>
      </c>
      <c r="I19" s="31" t="str">
        <f t="shared" si="3"/>
        <v>A</v>
      </c>
      <c r="J19"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19" s="20"/>
      <c r="L19" s="31">
        <f t="shared" si="5"/>
        <v>94</v>
      </c>
      <c r="M19" s="31">
        <f t="shared" si="6"/>
        <v>91</v>
      </c>
      <c r="N19" s="31">
        <f t="shared" si="7"/>
        <v>89</v>
      </c>
      <c r="P19" s="36">
        <v>95</v>
      </c>
      <c r="Q19" s="36"/>
      <c r="R19" s="37">
        <f t="shared" si="8"/>
        <v>95</v>
      </c>
      <c r="S19" s="36">
        <v>93</v>
      </c>
      <c r="T19" s="36"/>
      <c r="U19" s="37">
        <f t="shared" si="9"/>
        <v>93</v>
      </c>
      <c r="V19" s="36"/>
      <c r="W19" s="36"/>
      <c r="X19" s="37" t="str">
        <f t="shared" si="10"/>
        <v/>
      </c>
      <c r="Y19" s="36"/>
      <c r="Z19" s="36"/>
      <c r="AA19" s="37" t="str">
        <f t="shared" si="11"/>
        <v/>
      </c>
      <c r="AB19" s="36"/>
      <c r="AC19" s="36"/>
      <c r="AD19" s="37" t="str">
        <f t="shared" si="12"/>
        <v/>
      </c>
      <c r="AE19" s="36"/>
      <c r="AF19" s="36"/>
      <c r="AG19" s="37" t="str">
        <f t="shared" si="13"/>
        <v/>
      </c>
      <c r="AH19" s="36"/>
      <c r="AI19" s="36"/>
      <c r="AJ19" s="37" t="str">
        <f t="shared" si="14"/>
        <v/>
      </c>
      <c r="AK19" s="36"/>
      <c r="AL19" s="36"/>
      <c r="AM19" s="37" t="str">
        <f t="shared" si="15"/>
        <v/>
      </c>
      <c r="AN19" s="36"/>
      <c r="AO19" s="36"/>
      <c r="AP19" s="37" t="str">
        <f t="shared" si="16"/>
        <v/>
      </c>
      <c r="AQ19" s="36"/>
      <c r="AR19" s="36"/>
      <c r="AS19" s="37" t="str">
        <f t="shared" si="17"/>
        <v/>
      </c>
      <c r="AT19" s="37">
        <f t="shared" si="18"/>
        <v>94</v>
      </c>
      <c r="AU19" s="36">
        <v>90</v>
      </c>
      <c r="AV19" s="36">
        <v>97</v>
      </c>
      <c r="AW19" s="36"/>
      <c r="AX19" s="36"/>
      <c r="AY19" s="36"/>
      <c r="AZ19" s="36"/>
      <c r="BA19" s="36"/>
      <c r="BB19" s="36"/>
      <c r="BC19" s="36"/>
      <c r="BD19" s="36"/>
      <c r="BE19" s="37">
        <f t="shared" si="19"/>
        <v>94</v>
      </c>
      <c r="BF19" s="36">
        <v>91</v>
      </c>
      <c r="BG19" s="36">
        <v>89</v>
      </c>
      <c r="BH19" s="38">
        <f t="shared" si="20"/>
        <v>93.2</v>
      </c>
      <c r="BI19" s="39">
        <f t="shared" si="21"/>
        <v>93</v>
      </c>
      <c r="BJ19" s="40"/>
      <c r="BK19" s="36">
        <v>90</v>
      </c>
      <c r="BL19" s="36">
        <v>82</v>
      </c>
      <c r="BM19" s="36"/>
      <c r="BN19" s="36"/>
      <c r="BO19" s="36"/>
      <c r="BP19" s="36"/>
      <c r="BQ19" s="36"/>
      <c r="BR19" s="36"/>
      <c r="BS19" s="36"/>
      <c r="BT19" s="36"/>
      <c r="BU19" s="41">
        <f t="shared" si="22"/>
        <v>86</v>
      </c>
      <c r="BV19" s="40"/>
      <c r="BW19" s="45">
        <v>90</v>
      </c>
      <c r="BX19" s="36"/>
      <c r="BY19" s="36"/>
      <c r="BZ19" s="36"/>
      <c r="CA19" s="36"/>
      <c r="CB19" s="36"/>
      <c r="CC19" s="36"/>
      <c r="CD19" s="36"/>
      <c r="CE19" s="36"/>
      <c r="CF19" s="36"/>
      <c r="CG19" s="37">
        <f t="shared" si="23"/>
        <v>90</v>
      </c>
      <c r="CH19" s="42" t="str">
        <f t="shared" si="24"/>
        <v>A</v>
      </c>
      <c r="CI19" s="43"/>
      <c r="CJ19" s="45">
        <v>8</v>
      </c>
      <c r="CK19"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c r="CM19" s="35">
        <v>10</v>
      </c>
      <c r="CN19" s="45" t="s">
        <v>248</v>
      </c>
      <c r="CW19" s="20">
        <v>10</v>
      </c>
      <c r="CX19" s="20" t="str">
        <f>(IF(CN10="","","Sudah memahami tentang "))&amp;(IF(CN10="","",CN10&amp;", "))&amp;(IF(CN11="","",CN11&amp;", "))&amp;(IF(CN12="","",CN12&amp;", "))&amp;(IF(CN13="","",CN13&amp;", "))&amp;(IF(CN14="","",CN14&amp;", "))&amp;(IF(CN15="","",CN15&amp;", "))&amp;(IF(CN16="","",CN16&amp;", "))&amp;(IF(CN17="","",CN17&amp;", "))&amp;(IF(CN18="","",CN18&amp;", "))&amp;(IF(CN19="","","Perlu tingkatkan pemahaman  "&amp;CN19&amp;"."))</f>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20" spans="1:102" x14ac:dyDescent="0.25">
      <c r="A20" s="14">
        <v>10</v>
      </c>
      <c r="B20" s="14">
        <v>27424</v>
      </c>
      <c r="C20" s="14" t="s">
        <v>210</v>
      </c>
      <c r="E20" s="31">
        <f t="shared" si="0"/>
        <v>77</v>
      </c>
      <c r="F20" s="20"/>
      <c r="G20" s="31">
        <f t="shared" si="1"/>
        <v>77</v>
      </c>
      <c r="H20" s="31">
        <f t="shared" si="2"/>
        <v>76</v>
      </c>
      <c r="I20" s="31" t="str">
        <f t="shared" si="3"/>
        <v>B</v>
      </c>
      <c r="J20"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0" s="20"/>
      <c r="L20" s="31">
        <f t="shared" si="5"/>
        <v>80</v>
      </c>
      <c r="M20" s="31">
        <f t="shared" si="6"/>
        <v>78</v>
      </c>
      <c r="N20" s="31">
        <f t="shared" si="7"/>
        <v>63</v>
      </c>
      <c r="P20" s="36">
        <v>85</v>
      </c>
      <c r="Q20" s="36"/>
      <c r="R20" s="37">
        <f t="shared" si="8"/>
        <v>85</v>
      </c>
      <c r="S20" s="36">
        <v>67</v>
      </c>
      <c r="T20" s="36">
        <v>75</v>
      </c>
      <c r="U20" s="37">
        <f t="shared" si="9"/>
        <v>75</v>
      </c>
      <c r="V20" s="36"/>
      <c r="W20" s="36"/>
      <c r="X20" s="37" t="str">
        <f t="shared" si="10"/>
        <v/>
      </c>
      <c r="Y20" s="36"/>
      <c r="Z20" s="36"/>
      <c r="AA20" s="37" t="str">
        <f t="shared" si="11"/>
        <v/>
      </c>
      <c r="AB20" s="36"/>
      <c r="AC20" s="36"/>
      <c r="AD20" s="37" t="str">
        <f t="shared" si="12"/>
        <v/>
      </c>
      <c r="AE20" s="36"/>
      <c r="AF20" s="36"/>
      <c r="AG20" s="37" t="str">
        <f t="shared" si="13"/>
        <v/>
      </c>
      <c r="AH20" s="36"/>
      <c r="AI20" s="36"/>
      <c r="AJ20" s="37" t="str">
        <f t="shared" si="14"/>
        <v/>
      </c>
      <c r="AK20" s="36"/>
      <c r="AL20" s="36"/>
      <c r="AM20" s="37" t="str">
        <f t="shared" si="15"/>
        <v/>
      </c>
      <c r="AN20" s="36"/>
      <c r="AO20" s="36"/>
      <c r="AP20" s="37" t="str">
        <f t="shared" si="16"/>
        <v/>
      </c>
      <c r="AQ20" s="36"/>
      <c r="AR20" s="36"/>
      <c r="AS20" s="37" t="str">
        <f t="shared" si="17"/>
        <v/>
      </c>
      <c r="AT20" s="37">
        <f t="shared" si="18"/>
        <v>80</v>
      </c>
      <c r="AU20" s="36">
        <v>75</v>
      </c>
      <c r="AV20" s="36">
        <v>77</v>
      </c>
      <c r="AW20" s="36"/>
      <c r="AX20" s="36"/>
      <c r="AY20" s="36"/>
      <c r="AZ20" s="36"/>
      <c r="BA20" s="36"/>
      <c r="BB20" s="36"/>
      <c r="BC20" s="36"/>
      <c r="BD20" s="36"/>
      <c r="BE20" s="37">
        <f t="shared" si="19"/>
        <v>76</v>
      </c>
      <c r="BF20" s="36">
        <v>78</v>
      </c>
      <c r="BG20" s="36">
        <v>63</v>
      </c>
      <c r="BH20" s="38">
        <f t="shared" si="20"/>
        <v>76.5</v>
      </c>
      <c r="BI20" s="39">
        <f t="shared" si="21"/>
        <v>77</v>
      </c>
      <c r="BJ20" s="40"/>
      <c r="BK20" s="36">
        <v>75</v>
      </c>
      <c r="BL20" s="36">
        <v>76</v>
      </c>
      <c r="BM20" s="36"/>
      <c r="BN20" s="36"/>
      <c r="BO20" s="36"/>
      <c r="BP20" s="36"/>
      <c r="BQ20" s="36"/>
      <c r="BR20" s="36"/>
      <c r="BS20" s="36"/>
      <c r="BT20" s="36"/>
      <c r="BU20" s="41">
        <f t="shared" si="22"/>
        <v>76</v>
      </c>
      <c r="BV20" s="40"/>
      <c r="BW20" s="45">
        <v>80</v>
      </c>
      <c r="BX20" s="36"/>
      <c r="BY20" s="36"/>
      <c r="BZ20" s="36"/>
      <c r="CA20" s="36"/>
      <c r="CB20" s="36"/>
      <c r="CC20" s="36"/>
      <c r="CD20" s="36"/>
      <c r="CE20" s="36"/>
      <c r="CF20" s="36"/>
      <c r="CG20" s="37">
        <f t="shared" si="23"/>
        <v>80</v>
      </c>
      <c r="CH20" s="42" t="str">
        <f t="shared" si="24"/>
        <v>B</v>
      </c>
      <c r="CI20" s="43"/>
      <c r="CJ20" s="45">
        <v>5</v>
      </c>
      <c r="CK20"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c r="CW20" s="20">
        <v>11</v>
      </c>
      <c r="CX20" s="20" t="str">
        <f>(IF(CN10="","","Sudah memahami tentang "))&amp;(IF(CN10="","",CN10&amp;", "))&amp;(IF(CN11="","",CN11&amp;", "))&amp;(IF(CN12="","",CN12&amp;", "))&amp;(IF(CN13="","",CN13&amp;", "))&amp;(IF(CN14="","",CN14&amp;", "))&amp;(IF(CN15="","",CN15&amp;", "))&amp;(IF(CN16="","",CN16&amp;", "))&amp;(IF(CN17="","",CN17&amp;", "))&amp;(IF(CN18="","",CN18&amp;", "))&amp;(IF(CN19="","",CN19&amp;"."))</f>
        <v>Sudah memahami tentang Nan-gai ni arimasuka, Ikura desuka, Koora wa arimasuka, Oishii desuka, Yuubinkyoku wa doko ni arimasuka, Donna machi•Donna tokoro, Doubutsu ga suki desu, Shumi wa nan desuka, Donna gaikoku-go ga dekimasuka, Pinpon ga tokui desu.</v>
      </c>
    </row>
    <row r="21" spans="1:102" x14ac:dyDescent="0.25">
      <c r="A21" s="14">
        <v>11</v>
      </c>
      <c r="B21" s="14">
        <v>27438</v>
      </c>
      <c r="C21" s="14" t="s">
        <v>211</v>
      </c>
      <c r="E21" s="31">
        <f t="shared" si="0"/>
        <v>79</v>
      </c>
      <c r="F21" s="20"/>
      <c r="G21" s="31">
        <f t="shared" si="1"/>
        <v>79</v>
      </c>
      <c r="H21" s="31">
        <f t="shared" si="2"/>
        <v>79</v>
      </c>
      <c r="I21" s="31" t="str">
        <f t="shared" si="3"/>
        <v>B</v>
      </c>
      <c r="J21"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1" s="20"/>
      <c r="L21" s="31">
        <f t="shared" si="5"/>
        <v>75</v>
      </c>
      <c r="M21" s="31">
        <f t="shared" si="6"/>
        <v>93</v>
      </c>
      <c r="N21" s="31">
        <f t="shared" si="7"/>
        <v>69</v>
      </c>
      <c r="P21" s="36">
        <v>70</v>
      </c>
      <c r="Q21" s="36">
        <v>75</v>
      </c>
      <c r="R21" s="37">
        <f t="shared" si="8"/>
        <v>75</v>
      </c>
      <c r="S21" s="36">
        <v>73</v>
      </c>
      <c r="T21" s="36">
        <v>75</v>
      </c>
      <c r="U21" s="37">
        <f t="shared" si="9"/>
        <v>75</v>
      </c>
      <c r="V21" s="36"/>
      <c r="W21" s="36"/>
      <c r="X21" s="37" t="str">
        <f t="shared" si="10"/>
        <v/>
      </c>
      <c r="Y21" s="36"/>
      <c r="Z21" s="36"/>
      <c r="AA21" s="37" t="str">
        <f t="shared" si="11"/>
        <v/>
      </c>
      <c r="AB21" s="36"/>
      <c r="AC21" s="36"/>
      <c r="AD21" s="37" t="str">
        <f t="shared" si="12"/>
        <v/>
      </c>
      <c r="AE21" s="36"/>
      <c r="AF21" s="36"/>
      <c r="AG21" s="37" t="str">
        <f t="shared" si="13"/>
        <v/>
      </c>
      <c r="AH21" s="36"/>
      <c r="AI21" s="36"/>
      <c r="AJ21" s="37" t="str">
        <f t="shared" si="14"/>
        <v/>
      </c>
      <c r="AK21" s="36"/>
      <c r="AL21" s="36"/>
      <c r="AM21" s="37" t="str">
        <f t="shared" si="15"/>
        <v/>
      </c>
      <c r="AN21" s="36"/>
      <c r="AO21" s="36"/>
      <c r="AP21" s="37" t="str">
        <f t="shared" si="16"/>
        <v/>
      </c>
      <c r="AQ21" s="36"/>
      <c r="AR21" s="36"/>
      <c r="AS21" s="37" t="str">
        <f t="shared" si="17"/>
        <v/>
      </c>
      <c r="AT21" s="37">
        <f t="shared" si="18"/>
        <v>75</v>
      </c>
      <c r="AU21" s="36">
        <v>85</v>
      </c>
      <c r="AV21" s="36">
        <v>81</v>
      </c>
      <c r="AW21" s="36"/>
      <c r="AX21" s="36"/>
      <c r="AY21" s="36"/>
      <c r="AZ21" s="36"/>
      <c r="BA21" s="36"/>
      <c r="BB21" s="36"/>
      <c r="BC21" s="36"/>
      <c r="BD21" s="36"/>
      <c r="BE21" s="37">
        <f t="shared" si="19"/>
        <v>83</v>
      </c>
      <c r="BF21" s="36">
        <v>93</v>
      </c>
      <c r="BG21" s="36">
        <v>69</v>
      </c>
      <c r="BH21" s="38">
        <f t="shared" si="20"/>
        <v>79.400000000000006</v>
      </c>
      <c r="BI21" s="39">
        <f t="shared" si="21"/>
        <v>79</v>
      </c>
      <c r="BJ21" s="40"/>
      <c r="BK21" s="36">
        <v>80</v>
      </c>
      <c r="BL21" s="36">
        <v>78</v>
      </c>
      <c r="BM21" s="36"/>
      <c r="BN21" s="36"/>
      <c r="BO21" s="36"/>
      <c r="BP21" s="36"/>
      <c r="BQ21" s="36"/>
      <c r="BR21" s="36"/>
      <c r="BS21" s="36"/>
      <c r="BT21" s="36"/>
      <c r="BU21" s="41">
        <f t="shared" si="22"/>
        <v>79</v>
      </c>
      <c r="BV21" s="40"/>
      <c r="BW21" s="45">
        <v>85</v>
      </c>
      <c r="BX21" s="36"/>
      <c r="BY21" s="36"/>
      <c r="BZ21" s="36"/>
      <c r="CA21" s="36"/>
      <c r="CB21" s="36"/>
      <c r="CC21" s="36"/>
      <c r="CD21" s="36"/>
      <c r="CE21" s="36"/>
      <c r="CF21" s="36"/>
      <c r="CG21" s="37">
        <f t="shared" si="23"/>
        <v>85</v>
      </c>
      <c r="CH21" s="42" t="str">
        <f t="shared" si="24"/>
        <v>B</v>
      </c>
      <c r="CI21" s="43"/>
      <c r="CJ21" s="45">
        <v>5</v>
      </c>
      <c r="CK21"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2" spans="1:102" x14ac:dyDescent="0.25">
      <c r="A22" s="14">
        <v>12</v>
      </c>
      <c r="B22" s="14">
        <v>27452</v>
      </c>
      <c r="C22" s="14" t="s">
        <v>212</v>
      </c>
      <c r="E22" s="31">
        <f t="shared" si="0"/>
        <v>86</v>
      </c>
      <c r="F22" s="20"/>
      <c r="G22" s="31">
        <f t="shared" si="1"/>
        <v>86</v>
      </c>
      <c r="H22" s="31">
        <f t="shared" si="2"/>
        <v>85</v>
      </c>
      <c r="I22" s="31" t="str">
        <f t="shared" si="3"/>
        <v>A</v>
      </c>
      <c r="J22"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2" s="20"/>
      <c r="L22" s="31">
        <f t="shared" si="5"/>
        <v>83</v>
      </c>
      <c r="M22" s="31">
        <f t="shared" si="6"/>
        <v>97</v>
      </c>
      <c r="N22" s="31">
        <f t="shared" si="7"/>
        <v>76</v>
      </c>
      <c r="P22" s="36">
        <v>85</v>
      </c>
      <c r="Q22" s="36"/>
      <c r="R22" s="37">
        <f t="shared" si="8"/>
        <v>85</v>
      </c>
      <c r="S22" s="36">
        <v>80</v>
      </c>
      <c r="T22" s="36"/>
      <c r="U22" s="37">
        <f t="shared" si="9"/>
        <v>80</v>
      </c>
      <c r="V22" s="36"/>
      <c r="W22" s="36"/>
      <c r="X22" s="37" t="str">
        <f t="shared" si="10"/>
        <v/>
      </c>
      <c r="Y22" s="36"/>
      <c r="Z22" s="36"/>
      <c r="AA22" s="37" t="str">
        <f t="shared" si="11"/>
        <v/>
      </c>
      <c r="AB22" s="36"/>
      <c r="AC22" s="36"/>
      <c r="AD22" s="37" t="str">
        <f t="shared" si="12"/>
        <v/>
      </c>
      <c r="AE22" s="36"/>
      <c r="AF22" s="36"/>
      <c r="AG22" s="37" t="str">
        <f t="shared" si="13"/>
        <v/>
      </c>
      <c r="AH22" s="36"/>
      <c r="AI22" s="36"/>
      <c r="AJ22" s="37" t="str">
        <f t="shared" si="14"/>
        <v/>
      </c>
      <c r="AK22" s="36"/>
      <c r="AL22" s="36"/>
      <c r="AM22" s="37" t="str">
        <f t="shared" si="15"/>
        <v/>
      </c>
      <c r="AN22" s="36"/>
      <c r="AO22" s="36"/>
      <c r="AP22" s="37" t="str">
        <f t="shared" si="16"/>
        <v/>
      </c>
      <c r="AQ22" s="36"/>
      <c r="AR22" s="36"/>
      <c r="AS22" s="37" t="str">
        <f t="shared" si="17"/>
        <v/>
      </c>
      <c r="AT22" s="37">
        <f t="shared" si="18"/>
        <v>83</v>
      </c>
      <c r="AU22" s="36">
        <v>90</v>
      </c>
      <c r="AV22" s="36">
        <v>86</v>
      </c>
      <c r="AW22" s="36"/>
      <c r="AX22" s="36"/>
      <c r="AY22" s="36"/>
      <c r="AZ22" s="36"/>
      <c r="BA22" s="36"/>
      <c r="BB22" s="36"/>
      <c r="BC22" s="36"/>
      <c r="BD22" s="36"/>
      <c r="BE22" s="37">
        <f t="shared" si="19"/>
        <v>88</v>
      </c>
      <c r="BF22" s="36">
        <v>97</v>
      </c>
      <c r="BG22" s="36">
        <v>76</v>
      </c>
      <c r="BH22" s="38">
        <f t="shared" si="20"/>
        <v>85.7</v>
      </c>
      <c r="BI22" s="39">
        <f t="shared" si="21"/>
        <v>86</v>
      </c>
      <c r="BJ22" s="40"/>
      <c r="BK22" s="36">
        <v>90</v>
      </c>
      <c r="BL22" s="36">
        <v>80</v>
      </c>
      <c r="BM22" s="36"/>
      <c r="BN22" s="36"/>
      <c r="BO22" s="36"/>
      <c r="BP22" s="36"/>
      <c r="BQ22" s="36"/>
      <c r="BR22" s="36"/>
      <c r="BS22" s="36"/>
      <c r="BT22" s="36"/>
      <c r="BU22" s="41">
        <f t="shared" si="22"/>
        <v>85</v>
      </c>
      <c r="BV22" s="40"/>
      <c r="BW22" s="45">
        <v>90</v>
      </c>
      <c r="BX22" s="36"/>
      <c r="BY22" s="36"/>
      <c r="BZ22" s="36"/>
      <c r="CA22" s="36"/>
      <c r="CB22" s="36"/>
      <c r="CC22" s="36"/>
      <c r="CD22" s="36"/>
      <c r="CE22" s="36"/>
      <c r="CF22" s="36"/>
      <c r="CG22" s="37">
        <f t="shared" si="23"/>
        <v>90</v>
      </c>
      <c r="CH22" s="42" t="str">
        <f t="shared" si="24"/>
        <v>A</v>
      </c>
      <c r="CI22" s="43"/>
      <c r="CJ22" s="45">
        <v>6</v>
      </c>
      <c r="CK22"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3" spans="1:102" x14ac:dyDescent="0.25">
      <c r="A23" s="14">
        <v>13</v>
      </c>
      <c r="B23" s="14">
        <v>27466</v>
      </c>
      <c r="C23" s="14" t="s">
        <v>213</v>
      </c>
      <c r="E23" s="31">
        <f t="shared" si="0"/>
        <v>89</v>
      </c>
      <c r="F23" s="20"/>
      <c r="G23" s="31">
        <f t="shared" si="1"/>
        <v>89</v>
      </c>
      <c r="H23" s="31">
        <f t="shared" si="2"/>
        <v>83</v>
      </c>
      <c r="I23" s="31" t="str">
        <f t="shared" si="3"/>
        <v>A</v>
      </c>
      <c r="J23"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3" s="20"/>
      <c r="L23" s="31">
        <f t="shared" si="5"/>
        <v>92</v>
      </c>
      <c r="M23" s="31">
        <f t="shared" si="6"/>
        <v>95</v>
      </c>
      <c r="N23" s="31">
        <f t="shared" si="7"/>
        <v>79</v>
      </c>
      <c r="P23" s="36">
        <v>100</v>
      </c>
      <c r="Q23" s="36"/>
      <c r="R23" s="37">
        <f t="shared" si="8"/>
        <v>100</v>
      </c>
      <c r="S23" s="36">
        <v>83</v>
      </c>
      <c r="T23" s="36"/>
      <c r="U23" s="37">
        <f t="shared" si="9"/>
        <v>83</v>
      </c>
      <c r="V23" s="36"/>
      <c r="W23" s="36"/>
      <c r="X23" s="37" t="str">
        <f t="shared" si="10"/>
        <v/>
      </c>
      <c r="Y23" s="36"/>
      <c r="Z23" s="36"/>
      <c r="AA23" s="37" t="str">
        <f t="shared" si="11"/>
        <v/>
      </c>
      <c r="AB23" s="36"/>
      <c r="AC23" s="36"/>
      <c r="AD23" s="37" t="str">
        <f t="shared" si="12"/>
        <v/>
      </c>
      <c r="AE23" s="36"/>
      <c r="AF23" s="36"/>
      <c r="AG23" s="37" t="str">
        <f t="shared" si="13"/>
        <v/>
      </c>
      <c r="AH23" s="36"/>
      <c r="AI23" s="36"/>
      <c r="AJ23" s="37" t="str">
        <f t="shared" si="14"/>
        <v/>
      </c>
      <c r="AK23" s="36"/>
      <c r="AL23" s="36"/>
      <c r="AM23" s="37" t="str">
        <f t="shared" si="15"/>
        <v/>
      </c>
      <c r="AN23" s="36"/>
      <c r="AO23" s="36"/>
      <c r="AP23" s="37" t="str">
        <f t="shared" si="16"/>
        <v/>
      </c>
      <c r="AQ23" s="36"/>
      <c r="AR23" s="36"/>
      <c r="AS23" s="37" t="str">
        <f t="shared" si="17"/>
        <v/>
      </c>
      <c r="AT23" s="37">
        <f t="shared" si="18"/>
        <v>92</v>
      </c>
      <c r="AU23" s="36">
        <v>85</v>
      </c>
      <c r="AV23" s="36">
        <v>90</v>
      </c>
      <c r="AW23" s="36"/>
      <c r="AX23" s="36"/>
      <c r="AY23" s="36"/>
      <c r="AZ23" s="36"/>
      <c r="BA23" s="36"/>
      <c r="BB23" s="36"/>
      <c r="BC23" s="36"/>
      <c r="BD23" s="36"/>
      <c r="BE23" s="37">
        <f t="shared" si="19"/>
        <v>88</v>
      </c>
      <c r="BF23" s="36">
        <v>95</v>
      </c>
      <c r="BG23" s="36">
        <v>79</v>
      </c>
      <c r="BH23" s="38">
        <f t="shared" si="20"/>
        <v>89.4</v>
      </c>
      <c r="BI23" s="39">
        <f t="shared" si="21"/>
        <v>89</v>
      </c>
      <c r="BJ23" s="40"/>
      <c r="BK23" s="36">
        <v>85</v>
      </c>
      <c r="BL23" s="36">
        <v>80</v>
      </c>
      <c r="BM23" s="36"/>
      <c r="BN23" s="36"/>
      <c r="BO23" s="36"/>
      <c r="BP23" s="36"/>
      <c r="BQ23" s="36"/>
      <c r="BR23" s="36"/>
      <c r="BS23" s="36"/>
      <c r="BT23" s="36"/>
      <c r="BU23" s="41">
        <f t="shared" si="22"/>
        <v>83</v>
      </c>
      <c r="BV23" s="40"/>
      <c r="BW23" s="45">
        <v>90</v>
      </c>
      <c r="BX23" s="36"/>
      <c r="BY23" s="36"/>
      <c r="BZ23" s="36"/>
      <c r="CA23" s="36"/>
      <c r="CB23" s="36"/>
      <c r="CC23" s="36"/>
      <c r="CD23" s="36"/>
      <c r="CE23" s="36"/>
      <c r="CF23" s="36"/>
      <c r="CG23" s="37">
        <f t="shared" si="23"/>
        <v>90</v>
      </c>
      <c r="CH23" s="42" t="str">
        <f t="shared" si="24"/>
        <v>A</v>
      </c>
      <c r="CI23" s="43"/>
      <c r="CJ23" s="45">
        <v>6</v>
      </c>
      <c r="CK23"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4" spans="1:102" x14ac:dyDescent="0.25">
      <c r="A24" s="14">
        <v>14</v>
      </c>
      <c r="B24" s="14">
        <v>27480</v>
      </c>
      <c r="C24" s="14" t="s">
        <v>214</v>
      </c>
      <c r="E24" s="31">
        <f t="shared" si="0"/>
        <v>78</v>
      </c>
      <c r="F24" s="20"/>
      <c r="G24" s="31">
        <f t="shared" si="1"/>
        <v>78</v>
      </c>
      <c r="H24" s="31">
        <f t="shared" si="2"/>
        <v>79</v>
      </c>
      <c r="I24" s="31" t="str">
        <f t="shared" si="3"/>
        <v>B</v>
      </c>
      <c r="J24"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4" s="20"/>
      <c r="L24" s="31">
        <f t="shared" si="5"/>
        <v>78</v>
      </c>
      <c r="M24" s="31">
        <f t="shared" si="6"/>
        <v>72</v>
      </c>
      <c r="N24" s="31">
        <f t="shared" si="7"/>
        <v>70</v>
      </c>
      <c r="P24" s="36">
        <v>80</v>
      </c>
      <c r="Q24" s="36"/>
      <c r="R24" s="37">
        <f t="shared" si="8"/>
        <v>80</v>
      </c>
      <c r="S24" s="36">
        <v>74</v>
      </c>
      <c r="T24" s="36">
        <v>75</v>
      </c>
      <c r="U24" s="37">
        <f t="shared" si="9"/>
        <v>75</v>
      </c>
      <c r="V24" s="36"/>
      <c r="W24" s="36"/>
      <c r="X24" s="37" t="str">
        <f t="shared" si="10"/>
        <v/>
      </c>
      <c r="Y24" s="36"/>
      <c r="Z24" s="36"/>
      <c r="AA24" s="37" t="str">
        <f t="shared" si="11"/>
        <v/>
      </c>
      <c r="AB24" s="36"/>
      <c r="AC24" s="36"/>
      <c r="AD24" s="37" t="str">
        <f t="shared" si="12"/>
        <v/>
      </c>
      <c r="AE24" s="36"/>
      <c r="AF24" s="36"/>
      <c r="AG24" s="37" t="str">
        <f t="shared" si="13"/>
        <v/>
      </c>
      <c r="AH24" s="36"/>
      <c r="AI24" s="36"/>
      <c r="AJ24" s="37" t="str">
        <f t="shared" si="14"/>
        <v/>
      </c>
      <c r="AK24" s="36"/>
      <c r="AL24" s="36"/>
      <c r="AM24" s="37" t="str">
        <f t="shared" si="15"/>
        <v/>
      </c>
      <c r="AN24" s="36"/>
      <c r="AO24" s="36"/>
      <c r="AP24" s="37" t="str">
        <f t="shared" si="16"/>
        <v/>
      </c>
      <c r="AQ24" s="36"/>
      <c r="AR24" s="36"/>
      <c r="AS24" s="37" t="str">
        <f t="shared" si="17"/>
        <v/>
      </c>
      <c r="AT24" s="37">
        <f t="shared" si="18"/>
        <v>78</v>
      </c>
      <c r="AU24" s="36">
        <v>80</v>
      </c>
      <c r="AV24" s="36">
        <v>83</v>
      </c>
      <c r="AW24" s="36"/>
      <c r="AX24" s="36"/>
      <c r="AY24" s="36"/>
      <c r="AZ24" s="36"/>
      <c r="BA24" s="36"/>
      <c r="BB24" s="36"/>
      <c r="BC24" s="36"/>
      <c r="BD24" s="36"/>
      <c r="BE24" s="37">
        <f t="shared" si="19"/>
        <v>82</v>
      </c>
      <c r="BF24" s="36">
        <v>72</v>
      </c>
      <c r="BG24" s="36">
        <v>70</v>
      </c>
      <c r="BH24" s="38">
        <f t="shared" si="20"/>
        <v>78.2</v>
      </c>
      <c r="BI24" s="39">
        <f t="shared" si="21"/>
        <v>78</v>
      </c>
      <c r="BJ24" s="40"/>
      <c r="BK24" s="36">
        <v>80</v>
      </c>
      <c r="BL24" s="36">
        <v>78</v>
      </c>
      <c r="BM24" s="36"/>
      <c r="BN24" s="36"/>
      <c r="BO24" s="36"/>
      <c r="BP24" s="36"/>
      <c r="BQ24" s="36"/>
      <c r="BR24" s="36"/>
      <c r="BS24" s="36"/>
      <c r="BT24" s="36"/>
      <c r="BU24" s="41">
        <f t="shared" si="22"/>
        <v>79</v>
      </c>
      <c r="BV24" s="40"/>
      <c r="BW24" s="45">
        <v>75</v>
      </c>
      <c r="BX24" s="36"/>
      <c r="BY24" s="36"/>
      <c r="BZ24" s="36"/>
      <c r="CA24" s="36"/>
      <c r="CB24" s="36"/>
      <c r="CC24" s="36"/>
      <c r="CD24" s="36"/>
      <c r="CE24" s="36"/>
      <c r="CF24" s="36"/>
      <c r="CG24" s="37">
        <f t="shared" si="23"/>
        <v>75</v>
      </c>
      <c r="CH24" s="42" t="str">
        <f t="shared" si="24"/>
        <v>B</v>
      </c>
      <c r="CI24" s="43"/>
      <c r="CJ24" s="45">
        <v>5</v>
      </c>
      <c r="CK24"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5" spans="1:102" x14ac:dyDescent="0.25">
      <c r="A25" s="14">
        <v>15</v>
      </c>
      <c r="B25" s="14">
        <v>27494</v>
      </c>
      <c r="C25" s="14" t="s">
        <v>215</v>
      </c>
      <c r="E25" s="31">
        <f t="shared" si="0"/>
        <v>88</v>
      </c>
      <c r="F25" s="20"/>
      <c r="G25" s="31">
        <f t="shared" si="1"/>
        <v>88</v>
      </c>
      <c r="H25" s="31">
        <f t="shared" si="2"/>
        <v>87</v>
      </c>
      <c r="I25" s="31" t="str">
        <f t="shared" si="3"/>
        <v>A</v>
      </c>
      <c r="J2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25" s="20"/>
      <c r="L25" s="31">
        <f t="shared" si="5"/>
        <v>84</v>
      </c>
      <c r="M25" s="31">
        <f t="shared" si="6"/>
        <v>96</v>
      </c>
      <c r="N25" s="31">
        <f t="shared" si="7"/>
        <v>84</v>
      </c>
      <c r="P25" s="36">
        <v>80</v>
      </c>
      <c r="Q25" s="36"/>
      <c r="R25" s="37">
        <f t="shared" si="8"/>
        <v>80</v>
      </c>
      <c r="S25" s="36">
        <v>88</v>
      </c>
      <c r="T25" s="36"/>
      <c r="U25" s="37">
        <f t="shared" si="9"/>
        <v>88</v>
      </c>
      <c r="V25" s="36"/>
      <c r="W25" s="36"/>
      <c r="X25" s="37" t="str">
        <f t="shared" si="10"/>
        <v/>
      </c>
      <c r="Y25" s="36"/>
      <c r="Z25" s="36"/>
      <c r="AA25" s="37" t="str">
        <f t="shared" si="11"/>
        <v/>
      </c>
      <c r="AB25" s="36"/>
      <c r="AC25" s="36"/>
      <c r="AD25" s="37" t="str">
        <f t="shared" si="12"/>
        <v/>
      </c>
      <c r="AE25" s="36"/>
      <c r="AF25" s="36"/>
      <c r="AG25" s="37" t="str">
        <f t="shared" si="13"/>
        <v/>
      </c>
      <c r="AH25" s="36"/>
      <c r="AI25" s="36"/>
      <c r="AJ25" s="37" t="str">
        <f t="shared" si="14"/>
        <v/>
      </c>
      <c r="AK25" s="36"/>
      <c r="AL25" s="36"/>
      <c r="AM25" s="37" t="str">
        <f t="shared" si="15"/>
        <v/>
      </c>
      <c r="AN25" s="36"/>
      <c r="AO25" s="36"/>
      <c r="AP25" s="37" t="str">
        <f t="shared" si="16"/>
        <v/>
      </c>
      <c r="AQ25" s="36"/>
      <c r="AR25" s="36"/>
      <c r="AS25" s="37" t="str">
        <f t="shared" si="17"/>
        <v/>
      </c>
      <c r="AT25" s="37">
        <f t="shared" si="18"/>
        <v>84</v>
      </c>
      <c r="AU25" s="36">
        <v>90</v>
      </c>
      <c r="AV25" s="36">
        <v>91</v>
      </c>
      <c r="AW25" s="36"/>
      <c r="AX25" s="36"/>
      <c r="AY25" s="36"/>
      <c r="AZ25" s="36"/>
      <c r="BA25" s="36"/>
      <c r="BB25" s="36"/>
      <c r="BC25" s="36"/>
      <c r="BD25" s="36"/>
      <c r="BE25" s="37">
        <f t="shared" si="19"/>
        <v>91</v>
      </c>
      <c r="BF25" s="36">
        <v>96</v>
      </c>
      <c r="BG25" s="36">
        <v>84</v>
      </c>
      <c r="BH25" s="38">
        <f t="shared" si="20"/>
        <v>88</v>
      </c>
      <c r="BI25" s="39">
        <f t="shared" si="21"/>
        <v>88</v>
      </c>
      <c r="BJ25" s="40"/>
      <c r="BK25" s="36">
        <v>90</v>
      </c>
      <c r="BL25" s="36">
        <v>83</v>
      </c>
      <c r="BM25" s="36"/>
      <c r="BN25" s="36"/>
      <c r="BO25" s="36"/>
      <c r="BP25" s="36"/>
      <c r="BQ25" s="36"/>
      <c r="BR25" s="36"/>
      <c r="BS25" s="36"/>
      <c r="BT25" s="36"/>
      <c r="BU25" s="41">
        <f t="shared" si="22"/>
        <v>87</v>
      </c>
      <c r="BV25" s="40"/>
      <c r="BW25" s="45">
        <v>90</v>
      </c>
      <c r="BX25" s="36"/>
      <c r="BY25" s="36"/>
      <c r="BZ25" s="36"/>
      <c r="CA25" s="36"/>
      <c r="CB25" s="36"/>
      <c r="CC25" s="36"/>
      <c r="CD25" s="36"/>
      <c r="CE25" s="36"/>
      <c r="CF25" s="36"/>
      <c r="CG25" s="37">
        <f t="shared" si="23"/>
        <v>90</v>
      </c>
      <c r="CH25" s="42" t="str">
        <f t="shared" si="24"/>
        <v>A</v>
      </c>
      <c r="CI25" s="43"/>
      <c r="CJ25" s="45">
        <v>8</v>
      </c>
      <c r="CK2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26" spans="1:102" x14ac:dyDescent="0.25">
      <c r="A26" s="14">
        <v>16</v>
      </c>
      <c r="B26" s="14">
        <v>27508</v>
      </c>
      <c r="C26" s="14" t="s">
        <v>216</v>
      </c>
      <c r="E26" s="31">
        <f t="shared" si="0"/>
        <v>80</v>
      </c>
      <c r="F26" s="20"/>
      <c r="G26" s="31">
        <f t="shared" si="1"/>
        <v>80</v>
      </c>
      <c r="H26" s="31">
        <f t="shared" si="2"/>
        <v>81</v>
      </c>
      <c r="I26" s="31" t="str">
        <f t="shared" si="3"/>
        <v>A</v>
      </c>
      <c r="J26"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26" s="20"/>
      <c r="L26" s="31">
        <f t="shared" si="5"/>
        <v>83</v>
      </c>
      <c r="M26" s="31">
        <f t="shared" si="6"/>
        <v>91</v>
      </c>
      <c r="N26" s="31">
        <f t="shared" si="7"/>
        <v>55</v>
      </c>
      <c r="P26" s="36">
        <v>90</v>
      </c>
      <c r="Q26" s="36"/>
      <c r="R26" s="37">
        <f t="shared" si="8"/>
        <v>90</v>
      </c>
      <c r="S26" s="36">
        <v>59</v>
      </c>
      <c r="T26" s="36">
        <v>75</v>
      </c>
      <c r="U26" s="37">
        <f t="shared" si="9"/>
        <v>75</v>
      </c>
      <c r="V26" s="36"/>
      <c r="W26" s="36"/>
      <c r="X26" s="37" t="str">
        <f t="shared" si="10"/>
        <v/>
      </c>
      <c r="Y26" s="36"/>
      <c r="Z26" s="36"/>
      <c r="AA26" s="37" t="str">
        <f t="shared" si="11"/>
        <v/>
      </c>
      <c r="AB26" s="36"/>
      <c r="AC26" s="36"/>
      <c r="AD26" s="37" t="str">
        <f t="shared" si="12"/>
        <v/>
      </c>
      <c r="AE26" s="36"/>
      <c r="AF26" s="36"/>
      <c r="AG26" s="37" t="str">
        <f t="shared" si="13"/>
        <v/>
      </c>
      <c r="AH26" s="36"/>
      <c r="AI26" s="36"/>
      <c r="AJ26" s="37" t="str">
        <f t="shared" si="14"/>
        <v/>
      </c>
      <c r="AK26" s="36"/>
      <c r="AL26" s="36"/>
      <c r="AM26" s="37" t="str">
        <f t="shared" si="15"/>
        <v/>
      </c>
      <c r="AN26" s="36"/>
      <c r="AO26" s="36"/>
      <c r="AP26" s="37" t="str">
        <f t="shared" si="16"/>
        <v/>
      </c>
      <c r="AQ26" s="36"/>
      <c r="AR26" s="36"/>
      <c r="AS26" s="37" t="str">
        <f t="shared" si="17"/>
        <v/>
      </c>
      <c r="AT26" s="37">
        <f t="shared" si="18"/>
        <v>83</v>
      </c>
      <c r="AU26" s="36">
        <v>85</v>
      </c>
      <c r="AV26" s="36">
        <v>75</v>
      </c>
      <c r="AW26" s="36"/>
      <c r="AX26" s="36"/>
      <c r="AY26" s="36"/>
      <c r="AZ26" s="36"/>
      <c r="BA26" s="36"/>
      <c r="BB26" s="36"/>
      <c r="BC26" s="36"/>
      <c r="BD26" s="36"/>
      <c r="BE26" s="37">
        <f t="shared" si="19"/>
        <v>80</v>
      </c>
      <c r="BF26" s="36">
        <v>91</v>
      </c>
      <c r="BG26" s="36">
        <v>55</v>
      </c>
      <c r="BH26" s="38">
        <f t="shared" si="20"/>
        <v>79.8</v>
      </c>
      <c r="BI26" s="39">
        <f t="shared" si="21"/>
        <v>80</v>
      </c>
      <c r="BJ26" s="40"/>
      <c r="BK26" s="36">
        <v>85</v>
      </c>
      <c r="BL26" s="36">
        <v>77</v>
      </c>
      <c r="BM26" s="36"/>
      <c r="BN26" s="36"/>
      <c r="BO26" s="36"/>
      <c r="BP26" s="36"/>
      <c r="BQ26" s="36"/>
      <c r="BR26" s="36"/>
      <c r="BS26" s="36"/>
      <c r="BT26" s="36"/>
      <c r="BU26" s="41">
        <f t="shared" si="22"/>
        <v>81</v>
      </c>
      <c r="BV26" s="40"/>
      <c r="BW26" s="45">
        <v>90</v>
      </c>
      <c r="BX26" s="36"/>
      <c r="BY26" s="36"/>
      <c r="BZ26" s="36"/>
      <c r="CA26" s="36"/>
      <c r="CB26" s="36"/>
      <c r="CC26" s="36"/>
      <c r="CD26" s="36"/>
      <c r="CE26" s="36"/>
      <c r="CF26" s="36"/>
      <c r="CG26" s="37">
        <f t="shared" si="23"/>
        <v>90</v>
      </c>
      <c r="CH26" s="42" t="str">
        <f t="shared" si="24"/>
        <v>A</v>
      </c>
      <c r="CI26" s="43"/>
      <c r="CJ26" s="45">
        <v>7</v>
      </c>
      <c r="CK26"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27" spans="1:102" x14ac:dyDescent="0.25">
      <c r="A27" s="14">
        <v>17</v>
      </c>
      <c r="B27" s="14">
        <v>27522</v>
      </c>
      <c r="C27" s="14" t="s">
        <v>217</v>
      </c>
      <c r="E27" s="31">
        <f t="shared" si="0"/>
        <v>85</v>
      </c>
      <c r="F27" s="20"/>
      <c r="G27" s="31">
        <f t="shared" si="1"/>
        <v>85</v>
      </c>
      <c r="H27" s="31">
        <f t="shared" si="2"/>
        <v>84</v>
      </c>
      <c r="I27" s="31" t="str">
        <f t="shared" si="3"/>
        <v>A</v>
      </c>
      <c r="J27"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27" s="20"/>
      <c r="L27" s="31">
        <f t="shared" si="5"/>
        <v>88</v>
      </c>
      <c r="M27" s="31">
        <f t="shared" si="6"/>
        <v>95</v>
      </c>
      <c r="N27" s="31">
        <f t="shared" si="7"/>
        <v>64</v>
      </c>
      <c r="P27" s="36">
        <v>100</v>
      </c>
      <c r="Q27" s="36"/>
      <c r="R27" s="37">
        <f t="shared" si="8"/>
        <v>100</v>
      </c>
      <c r="S27" s="36">
        <v>68</v>
      </c>
      <c r="T27" s="36">
        <v>75</v>
      </c>
      <c r="U27" s="37">
        <f t="shared" si="9"/>
        <v>75</v>
      </c>
      <c r="V27" s="36"/>
      <c r="W27" s="36"/>
      <c r="X27" s="37" t="str">
        <f t="shared" si="10"/>
        <v/>
      </c>
      <c r="Y27" s="36"/>
      <c r="Z27" s="36"/>
      <c r="AA27" s="37" t="str">
        <f t="shared" si="11"/>
        <v/>
      </c>
      <c r="AB27" s="36"/>
      <c r="AC27" s="36"/>
      <c r="AD27" s="37" t="str">
        <f t="shared" si="12"/>
        <v/>
      </c>
      <c r="AE27" s="36"/>
      <c r="AF27" s="36"/>
      <c r="AG27" s="37" t="str">
        <f t="shared" si="13"/>
        <v/>
      </c>
      <c r="AH27" s="36"/>
      <c r="AI27" s="36"/>
      <c r="AJ27" s="37" t="str">
        <f t="shared" si="14"/>
        <v/>
      </c>
      <c r="AK27" s="36"/>
      <c r="AL27" s="36"/>
      <c r="AM27" s="37" t="str">
        <f t="shared" si="15"/>
        <v/>
      </c>
      <c r="AN27" s="36"/>
      <c r="AO27" s="36"/>
      <c r="AP27" s="37" t="str">
        <f t="shared" si="16"/>
        <v/>
      </c>
      <c r="AQ27" s="36"/>
      <c r="AR27" s="36"/>
      <c r="AS27" s="37" t="str">
        <f t="shared" si="17"/>
        <v/>
      </c>
      <c r="AT27" s="37">
        <f t="shared" si="18"/>
        <v>88</v>
      </c>
      <c r="AU27" s="36">
        <v>90</v>
      </c>
      <c r="AV27" s="36">
        <v>77</v>
      </c>
      <c r="AW27" s="36"/>
      <c r="AX27" s="36"/>
      <c r="AY27" s="36"/>
      <c r="AZ27" s="36"/>
      <c r="BA27" s="36"/>
      <c r="BB27" s="36"/>
      <c r="BC27" s="36"/>
      <c r="BD27" s="36"/>
      <c r="BE27" s="37">
        <f t="shared" si="19"/>
        <v>84</v>
      </c>
      <c r="BF27" s="36">
        <v>95</v>
      </c>
      <c r="BG27" s="36">
        <v>64</v>
      </c>
      <c r="BH27" s="38">
        <f t="shared" si="20"/>
        <v>84.7</v>
      </c>
      <c r="BI27" s="39">
        <f t="shared" si="21"/>
        <v>85</v>
      </c>
      <c r="BJ27" s="40"/>
      <c r="BK27" s="36">
        <v>90</v>
      </c>
      <c r="BL27" s="36">
        <v>77</v>
      </c>
      <c r="BM27" s="36"/>
      <c r="BN27" s="36"/>
      <c r="BO27" s="36"/>
      <c r="BP27" s="36"/>
      <c r="BQ27" s="36"/>
      <c r="BR27" s="36"/>
      <c r="BS27" s="36"/>
      <c r="BT27" s="36"/>
      <c r="BU27" s="41">
        <f t="shared" si="22"/>
        <v>84</v>
      </c>
      <c r="BV27" s="40"/>
      <c r="BW27" s="45">
        <v>90</v>
      </c>
      <c r="BX27" s="36"/>
      <c r="BY27" s="36"/>
      <c r="BZ27" s="36"/>
      <c r="CA27" s="36"/>
      <c r="CB27" s="36"/>
      <c r="CC27" s="36"/>
      <c r="CD27" s="36"/>
      <c r="CE27" s="36"/>
      <c r="CF27" s="36"/>
      <c r="CG27" s="37">
        <f t="shared" si="23"/>
        <v>90</v>
      </c>
      <c r="CH27" s="42" t="str">
        <f t="shared" si="24"/>
        <v>A</v>
      </c>
      <c r="CI27" s="43"/>
      <c r="CJ27" s="45">
        <v>5</v>
      </c>
      <c r="CK27"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28" spans="1:102" x14ac:dyDescent="0.25">
      <c r="A28" s="14">
        <v>18</v>
      </c>
      <c r="B28" s="14">
        <v>27536</v>
      </c>
      <c r="C28" s="14" t="s">
        <v>218</v>
      </c>
      <c r="E28" s="31">
        <f t="shared" si="0"/>
        <v>80</v>
      </c>
      <c r="F28" s="20"/>
      <c r="G28" s="31">
        <f t="shared" si="1"/>
        <v>80</v>
      </c>
      <c r="H28" s="31">
        <f t="shared" si="2"/>
        <v>80</v>
      </c>
      <c r="I28" s="31" t="str">
        <f t="shared" si="3"/>
        <v>A</v>
      </c>
      <c r="J28"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8" s="20"/>
      <c r="L28" s="31">
        <f t="shared" si="5"/>
        <v>71</v>
      </c>
      <c r="M28" s="31">
        <f t="shared" si="6"/>
        <v>86</v>
      </c>
      <c r="N28" s="31">
        <f t="shared" si="7"/>
        <v>77</v>
      </c>
      <c r="P28" s="36">
        <v>60</v>
      </c>
      <c r="Q28" s="36"/>
      <c r="R28" s="37">
        <f t="shared" si="8"/>
        <v>60</v>
      </c>
      <c r="S28" s="36">
        <v>81</v>
      </c>
      <c r="T28" s="36"/>
      <c r="U28" s="37">
        <f t="shared" si="9"/>
        <v>81</v>
      </c>
      <c r="V28" s="36"/>
      <c r="W28" s="36"/>
      <c r="X28" s="37" t="str">
        <f t="shared" si="10"/>
        <v/>
      </c>
      <c r="Y28" s="36"/>
      <c r="Z28" s="36"/>
      <c r="AA28" s="37" t="str">
        <f t="shared" si="11"/>
        <v/>
      </c>
      <c r="AB28" s="36"/>
      <c r="AC28" s="36"/>
      <c r="AD28" s="37" t="str">
        <f t="shared" si="12"/>
        <v/>
      </c>
      <c r="AE28" s="36"/>
      <c r="AF28" s="36"/>
      <c r="AG28" s="37" t="str">
        <f t="shared" si="13"/>
        <v/>
      </c>
      <c r="AH28" s="36"/>
      <c r="AI28" s="36"/>
      <c r="AJ28" s="37" t="str">
        <f t="shared" si="14"/>
        <v/>
      </c>
      <c r="AK28" s="36"/>
      <c r="AL28" s="36"/>
      <c r="AM28" s="37" t="str">
        <f t="shared" si="15"/>
        <v/>
      </c>
      <c r="AN28" s="36"/>
      <c r="AO28" s="36"/>
      <c r="AP28" s="37" t="str">
        <f t="shared" si="16"/>
        <v/>
      </c>
      <c r="AQ28" s="36"/>
      <c r="AR28" s="36"/>
      <c r="AS28" s="37" t="str">
        <f t="shared" si="17"/>
        <v/>
      </c>
      <c r="AT28" s="37">
        <f t="shared" si="18"/>
        <v>71</v>
      </c>
      <c r="AU28" s="36">
        <v>85</v>
      </c>
      <c r="AV28" s="36">
        <v>88</v>
      </c>
      <c r="AW28" s="36"/>
      <c r="AX28" s="36"/>
      <c r="AY28" s="36"/>
      <c r="AZ28" s="36"/>
      <c r="BA28" s="36"/>
      <c r="BB28" s="36"/>
      <c r="BC28" s="36"/>
      <c r="BD28" s="36"/>
      <c r="BE28" s="37">
        <f t="shared" si="19"/>
        <v>87</v>
      </c>
      <c r="BF28" s="36">
        <v>86</v>
      </c>
      <c r="BG28" s="36">
        <v>77</v>
      </c>
      <c r="BH28" s="38">
        <f t="shared" si="20"/>
        <v>79.5</v>
      </c>
      <c r="BI28" s="39">
        <f t="shared" si="21"/>
        <v>80</v>
      </c>
      <c r="BJ28" s="40"/>
      <c r="BK28" s="36">
        <v>80</v>
      </c>
      <c r="BL28" s="36">
        <v>80</v>
      </c>
      <c r="BM28" s="36"/>
      <c r="BN28" s="36"/>
      <c r="BO28" s="36"/>
      <c r="BP28" s="36"/>
      <c r="BQ28" s="36"/>
      <c r="BR28" s="36"/>
      <c r="BS28" s="36"/>
      <c r="BT28" s="36"/>
      <c r="BU28" s="41">
        <f t="shared" si="22"/>
        <v>80</v>
      </c>
      <c r="BV28" s="40"/>
      <c r="BW28" s="45">
        <v>90</v>
      </c>
      <c r="BX28" s="36"/>
      <c r="BY28" s="36"/>
      <c r="BZ28" s="36"/>
      <c r="CA28" s="36"/>
      <c r="CB28" s="36"/>
      <c r="CC28" s="36"/>
      <c r="CD28" s="36"/>
      <c r="CE28" s="36"/>
      <c r="CF28" s="36"/>
      <c r="CG28" s="37">
        <f t="shared" si="23"/>
        <v>90</v>
      </c>
      <c r="CH28" s="42" t="str">
        <f t="shared" si="24"/>
        <v>A</v>
      </c>
      <c r="CI28" s="43"/>
      <c r="CJ28" s="45">
        <v>6</v>
      </c>
      <c r="CK28"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29" spans="1:102" x14ac:dyDescent="0.25">
      <c r="A29" s="14">
        <v>19</v>
      </c>
      <c r="B29" s="14">
        <v>27550</v>
      </c>
      <c r="C29" s="14" t="s">
        <v>219</v>
      </c>
      <c r="E29" s="31">
        <f t="shared" si="0"/>
        <v>84</v>
      </c>
      <c r="F29" s="20"/>
      <c r="G29" s="31">
        <f t="shared" si="1"/>
        <v>84</v>
      </c>
      <c r="H29" s="31">
        <f t="shared" si="2"/>
        <v>81</v>
      </c>
      <c r="I29" s="31" t="str">
        <f t="shared" si="3"/>
        <v>B</v>
      </c>
      <c r="J29"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29" s="20"/>
      <c r="L29" s="31">
        <f t="shared" si="5"/>
        <v>86</v>
      </c>
      <c r="M29" s="31">
        <f t="shared" si="6"/>
        <v>83</v>
      </c>
      <c r="N29" s="31">
        <f t="shared" si="7"/>
        <v>73</v>
      </c>
      <c r="P29" s="36">
        <v>95</v>
      </c>
      <c r="Q29" s="36"/>
      <c r="R29" s="37">
        <f t="shared" si="8"/>
        <v>95</v>
      </c>
      <c r="S29" s="36">
        <v>77</v>
      </c>
      <c r="T29" s="36"/>
      <c r="U29" s="37">
        <f t="shared" si="9"/>
        <v>77</v>
      </c>
      <c r="V29" s="36"/>
      <c r="W29" s="36"/>
      <c r="X29" s="37" t="str">
        <f t="shared" si="10"/>
        <v/>
      </c>
      <c r="Y29" s="36"/>
      <c r="Z29" s="36"/>
      <c r="AA29" s="37" t="str">
        <f t="shared" si="11"/>
        <v/>
      </c>
      <c r="AB29" s="36"/>
      <c r="AC29" s="36"/>
      <c r="AD29" s="37" t="str">
        <f t="shared" si="12"/>
        <v/>
      </c>
      <c r="AE29" s="36"/>
      <c r="AF29" s="36"/>
      <c r="AG29" s="37" t="str">
        <f t="shared" si="13"/>
        <v/>
      </c>
      <c r="AH29" s="36"/>
      <c r="AI29" s="36"/>
      <c r="AJ29" s="37" t="str">
        <f t="shared" si="14"/>
        <v/>
      </c>
      <c r="AK29" s="36"/>
      <c r="AL29" s="36"/>
      <c r="AM29" s="37" t="str">
        <f t="shared" si="15"/>
        <v/>
      </c>
      <c r="AN29" s="36"/>
      <c r="AO29" s="36"/>
      <c r="AP29" s="37" t="str">
        <f t="shared" si="16"/>
        <v/>
      </c>
      <c r="AQ29" s="36"/>
      <c r="AR29" s="36"/>
      <c r="AS29" s="37" t="str">
        <f t="shared" si="17"/>
        <v/>
      </c>
      <c r="AT29" s="37">
        <f t="shared" si="18"/>
        <v>86</v>
      </c>
      <c r="AU29" s="36">
        <v>85</v>
      </c>
      <c r="AV29" s="36">
        <v>86</v>
      </c>
      <c r="AW29" s="36"/>
      <c r="AX29" s="36"/>
      <c r="AY29" s="36"/>
      <c r="AZ29" s="36"/>
      <c r="BA29" s="36"/>
      <c r="BB29" s="36"/>
      <c r="BC29" s="36"/>
      <c r="BD29" s="36"/>
      <c r="BE29" s="37">
        <f t="shared" si="19"/>
        <v>86</v>
      </c>
      <c r="BF29" s="36">
        <v>83</v>
      </c>
      <c r="BG29" s="36">
        <v>73</v>
      </c>
      <c r="BH29" s="38">
        <f t="shared" si="20"/>
        <v>84.4</v>
      </c>
      <c r="BI29" s="39">
        <f t="shared" si="21"/>
        <v>84</v>
      </c>
      <c r="BJ29" s="40"/>
      <c r="BK29" s="36">
        <v>85</v>
      </c>
      <c r="BL29" s="36">
        <v>77</v>
      </c>
      <c r="BM29" s="36"/>
      <c r="BN29" s="36"/>
      <c r="BO29" s="36"/>
      <c r="BP29" s="36"/>
      <c r="BQ29" s="36"/>
      <c r="BR29" s="36"/>
      <c r="BS29" s="36"/>
      <c r="BT29" s="36"/>
      <c r="BU29" s="41">
        <f t="shared" si="22"/>
        <v>81</v>
      </c>
      <c r="BV29" s="40"/>
      <c r="BW29" s="45">
        <v>80</v>
      </c>
      <c r="BX29" s="36"/>
      <c r="BY29" s="36"/>
      <c r="BZ29" s="36"/>
      <c r="CA29" s="36"/>
      <c r="CB29" s="36"/>
      <c r="CC29" s="36"/>
      <c r="CD29" s="36"/>
      <c r="CE29" s="36"/>
      <c r="CF29" s="36"/>
      <c r="CG29" s="37">
        <f t="shared" si="23"/>
        <v>80</v>
      </c>
      <c r="CH29" s="42" t="str">
        <f t="shared" si="24"/>
        <v>B</v>
      </c>
      <c r="CI29" s="43"/>
      <c r="CJ29" s="45">
        <v>6</v>
      </c>
      <c r="CK29"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0" spans="1:102" x14ac:dyDescent="0.25">
      <c r="A30" s="14">
        <v>20</v>
      </c>
      <c r="B30" s="14">
        <v>27564</v>
      </c>
      <c r="C30" s="14" t="s">
        <v>220</v>
      </c>
      <c r="E30" s="31">
        <f t="shared" si="0"/>
        <v>92</v>
      </c>
      <c r="F30" s="20"/>
      <c r="G30" s="31">
        <f t="shared" si="1"/>
        <v>92</v>
      </c>
      <c r="H30" s="31">
        <f t="shared" si="2"/>
        <v>83</v>
      </c>
      <c r="I30" s="31" t="str">
        <f t="shared" si="3"/>
        <v>A</v>
      </c>
      <c r="J30"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0" s="20"/>
      <c r="L30" s="31">
        <f t="shared" si="5"/>
        <v>95</v>
      </c>
      <c r="M30" s="31">
        <f t="shared" si="6"/>
        <v>98</v>
      </c>
      <c r="N30" s="31">
        <f t="shared" si="7"/>
        <v>85</v>
      </c>
      <c r="P30" s="36">
        <v>100</v>
      </c>
      <c r="Q30" s="36"/>
      <c r="R30" s="37">
        <f t="shared" si="8"/>
        <v>100</v>
      </c>
      <c r="S30" s="36">
        <v>89</v>
      </c>
      <c r="T30" s="36"/>
      <c r="U30" s="37">
        <f t="shared" si="9"/>
        <v>89</v>
      </c>
      <c r="V30" s="36"/>
      <c r="W30" s="36"/>
      <c r="X30" s="37" t="str">
        <f t="shared" si="10"/>
        <v/>
      </c>
      <c r="Y30" s="36"/>
      <c r="Z30" s="36"/>
      <c r="AA30" s="37" t="str">
        <f t="shared" si="11"/>
        <v/>
      </c>
      <c r="AB30" s="36"/>
      <c r="AC30" s="36"/>
      <c r="AD30" s="37" t="str">
        <f t="shared" si="12"/>
        <v/>
      </c>
      <c r="AE30" s="36"/>
      <c r="AF30" s="36"/>
      <c r="AG30" s="37" t="str">
        <f t="shared" si="13"/>
        <v/>
      </c>
      <c r="AH30" s="36"/>
      <c r="AI30" s="36"/>
      <c r="AJ30" s="37" t="str">
        <f t="shared" si="14"/>
        <v/>
      </c>
      <c r="AK30" s="36"/>
      <c r="AL30" s="36"/>
      <c r="AM30" s="37" t="str">
        <f t="shared" si="15"/>
        <v/>
      </c>
      <c r="AN30" s="36"/>
      <c r="AO30" s="36"/>
      <c r="AP30" s="37" t="str">
        <f t="shared" si="16"/>
        <v/>
      </c>
      <c r="AQ30" s="36"/>
      <c r="AR30" s="36"/>
      <c r="AS30" s="37" t="str">
        <f t="shared" si="17"/>
        <v/>
      </c>
      <c r="AT30" s="37">
        <f t="shared" si="18"/>
        <v>95</v>
      </c>
      <c r="AU30" s="36">
        <v>85</v>
      </c>
      <c r="AV30" s="36">
        <v>95</v>
      </c>
      <c r="AW30" s="36"/>
      <c r="AX30" s="36"/>
      <c r="AY30" s="36"/>
      <c r="AZ30" s="36"/>
      <c r="BA30" s="36"/>
      <c r="BB30" s="36"/>
      <c r="BC30" s="36"/>
      <c r="BD30" s="36"/>
      <c r="BE30" s="37">
        <f t="shared" si="19"/>
        <v>90</v>
      </c>
      <c r="BF30" s="36">
        <v>98</v>
      </c>
      <c r="BG30" s="36">
        <v>85</v>
      </c>
      <c r="BH30" s="38">
        <f t="shared" si="20"/>
        <v>92.3</v>
      </c>
      <c r="BI30" s="39">
        <f t="shared" si="21"/>
        <v>92</v>
      </c>
      <c r="BJ30" s="40"/>
      <c r="BK30" s="36">
        <v>85</v>
      </c>
      <c r="BL30" s="36">
        <v>80</v>
      </c>
      <c r="BM30" s="36"/>
      <c r="BN30" s="36"/>
      <c r="BO30" s="36"/>
      <c r="BP30" s="36"/>
      <c r="BQ30" s="36"/>
      <c r="BR30" s="36"/>
      <c r="BS30" s="36"/>
      <c r="BT30" s="36"/>
      <c r="BU30" s="41">
        <f t="shared" si="22"/>
        <v>83</v>
      </c>
      <c r="BV30" s="40"/>
      <c r="BW30" s="45">
        <v>90</v>
      </c>
      <c r="BX30" s="36"/>
      <c r="BY30" s="36"/>
      <c r="BZ30" s="36"/>
      <c r="CA30" s="36"/>
      <c r="CB30" s="36"/>
      <c r="CC30" s="36"/>
      <c r="CD30" s="36"/>
      <c r="CE30" s="36"/>
      <c r="CF30" s="36"/>
      <c r="CG30" s="37">
        <f t="shared" si="23"/>
        <v>90</v>
      </c>
      <c r="CH30" s="42" t="str">
        <f t="shared" si="24"/>
        <v>A</v>
      </c>
      <c r="CI30" s="43"/>
      <c r="CJ30" s="45">
        <v>8</v>
      </c>
      <c r="CK30"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1" spans="1:102" x14ac:dyDescent="0.25">
      <c r="A31" s="14">
        <v>21</v>
      </c>
      <c r="B31" s="14">
        <v>27578</v>
      </c>
      <c r="C31" s="14" t="s">
        <v>221</v>
      </c>
      <c r="E31" s="31">
        <f t="shared" si="0"/>
        <v>82</v>
      </c>
      <c r="F31" s="20"/>
      <c r="G31" s="31">
        <f t="shared" si="1"/>
        <v>82</v>
      </c>
      <c r="H31" s="31">
        <f t="shared" si="2"/>
        <v>82</v>
      </c>
      <c r="I31" s="31" t="str">
        <f t="shared" si="3"/>
        <v>A</v>
      </c>
      <c r="J31"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1" s="20"/>
      <c r="L31" s="31">
        <f t="shared" si="5"/>
        <v>77</v>
      </c>
      <c r="M31" s="31">
        <f t="shared" si="6"/>
        <v>97</v>
      </c>
      <c r="N31" s="31">
        <f t="shared" si="7"/>
        <v>74</v>
      </c>
      <c r="P31" s="36">
        <v>75</v>
      </c>
      <c r="Q31" s="36">
        <v>75</v>
      </c>
      <c r="R31" s="37">
        <f t="shared" si="8"/>
        <v>75</v>
      </c>
      <c r="S31" s="36">
        <v>78</v>
      </c>
      <c r="T31" s="36"/>
      <c r="U31" s="37">
        <f t="shared" si="9"/>
        <v>78</v>
      </c>
      <c r="V31" s="36"/>
      <c r="W31" s="36"/>
      <c r="X31" s="37" t="str">
        <f t="shared" si="10"/>
        <v/>
      </c>
      <c r="Y31" s="36"/>
      <c r="Z31" s="36"/>
      <c r="AA31" s="37" t="str">
        <f t="shared" si="11"/>
        <v/>
      </c>
      <c r="AB31" s="36"/>
      <c r="AC31" s="36"/>
      <c r="AD31" s="37" t="str">
        <f t="shared" si="12"/>
        <v/>
      </c>
      <c r="AE31" s="36"/>
      <c r="AF31" s="36"/>
      <c r="AG31" s="37" t="str">
        <f t="shared" si="13"/>
        <v/>
      </c>
      <c r="AH31" s="36"/>
      <c r="AI31" s="36"/>
      <c r="AJ31" s="37" t="str">
        <f t="shared" si="14"/>
        <v/>
      </c>
      <c r="AK31" s="36"/>
      <c r="AL31" s="36"/>
      <c r="AM31" s="37" t="str">
        <f t="shared" si="15"/>
        <v/>
      </c>
      <c r="AN31" s="36"/>
      <c r="AO31" s="36"/>
      <c r="AP31" s="37" t="str">
        <f t="shared" si="16"/>
        <v/>
      </c>
      <c r="AQ31" s="36"/>
      <c r="AR31" s="36"/>
      <c r="AS31" s="37" t="str">
        <f t="shared" si="17"/>
        <v/>
      </c>
      <c r="AT31" s="37">
        <f t="shared" si="18"/>
        <v>77</v>
      </c>
      <c r="AU31" s="36">
        <v>85</v>
      </c>
      <c r="AV31" s="36">
        <v>86</v>
      </c>
      <c r="AW31" s="36"/>
      <c r="AX31" s="36"/>
      <c r="AY31" s="36"/>
      <c r="AZ31" s="36"/>
      <c r="BA31" s="36"/>
      <c r="BB31" s="36"/>
      <c r="BC31" s="36"/>
      <c r="BD31" s="36"/>
      <c r="BE31" s="37">
        <f t="shared" si="19"/>
        <v>86</v>
      </c>
      <c r="BF31" s="36">
        <v>97</v>
      </c>
      <c r="BG31" s="36">
        <v>74</v>
      </c>
      <c r="BH31" s="38">
        <f t="shared" si="20"/>
        <v>82.3</v>
      </c>
      <c r="BI31" s="39">
        <f t="shared" si="21"/>
        <v>82</v>
      </c>
      <c r="BJ31" s="40"/>
      <c r="BK31" s="36">
        <v>85</v>
      </c>
      <c r="BL31" s="36">
        <v>78</v>
      </c>
      <c r="BM31" s="36"/>
      <c r="BN31" s="36"/>
      <c r="BO31" s="36"/>
      <c r="BP31" s="36"/>
      <c r="BQ31" s="36"/>
      <c r="BR31" s="36"/>
      <c r="BS31" s="36"/>
      <c r="BT31" s="36"/>
      <c r="BU31" s="41">
        <f t="shared" si="22"/>
        <v>82</v>
      </c>
      <c r="BV31" s="40"/>
      <c r="BW31" s="45">
        <v>90</v>
      </c>
      <c r="BX31" s="36"/>
      <c r="BY31" s="36"/>
      <c r="BZ31" s="36"/>
      <c r="CA31" s="36"/>
      <c r="CB31" s="36"/>
      <c r="CC31" s="36"/>
      <c r="CD31" s="36"/>
      <c r="CE31" s="36"/>
      <c r="CF31" s="36"/>
      <c r="CG31" s="37">
        <f t="shared" si="23"/>
        <v>90</v>
      </c>
      <c r="CH31" s="42" t="str">
        <f t="shared" si="24"/>
        <v>A</v>
      </c>
      <c r="CI31" s="43"/>
      <c r="CJ31" s="45">
        <v>6</v>
      </c>
      <c r="CK31"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2" spans="1:102" x14ac:dyDescent="0.25">
      <c r="A32" s="14">
        <v>22</v>
      </c>
      <c r="B32" s="14">
        <v>27592</v>
      </c>
      <c r="C32" s="14" t="s">
        <v>222</v>
      </c>
      <c r="E32" s="31">
        <f t="shared" si="0"/>
        <v>95</v>
      </c>
      <c r="F32" s="20"/>
      <c r="G32" s="31">
        <f t="shared" si="1"/>
        <v>95</v>
      </c>
      <c r="H32" s="31">
        <f t="shared" si="2"/>
        <v>89</v>
      </c>
      <c r="I32" s="31" t="str">
        <f t="shared" si="3"/>
        <v>A</v>
      </c>
      <c r="J32" s="31" t="str">
        <f t="shared" si="4"/>
        <v>Sudah memahami tentang Nan-gai ni arimasuka, Ikura desuka, Koora wa arimasuka, Oishii desuka, Yuubinkyoku wa doko ni arimasuka, Donna machi•Donna tokoro, Doubutsu ga suki desu, Shumi wa nan desuka, Donna gaikoku-go ga dekimasuka, Perlu tingkatkan pemahaman  Pinpon ga tokui desu.</v>
      </c>
      <c r="K32" s="20"/>
      <c r="L32" s="31">
        <f t="shared" si="5"/>
        <v>98</v>
      </c>
      <c r="M32" s="31">
        <f t="shared" si="6"/>
        <v>91</v>
      </c>
      <c r="N32" s="31">
        <f t="shared" si="7"/>
        <v>92</v>
      </c>
      <c r="P32" s="36">
        <v>100</v>
      </c>
      <c r="Q32" s="36"/>
      <c r="R32" s="37">
        <f t="shared" si="8"/>
        <v>100</v>
      </c>
      <c r="S32" s="36">
        <v>96</v>
      </c>
      <c r="T32" s="36"/>
      <c r="U32" s="37">
        <f t="shared" si="9"/>
        <v>96</v>
      </c>
      <c r="V32" s="36"/>
      <c r="W32" s="36"/>
      <c r="X32" s="37" t="str">
        <f t="shared" si="10"/>
        <v/>
      </c>
      <c r="Y32" s="36"/>
      <c r="Z32" s="36"/>
      <c r="AA32" s="37" t="str">
        <f t="shared" si="11"/>
        <v/>
      </c>
      <c r="AB32" s="36"/>
      <c r="AC32" s="36"/>
      <c r="AD32" s="37" t="str">
        <f t="shared" si="12"/>
        <v/>
      </c>
      <c r="AE32" s="36"/>
      <c r="AF32" s="36"/>
      <c r="AG32" s="37" t="str">
        <f t="shared" si="13"/>
        <v/>
      </c>
      <c r="AH32" s="36"/>
      <c r="AI32" s="36"/>
      <c r="AJ32" s="37" t="str">
        <f t="shared" si="14"/>
        <v/>
      </c>
      <c r="AK32" s="36"/>
      <c r="AL32" s="36"/>
      <c r="AM32" s="37" t="str">
        <f t="shared" si="15"/>
        <v/>
      </c>
      <c r="AN32" s="36"/>
      <c r="AO32" s="36"/>
      <c r="AP32" s="37" t="str">
        <f t="shared" si="16"/>
        <v/>
      </c>
      <c r="AQ32" s="36"/>
      <c r="AR32" s="36"/>
      <c r="AS32" s="37" t="str">
        <f t="shared" si="17"/>
        <v/>
      </c>
      <c r="AT32" s="37">
        <f t="shared" si="18"/>
        <v>98</v>
      </c>
      <c r="AU32" s="36">
        <v>90</v>
      </c>
      <c r="AV32" s="36">
        <v>95</v>
      </c>
      <c r="AW32" s="36"/>
      <c r="AX32" s="36"/>
      <c r="AY32" s="36"/>
      <c r="AZ32" s="36"/>
      <c r="BA32" s="36"/>
      <c r="BB32" s="36"/>
      <c r="BC32" s="36"/>
      <c r="BD32" s="36"/>
      <c r="BE32" s="37">
        <f t="shared" si="19"/>
        <v>93</v>
      </c>
      <c r="BF32" s="36">
        <v>91</v>
      </c>
      <c r="BG32" s="36">
        <v>92</v>
      </c>
      <c r="BH32" s="38">
        <f t="shared" si="20"/>
        <v>94.7</v>
      </c>
      <c r="BI32" s="39">
        <f t="shared" si="21"/>
        <v>95</v>
      </c>
      <c r="BJ32" s="40"/>
      <c r="BK32" s="36">
        <v>90</v>
      </c>
      <c r="BL32" s="36">
        <v>88</v>
      </c>
      <c r="BM32" s="36"/>
      <c r="BN32" s="36"/>
      <c r="BO32" s="36"/>
      <c r="BP32" s="36"/>
      <c r="BQ32" s="36"/>
      <c r="BR32" s="36"/>
      <c r="BS32" s="36"/>
      <c r="BT32" s="36"/>
      <c r="BU32" s="41">
        <f t="shared" si="22"/>
        <v>89</v>
      </c>
      <c r="BV32" s="40"/>
      <c r="BW32" s="45">
        <v>90</v>
      </c>
      <c r="BX32" s="36"/>
      <c r="BY32" s="36"/>
      <c r="BZ32" s="36"/>
      <c r="CA32" s="36"/>
      <c r="CB32" s="36"/>
      <c r="CC32" s="36"/>
      <c r="CD32" s="36"/>
      <c r="CE32" s="36"/>
      <c r="CF32" s="36"/>
      <c r="CG32" s="37">
        <f t="shared" si="23"/>
        <v>90</v>
      </c>
      <c r="CH32" s="42" t="str">
        <f t="shared" si="24"/>
        <v>A</v>
      </c>
      <c r="CI32" s="43"/>
      <c r="CJ32" s="45">
        <v>10</v>
      </c>
      <c r="CK32" s="44" t="str">
        <f t="shared" si="25"/>
        <v>Sudah memahami tentang Nan-gai ni arimasuka, Ikura desuka, Koora wa arimasuka, Oishii desuka, Yuubinkyoku wa doko ni arimasuka, Donna machi•Donna tokoro, Doubutsu ga suki desu, Shumi wa nan desuka, Donna gaikoku-go ga dekimasuka, Perlu tingkatkan pemahaman  Pinpon ga tokui desu.</v>
      </c>
    </row>
    <row r="33" spans="1:89" x14ac:dyDescent="0.25">
      <c r="A33" s="14">
        <v>23</v>
      </c>
      <c r="B33" s="14">
        <v>27606</v>
      </c>
      <c r="C33" s="14" t="s">
        <v>223</v>
      </c>
      <c r="E33" s="31">
        <f t="shared" si="0"/>
        <v>79</v>
      </c>
      <c r="F33" s="20"/>
      <c r="G33" s="31">
        <f t="shared" si="1"/>
        <v>79</v>
      </c>
      <c r="H33" s="31">
        <f t="shared" si="2"/>
        <v>80</v>
      </c>
      <c r="I33" s="31" t="str">
        <f t="shared" si="3"/>
        <v>B</v>
      </c>
      <c r="J33"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3" s="20"/>
      <c r="L33" s="31">
        <f t="shared" si="5"/>
        <v>78</v>
      </c>
      <c r="M33" s="31">
        <f t="shared" si="6"/>
        <v>82</v>
      </c>
      <c r="N33" s="31">
        <f t="shared" si="7"/>
        <v>72</v>
      </c>
      <c r="P33" s="36">
        <v>80</v>
      </c>
      <c r="Q33" s="36"/>
      <c r="R33" s="37">
        <f t="shared" si="8"/>
        <v>80</v>
      </c>
      <c r="S33" s="36">
        <v>76</v>
      </c>
      <c r="T33" s="36"/>
      <c r="U33" s="37">
        <f t="shared" si="9"/>
        <v>76</v>
      </c>
      <c r="V33" s="36"/>
      <c r="W33" s="36"/>
      <c r="X33" s="37" t="str">
        <f t="shared" si="10"/>
        <v/>
      </c>
      <c r="Y33" s="36"/>
      <c r="Z33" s="36"/>
      <c r="AA33" s="37" t="str">
        <f t="shared" si="11"/>
        <v/>
      </c>
      <c r="AB33" s="36"/>
      <c r="AC33" s="36"/>
      <c r="AD33" s="37" t="str">
        <f t="shared" si="12"/>
        <v/>
      </c>
      <c r="AE33" s="36"/>
      <c r="AF33" s="36"/>
      <c r="AG33" s="37" t="str">
        <f t="shared" si="13"/>
        <v/>
      </c>
      <c r="AH33" s="36"/>
      <c r="AI33" s="36"/>
      <c r="AJ33" s="37" t="str">
        <f t="shared" si="14"/>
        <v/>
      </c>
      <c r="AK33" s="36"/>
      <c r="AL33" s="36"/>
      <c r="AM33" s="37" t="str">
        <f t="shared" si="15"/>
        <v/>
      </c>
      <c r="AN33" s="36"/>
      <c r="AO33" s="36"/>
      <c r="AP33" s="37" t="str">
        <f t="shared" si="16"/>
        <v/>
      </c>
      <c r="AQ33" s="36"/>
      <c r="AR33" s="36"/>
      <c r="AS33" s="37" t="str">
        <f t="shared" si="17"/>
        <v/>
      </c>
      <c r="AT33" s="37">
        <f t="shared" si="18"/>
        <v>78</v>
      </c>
      <c r="AU33" s="36">
        <v>85</v>
      </c>
      <c r="AV33" s="36">
        <v>79</v>
      </c>
      <c r="AW33" s="36"/>
      <c r="AX33" s="36"/>
      <c r="AY33" s="36"/>
      <c r="AZ33" s="36"/>
      <c r="BA33" s="36"/>
      <c r="BB33" s="36"/>
      <c r="BC33" s="36"/>
      <c r="BD33" s="36"/>
      <c r="BE33" s="37">
        <f t="shared" si="19"/>
        <v>82</v>
      </c>
      <c r="BF33" s="36">
        <v>82</v>
      </c>
      <c r="BG33" s="36">
        <v>72</v>
      </c>
      <c r="BH33" s="38">
        <f t="shared" si="20"/>
        <v>79.400000000000006</v>
      </c>
      <c r="BI33" s="39">
        <f t="shared" si="21"/>
        <v>79</v>
      </c>
      <c r="BJ33" s="40"/>
      <c r="BK33" s="36">
        <v>80</v>
      </c>
      <c r="BL33" s="36">
        <v>80</v>
      </c>
      <c r="BM33" s="36"/>
      <c r="BN33" s="36"/>
      <c r="BO33" s="36"/>
      <c r="BP33" s="36"/>
      <c r="BQ33" s="36"/>
      <c r="BR33" s="36"/>
      <c r="BS33" s="36"/>
      <c r="BT33" s="36"/>
      <c r="BU33" s="41">
        <f t="shared" si="22"/>
        <v>80</v>
      </c>
      <c r="BV33" s="40"/>
      <c r="BW33" s="45">
        <v>80</v>
      </c>
      <c r="BX33" s="36"/>
      <c r="BY33" s="36"/>
      <c r="BZ33" s="36"/>
      <c r="CA33" s="36"/>
      <c r="CB33" s="36"/>
      <c r="CC33" s="36"/>
      <c r="CD33" s="36"/>
      <c r="CE33" s="36"/>
      <c r="CF33" s="36"/>
      <c r="CG33" s="37">
        <f t="shared" si="23"/>
        <v>80</v>
      </c>
      <c r="CH33" s="42" t="str">
        <f t="shared" si="24"/>
        <v>B</v>
      </c>
      <c r="CI33" s="43"/>
      <c r="CJ33" s="45">
        <v>6</v>
      </c>
      <c r="CK33"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4" spans="1:89" x14ac:dyDescent="0.25">
      <c r="A34" s="14">
        <v>24</v>
      </c>
      <c r="B34" s="14">
        <v>27620</v>
      </c>
      <c r="C34" s="14" t="s">
        <v>224</v>
      </c>
      <c r="E34" s="31">
        <f t="shared" si="0"/>
        <v>77</v>
      </c>
      <c r="F34" s="20"/>
      <c r="G34" s="31">
        <f t="shared" si="1"/>
        <v>77</v>
      </c>
      <c r="H34" s="31">
        <f t="shared" si="2"/>
        <v>79</v>
      </c>
      <c r="I34" s="31" t="str">
        <f t="shared" si="3"/>
        <v>A</v>
      </c>
      <c r="J34"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34" s="20"/>
      <c r="L34" s="31">
        <f t="shared" si="5"/>
        <v>80</v>
      </c>
      <c r="M34" s="31">
        <f t="shared" si="6"/>
        <v>83</v>
      </c>
      <c r="N34" s="31">
        <f t="shared" si="7"/>
        <v>50</v>
      </c>
      <c r="P34" s="36">
        <v>85</v>
      </c>
      <c r="Q34" s="36"/>
      <c r="R34" s="37">
        <f t="shared" si="8"/>
        <v>85</v>
      </c>
      <c r="S34" s="36">
        <v>54</v>
      </c>
      <c r="T34" s="36">
        <v>75</v>
      </c>
      <c r="U34" s="37">
        <f t="shared" si="9"/>
        <v>75</v>
      </c>
      <c r="V34" s="36"/>
      <c r="W34" s="36"/>
      <c r="X34" s="37" t="str">
        <f t="shared" si="10"/>
        <v/>
      </c>
      <c r="Y34" s="36"/>
      <c r="Z34" s="36"/>
      <c r="AA34" s="37" t="str">
        <f t="shared" si="11"/>
        <v/>
      </c>
      <c r="AB34" s="36"/>
      <c r="AC34" s="36"/>
      <c r="AD34" s="37" t="str">
        <f t="shared" si="12"/>
        <v/>
      </c>
      <c r="AE34" s="36"/>
      <c r="AF34" s="36"/>
      <c r="AG34" s="37" t="str">
        <f t="shared" si="13"/>
        <v/>
      </c>
      <c r="AH34" s="36"/>
      <c r="AI34" s="36"/>
      <c r="AJ34" s="37" t="str">
        <f t="shared" si="14"/>
        <v/>
      </c>
      <c r="AK34" s="36"/>
      <c r="AL34" s="36"/>
      <c r="AM34" s="37" t="str">
        <f t="shared" si="15"/>
        <v/>
      </c>
      <c r="AN34" s="36"/>
      <c r="AO34" s="36"/>
      <c r="AP34" s="37" t="str">
        <f t="shared" si="16"/>
        <v/>
      </c>
      <c r="AQ34" s="36"/>
      <c r="AR34" s="36"/>
      <c r="AS34" s="37" t="str">
        <f t="shared" si="17"/>
        <v/>
      </c>
      <c r="AT34" s="37">
        <f t="shared" si="18"/>
        <v>80</v>
      </c>
      <c r="AU34" s="36">
        <v>85</v>
      </c>
      <c r="AV34" s="36">
        <v>75</v>
      </c>
      <c r="AW34" s="36"/>
      <c r="AX34" s="36"/>
      <c r="AY34" s="36"/>
      <c r="AZ34" s="36"/>
      <c r="BA34" s="36"/>
      <c r="BB34" s="36"/>
      <c r="BC34" s="36"/>
      <c r="BD34" s="36"/>
      <c r="BE34" s="37">
        <f t="shared" si="19"/>
        <v>80</v>
      </c>
      <c r="BF34" s="36">
        <v>83</v>
      </c>
      <c r="BG34" s="36">
        <v>50</v>
      </c>
      <c r="BH34" s="38">
        <f t="shared" si="20"/>
        <v>77.3</v>
      </c>
      <c r="BI34" s="39">
        <f t="shared" si="21"/>
        <v>77</v>
      </c>
      <c r="BJ34" s="40"/>
      <c r="BK34" s="36">
        <v>80</v>
      </c>
      <c r="BL34" s="36">
        <v>78</v>
      </c>
      <c r="BM34" s="36"/>
      <c r="BN34" s="36"/>
      <c r="BO34" s="36"/>
      <c r="BP34" s="36"/>
      <c r="BQ34" s="36"/>
      <c r="BR34" s="36"/>
      <c r="BS34" s="36"/>
      <c r="BT34" s="36"/>
      <c r="BU34" s="41">
        <f t="shared" si="22"/>
        <v>79</v>
      </c>
      <c r="BV34" s="40"/>
      <c r="BW34" s="45">
        <v>90</v>
      </c>
      <c r="BX34" s="36"/>
      <c r="BY34" s="36"/>
      <c r="BZ34" s="36"/>
      <c r="CA34" s="36"/>
      <c r="CB34" s="36"/>
      <c r="CC34" s="36"/>
      <c r="CD34" s="36"/>
      <c r="CE34" s="36"/>
      <c r="CF34" s="36"/>
      <c r="CG34" s="37">
        <f t="shared" si="23"/>
        <v>90</v>
      </c>
      <c r="CH34" s="42" t="str">
        <f t="shared" si="24"/>
        <v>A</v>
      </c>
      <c r="CI34" s="43"/>
      <c r="CJ34" s="45">
        <v>7</v>
      </c>
      <c r="CK34"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35" spans="1:89" x14ac:dyDescent="0.25">
      <c r="A35" s="14">
        <v>25</v>
      </c>
      <c r="B35" s="14">
        <v>27634</v>
      </c>
      <c r="C35" s="14" t="s">
        <v>225</v>
      </c>
      <c r="E35" s="31">
        <f t="shared" si="0"/>
        <v>87</v>
      </c>
      <c r="F35" s="20"/>
      <c r="G35" s="31">
        <f t="shared" si="1"/>
        <v>87</v>
      </c>
      <c r="H35" s="31">
        <f t="shared" si="2"/>
        <v>82</v>
      </c>
      <c r="I35" s="31" t="str">
        <f t="shared" si="3"/>
        <v>B</v>
      </c>
      <c r="J35"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5" s="20"/>
      <c r="L35" s="31">
        <f t="shared" si="5"/>
        <v>89</v>
      </c>
      <c r="M35" s="31">
        <f t="shared" si="6"/>
        <v>87</v>
      </c>
      <c r="N35" s="31">
        <f t="shared" si="7"/>
        <v>79</v>
      </c>
      <c r="P35" s="36">
        <v>95</v>
      </c>
      <c r="Q35" s="36"/>
      <c r="R35" s="37">
        <f t="shared" si="8"/>
        <v>95</v>
      </c>
      <c r="S35" s="36">
        <v>83</v>
      </c>
      <c r="T35" s="36"/>
      <c r="U35" s="37">
        <f t="shared" si="9"/>
        <v>83</v>
      </c>
      <c r="V35" s="36"/>
      <c r="W35" s="36"/>
      <c r="X35" s="37" t="str">
        <f t="shared" si="10"/>
        <v/>
      </c>
      <c r="Y35" s="36"/>
      <c r="Z35" s="36"/>
      <c r="AA35" s="37" t="str">
        <f t="shared" si="11"/>
        <v/>
      </c>
      <c r="AB35" s="36"/>
      <c r="AC35" s="36"/>
      <c r="AD35" s="37" t="str">
        <f t="shared" si="12"/>
        <v/>
      </c>
      <c r="AE35" s="36"/>
      <c r="AF35" s="36"/>
      <c r="AG35" s="37" t="str">
        <f t="shared" si="13"/>
        <v/>
      </c>
      <c r="AH35" s="36"/>
      <c r="AI35" s="36"/>
      <c r="AJ35" s="37" t="str">
        <f t="shared" si="14"/>
        <v/>
      </c>
      <c r="AK35" s="36"/>
      <c r="AL35" s="36"/>
      <c r="AM35" s="37" t="str">
        <f t="shared" si="15"/>
        <v/>
      </c>
      <c r="AN35" s="36"/>
      <c r="AO35" s="36"/>
      <c r="AP35" s="37" t="str">
        <f t="shared" si="16"/>
        <v/>
      </c>
      <c r="AQ35" s="36"/>
      <c r="AR35" s="36"/>
      <c r="AS35" s="37" t="str">
        <f t="shared" si="17"/>
        <v/>
      </c>
      <c r="AT35" s="37">
        <f t="shared" si="18"/>
        <v>89</v>
      </c>
      <c r="AU35" s="36">
        <v>85</v>
      </c>
      <c r="AV35" s="36">
        <v>91</v>
      </c>
      <c r="AW35" s="36"/>
      <c r="AX35" s="36"/>
      <c r="AY35" s="36"/>
      <c r="AZ35" s="36"/>
      <c r="BA35" s="36"/>
      <c r="BB35" s="36"/>
      <c r="BC35" s="36"/>
      <c r="BD35" s="36"/>
      <c r="BE35" s="37">
        <f t="shared" si="19"/>
        <v>88</v>
      </c>
      <c r="BF35" s="36">
        <v>87</v>
      </c>
      <c r="BG35" s="36">
        <v>79</v>
      </c>
      <c r="BH35" s="38">
        <f t="shared" si="20"/>
        <v>87.4</v>
      </c>
      <c r="BI35" s="39">
        <f t="shared" si="21"/>
        <v>87</v>
      </c>
      <c r="BJ35" s="40"/>
      <c r="BK35" s="36">
        <v>85</v>
      </c>
      <c r="BL35" s="36">
        <v>78</v>
      </c>
      <c r="BM35" s="36"/>
      <c r="BN35" s="36"/>
      <c r="BO35" s="36"/>
      <c r="BP35" s="36"/>
      <c r="BQ35" s="36"/>
      <c r="BR35" s="36"/>
      <c r="BS35" s="36"/>
      <c r="BT35" s="36"/>
      <c r="BU35" s="41">
        <f t="shared" si="22"/>
        <v>82</v>
      </c>
      <c r="BV35" s="40"/>
      <c r="BW35" s="45">
        <v>85</v>
      </c>
      <c r="BX35" s="36"/>
      <c r="BY35" s="36"/>
      <c r="BZ35" s="36"/>
      <c r="CA35" s="36"/>
      <c r="CB35" s="36"/>
      <c r="CC35" s="36"/>
      <c r="CD35" s="36"/>
      <c r="CE35" s="36"/>
      <c r="CF35" s="36"/>
      <c r="CG35" s="37">
        <f t="shared" si="23"/>
        <v>85</v>
      </c>
      <c r="CH35" s="42" t="str">
        <f t="shared" si="24"/>
        <v>B</v>
      </c>
      <c r="CI35" s="43"/>
      <c r="CJ35" s="45">
        <v>6</v>
      </c>
      <c r="CK35"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6" spans="1:89" x14ac:dyDescent="0.25">
      <c r="A36" s="14">
        <v>26</v>
      </c>
      <c r="B36" s="14">
        <v>27648</v>
      </c>
      <c r="C36" s="14" t="s">
        <v>226</v>
      </c>
      <c r="E36" s="31">
        <f t="shared" si="0"/>
        <v>85</v>
      </c>
      <c r="F36" s="20"/>
      <c r="G36" s="31">
        <f t="shared" si="1"/>
        <v>85</v>
      </c>
      <c r="H36" s="31">
        <f t="shared" si="2"/>
        <v>84</v>
      </c>
      <c r="I36" s="31" t="str">
        <f t="shared" si="3"/>
        <v>A</v>
      </c>
      <c r="J36"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6" s="20"/>
      <c r="L36" s="31">
        <f t="shared" si="5"/>
        <v>88</v>
      </c>
      <c r="M36" s="31">
        <f t="shared" si="6"/>
        <v>88</v>
      </c>
      <c r="N36" s="31">
        <f t="shared" si="7"/>
        <v>66</v>
      </c>
      <c r="P36" s="36">
        <v>100</v>
      </c>
      <c r="Q36" s="36"/>
      <c r="R36" s="37">
        <f t="shared" si="8"/>
        <v>100</v>
      </c>
      <c r="S36" s="36">
        <v>70</v>
      </c>
      <c r="T36" s="36">
        <v>75</v>
      </c>
      <c r="U36" s="37">
        <f t="shared" si="9"/>
        <v>75</v>
      </c>
      <c r="V36" s="36"/>
      <c r="W36" s="36"/>
      <c r="X36" s="37" t="str">
        <f t="shared" si="10"/>
        <v/>
      </c>
      <c r="Y36" s="36"/>
      <c r="Z36" s="36"/>
      <c r="AA36" s="37" t="str">
        <f t="shared" si="11"/>
        <v/>
      </c>
      <c r="AB36" s="36"/>
      <c r="AC36" s="36"/>
      <c r="AD36" s="37" t="str">
        <f t="shared" si="12"/>
        <v/>
      </c>
      <c r="AE36" s="36"/>
      <c r="AF36" s="36"/>
      <c r="AG36" s="37" t="str">
        <f t="shared" si="13"/>
        <v/>
      </c>
      <c r="AH36" s="36"/>
      <c r="AI36" s="36"/>
      <c r="AJ36" s="37" t="str">
        <f t="shared" si="14"/>
        <v/>
      </c>
      <c r="AK36" s="36"/>
      <c r="AL36" s="36"/>
      <c r="AM36" s="37" t="str">
        <f t="shared" si="15"/>
        <v/>
      </c>
      <c r="AN36" s="36"/>
      <c r="AO36" s="36"/>
      <c r="AP36" s="37" t="str">
        <f t="shared" si="16"/>
        <v/>
      </c>
      <c r="AQ36" s="36"/>
      <c r="AR36" s="36"/>
      <c r="AS36" s="37" t="str">
        <f t="shared" si="17"/>
        <v/>
      </c>
      <c r="AT36" s="37">
        <f t="shared" si="18"/>
        <v>88</v>
      </c>
      <c r="AU36" s="36">
        <v>90</v>
      </c>
      <c r="AV36" s="36">
        <v>79</v>
      </c>
      <c r="AW36" s="36"/>
      <c r="AX36" s="36"/>
      <c r="AY36" s="36"/>
      <c r="AZ36" s="36"/>
      <c r="BA36" s="36"/>
      <c r="BB36" s="36"/>
      <c r="BC36" s="36"/>
      <c r="BD36" s="36"/>
      <c r="BE36" s="37">
        <f t="shared" si="19"/>
        <v>85</v>
      </c>
      <c r="BF36" s="36">
        <v>88</v>
      </c>
      <c r="BG36" s="36">
        <v>66</v>
      </c>
      <c r="BH36" s="38">
        <f t="shared" si="20"/>
        <v>84.6</v>
      </c>
      <c r="BI36" s="39">
        <f t="shared" si="21"/>
        <v>85</v>
      </c>
      <c r="BJ36" s="40"/>
      <c r="BK36" s="36">
        <v>90</v>
      </c>
      <c r="BL36" s="36">
        <v>77</v>
      </c>
      <c r="BM36" s="36"/>
      <c r="BN36" s="36"/>
      <c r="BO36" s="36"/>
      <c r="BP36" s="36"/>
      <c r="BQ36" s="36"/>
      <c r="BR36" s="36"/>
      <c r="BS36" s="36"/>
      <c r="BT36" s="36"/>
      <c r="BU36" s="41">
        <f t="shared" si="22"/>
        <v>84</v>
      </c>
      <c r="BV36" s="40"/>
      <c r="BW36" s="45">
        <v>90</v>
      </c>
      <c r="BX36" s="36"/>
      <c r="BY36" s="36"/>
      <c r="BZ36" s="36"/>
      <c r="CA36" s="36"/>
      <c r="CB36" s="36"/>
      <c r="CC36" s="36"/>
      <c r="CD36" s="36"/>
      <c r="CE36" s="36"/>
      <c r="CF36" s="36"/>
      <c r="CG36" s="37">
        <f t="shared" si="23"/>
        <v>90</v>
      </c>
      <c r="CH36" s="42" t="str">
        <f t="shared" si="24"/>
        <v>A</v>
      </c>
      <c r="CI36" s="43"/>
      <c r="CJ36" s="45">
        <v>5</v>
      </c>
      <c r="CK36"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37" spans="1:89" x14ac:dyDescent="0.25">
      <c r="A37" s="14">
        <v>27</v>
      </c>
      <c r="B37" s="14">
        <v>27662</v>
      </c>
      <c r="C37" s="14" t="s">
        <v>227</v>
      </c>
      <c r="E37" s="31">
        <f t="shared" si="0"/>
        <v>92</v>
      </c>
      <c r="F37" s="20"/>
      <c r="G37" s="31">
        <f t="shared" si="1"/>
        <v>92</v>
      </c>
      <c r="H37" s="31">
        <f t="shared" si="2"/>
        <v>85</v>
      </c>
      <c r="I37" s="31" t="str">
        <f t="shared" si="3"/>
        <v>A</v>
      </c>
      <c r="J37"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37" s="20"/>
      <c r="L37" s="31">
        <f t="shared" si="5"/>
        <v>94</v>
      </c>
      <c r="M37" s="31">
        <f t="shared" si="6"/>
        <v>92</v>
      </c>
      <c r="N37" s="31">
        <f t="shared" si="7"/>
        <v>84</v>
      </c>
      <c r="P37" s="36">
        <v>100</v>
      </c>
      <c r="Q37" s="36"/>
      <c r="R37" s="37">
        <f t="shared" si="8"/>
        <v>100</v>
      </c>
      <c r="S37" s="36">
        <v>88</v>
      </c>
      <c r="T37" s="36"/>
      <c r="U37" s="37">
        <f t="shared" si="9"/>
        <v>88</v>
      </c>
      <c r="V37" s="36"/>
      <c r="W37" s="36"/>
      <c r="X37" s="37" t="str">
        <f t="shared" si="10"/>
        <v/>
      </c>
      <c r="Y37" s="36"/>
      <c r="Z37" s="36"/>
      <c r="AA37" s="37" t="str">
        <f t="shared" si="11"/>
        <v/>
      </c>
      <c r="AB37" s="36"/>
      <c r="AC37" s="36"/>
      <c r="AD37" s="37" t="str">
        <f t="shared" si="12"/>
        <v/>
      </c>
      <c r="AE37" s="36"/>
      <c r="AF37" s="36"/>
      <c r="AG37" s="37" t="str">
        <f t="shared" si="13"/>
        <v/>
      </c>
      <c r="AH37" s="36"/>
      <c r="AI37" s="36"/>
      <c r="AJ37" s="37" t="str">
        <f t="shared" si="14"/>
        <v/>
      </c>
      <c r="AK37" s="36"/>
      <c r="AL37" s="36"/>
      <c r="AM37" s="37" t="str">
        <f t="shared" si="15"/>
        <v/>
      </c>
      <c r="AN37" s="36"/>
      <c r="AO37" s="36"/>
      <c r="AP37" s="37" t="str">
        <f t="shared" si="16"/>
        <v/>
      </c>
      <c r="AQ37" s="36"/>
      <c r="AR37" s="36"/>
      <c r="AS37" s="37" t="str">
        <f t="shared" si="17"/>
        <v/>
      </c>
      <c r="AT37" s="37">
        <f t="shared" si="18"/>
        <v>94</v>
      </c>
      <c r="AU37" s="36">
        <v>90</v>
      </c>
      <c r="AV37" s="36">
        <v>95</v>
      </c>
      <c r="AW37" s="36"/>
      <c r="AX37" s="36"/>
      <c r="AY37" s="36"/>
      <c r="AZ37" s="36"/>
      <c r="BA37" s="36"/>
      <c r="BB37" s="36"/>
      <c r="BC37" s="36"/>
      <c r="BD37" s="36"/>
      <c r="BE37" s="37">
        <f t="shared" si="19"/>
        <v>93</v>
      </c>
      <c r="BF37" s="36">
        <v>92</v>
      </c>
      <c r="BG37" s="36">
        <v>84</v>
      </c>
      <c r="BH37" s="38">
        <f t="shared" si="20"/>
        <v>92.4</v>
      </c>
      <c r="BI37" s="39">
        <f t="shared" si="21"/>
        <v>92</v>
      </c>
      <c r="BJ37" s="40"/>
      <c r="BK37" s="36">
        <v>90</v>
      </c>
      <c r="BL37" s="36">
        <v>80</v>
      </c>
      <c r="BM37" s="36"/>
      <c r="BN37" s="36"/>
      <c r="BO37" s="36"/>
      <c r="BP37" s="36"/>
      <c r="BQ37" s="36"/>
      <c r="BR37" s="36"/>
      <c r="BS37" s="36"/>
      <c r="BT37" s="36"/>
      <c r="BU37" s="41">
        <f t="shared" si="22"/>
        <v>85</v>
      </c>
      <c r="BV37" s="40"/>
      <c r="BW37" s="45">
        <v>90</v>
      </c>
      <c r="BX37" s="36"/>
      <c r="BY37" s="36"/>
      <c r="BZ37" s="36"/>
      <c r="CA37" s="36"/>
      <c r="CB37" s="36"/>
      <c r="CC37" s="36"/>
      <c r="CD37" s="36"/>
      <c r="CE37" s="36"/>
      <c r="CF37" s="36"/>
      <c r="CG37" s="37">
        <f t="shared" si="23"/>
        <v>90</v>
      </c>
      <c r="CH37" s="42" t="str">
        <f t="shared" si="24"/>
        <v>A</v>
      </c>
      <c r="CI37" s="43"/>
      <c r="CJ37" s="45">
        <v>8</v>
      </c>
      <c r="CK37"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38" spans="1:89" x14ac:dyDescent="0.25">
      <c r="A38" s="14">
        <v>28</v>
      </c>
      <c r="B38" s="14">
        <v>35208</v>
      </c>
      <c r="C38" s="14" t="s">
        <v>228</v>
      </c>
      <c r="E38" s="31">
        <f t="shared" si="0"/>
        <v>86</v>
      </c>
      <c r="F38" s="20"/>
      <c r="G38" s="31">
        <f t="shared" si="1"/>
        <v>86</v>
      </c>
      <c r="H38" s="31">
        <f t="shared" si="2"/>
        <v>80</v>
      </c>
      <c r="I38" s="31" t="str">
        <f t="shared" si="3"/>
        <v>A</v>
      </c>
      <c r="J38"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38" s="20"/>
      <c r="L38" s="31">
        <f t="shared" si="5"/>
        <v>85</v>
      </c>
      <c r="M38" s="31">
        <f t="shared" si="6"/>
        <v>91</v>
      </c>
      <c r="N38" s="31">
        <f t="shared" si="7"/>
        <v>75</v>
      </c>
      <c r="P38" s="36">
        <v>90</v>
      </c>
      <c r="Q38" s="36"/>
      <c r="R38" s="37">
        <f t="shared" si="8"/>
        <v>90</v>
      </c>
      <c r="S38" s="36">
        <v>79</v>
      </c>
      <c r="T38" s="36"/>
      <c r="U38" s="37">
        <f t="shared" si="9"/>
        <v>79</v>
      </c>
      <c r="V38" s="36"/>
      <c r="W38" s="36"/>
      <c r="X38" s="37" t="str">
        <f t="shared" si="10"/>
        <v/>
      </c>
      <c r="Y38" s="36"/>
      <c r="Z38" s="36"/>
      <c r="AA38" s="37" t="str">
        <f t="shared" si="11"/>
        <v/>
      </c>
      <c r="AB38" s="36"/>
      <c r="AC38" s="36"/>
      <c r="AD38" s="37" t="str">
        <f t="shared" si="12"/>
        <v/>
      </c>
      <c r="AE38" s="36"/>
      <c r="AF38" s="36"/>
      <c r="AG38" s="37" t="str">
        <f t="shared" si="13"/>
        <v/>
      </c>
      <c r="AH38" s="36"/>
      <c r="AI38" s="36"/>
      <c r="AJ38" s="37" t="str">
        <f t="shared" si="14"/>
        <v/>
      </c>
      <c r="AK38" s="36"/>
      <c r="AL38" s="36"/>
      <c r="AM38" s="37" t="str">
        <f t="shared" si="15"/>
        <v/>
      </c>
      <c r="AN38" s="36"/>
      <c r="AO38" s="36"/>
      <c r="AP38" s="37" t="str">
        <f t="shared" si="16"/>
        <v/>
      </c>
      <c r="AQ38" s="36"/>
      <c r="AR38" s="36"/>
      <c r="AS38" s="37" t="str">
        <f t="shared" si="17"/>
        <v/>
      </c>
      <c r="AT38" s="37">
        <f t="shared" si="18"/>
        <v>85</v>
      </c>
      <c r="AU38" s="36">
        <v>85</v>
      </c>
      <c r="AV38" s="36">
        <v>90</v>
      </c>
      <c r="AW38" s="36"/>
      <c r="AX38" s="36"/>
      <c r="AY38" s="36"/>
      <c r="AZ38" s="36"/>
      <c r="BA38" s="36"/>
      <c r="BB38" s="36"/>
      <c r="BC38" s="36"/>
      <c r="BD38" s="36"/>
      <c r="BE38" s="37">
        <f t="shared" si="19"/>
        <v>88</v>
      </c>
      <c r="BF38" s="36">
        <v>91</v>
      </c>
      <c r="BG38" s="36">
        <v>75</v>
      </c>
      <c r="BH38" s="38">
        <f t="shared" si="20"/>
        <v>85.8</v>
      </c>
      <c r="BI38" s="39">
        <f t="shared" si="21"/>
        <v>86</v>
      </c>
      <c r="BJ38" s="40"/>
      <c r="BK38" s="36">
        <v>85</v>
      </c>
      <c r="BL38" s="36">
        <v>75</v>
      </c>
      <c r="BM38" s="36"/>
      <c r="BN38" s="36"/>
      <c r="BO38" s="36"/>
      <c r="BP38" s="36"/>
      <c r="BQ38" s="36"/>
      <c r="BR38" s="36"/>
      <c r="BS38" s="36"/>
      <c r="BT38" s="36"/>
      <c r="BU38" s="41">
        <f t="shared" si="22"/>
        <v>80</v>
      </c>
      <c r="BV38" s="40"/>
      <c r="BW38" s="45">
        <v>90</v>
      </c>
      <c r="BX38" s="36"/>
      <c r="BY38" s="36"/>
      <c r="BZ38" s="36"/>
      <c r="CA38" s="36"/>
      <c r="CB38" s="36"/>
      <c r="CC38" s="36"/>
      <c r="CD38" s="36"/>
      <c r="CE38" s="36"/>
      <c r="CF38" s="36"/>
      <c r="CG38" s="37">
        <f t="shared" si="23"/>
        <v>90</v>
      </c>
      <c r="CH38" s="42" t="str">
        <f t="shared" si="24"/>
        <v>A</v>
      </c>
      <c r="CI38" s="43"/>
      <c r="CJ38" s="45">
        <v>6</v>
      </c>
      <c r="CK38"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39" spans="1:89" x14ac:dyDescent="0.25">
      <c r="A39" s="14">
        <v>29</v>
      </c>
      <c r="B39" s="14">
        <v>27676</v>
      </c>
      <c r="C39" s="14" t="s">
        <v>229</v>
      </c>
      <c r="E39" s="31">
        <f t="shared" si="0"/>
        <v>81</v>
      </c>
      <c r="F39" s="20"/>
      <c r="G39" s="31">
        <f t="shared" si="1"/>
        <v>81</v>
      </c>
      <c r="H39" s="31">
        <f t="shared" si="2"/>
        <v>83</v>
      </c>
      <c r="I39" s="31" t="str">
        <f t="shared" si="3"/>
        <v>A</v>
      </c>
      <c r="J39"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39" s="20"/>
      <c r="L39" s="31">
        <f t="shared" si="5"/>
        <v>75</v>
      </c>
      <c r="M39" s="31">
        <f t="shared" si="6"/>
        <v>86</v>
      </c>
      <c r="N39" s="31">
        <f t="shared" si="7"/>
        <v>70</v>
      </c>
      <c r="P39" s="36">
        <v>75</v>
      </c>
      <c r="Q39" s="36">
        <v>75</v>
      </c>
      <c r="R39" s="37">
        <f t="shared" si="8"/>
        <v>75</v>
      </c>
      <c r="S39" s="36">
        <v>74</v>
      </c>
      <c r="T39" s="36">
        <v>75</v>
      </c>
      <c r="U39" s="37">
        <f t="shared" si="9"/>
        <v>75</v>
      </c>
      <c r="V39" s="36"/>
      <c r="W39" s="36"/>
      <c r="X39" s="37" t="str">
        <f t="shared" si="10"/>
        <v/>
      </c>
      <c r="Y39" s="36"/>
      <c r="Z39" s="36"/>
      <c r="AA39" s="37" t="str">
        <f t="shared" si="11"/>
        <v/>
      </c>
      <c r="AB39" s="36"/>
      <c r="AC39" s="36"/>
      <c r="AD39" s="37" t="str">
        <f t="shared" si="12"/>
        <v/>
      </c>
      <c r="AE39" s="36"/>
      <c r="AF39" s="36"/>
      <c r="AG39" s="37" t="str">
        <f t="shared" si="13"/>
        <v/>
      </c>
      <c r="AH39" s="36"/>
      <c r="AI39" s="36"/>
      <c r="AJ39" s="37" t="str">
        <f t="shared" si="14"/>
        <v/>
      </c>
      <c r="AK39" s="36"/>
      <c r="AL39" s="36"/>
      <c r="AM39" s="37" t="str">
        <f t="shared" si="15"/>
        <v/>
      </c>
      <c r="AN39" s="36"/>
      <c r="AO39" s="36"/>
      <c r="AP39" s="37" t="str">
        <f t="shared" si="16"/>
        <v/>
      </c>
      <c r="AQ39" s="36"/>
      <c r="AR39" s="36"/>
      <c r="AS39" s="37" t="str">
        <f t="shared" si="17"/>
        <v/>
      </c>
      <c r="AT39" s="37">
        <f t="shared" si="18"/>
        <v>75</v>
      </c>
      <c r="AU39" s="36">
        <v>90</v>
      </c>
      <c r="AV39" s="36">
        <v>86</v>
      </c>
      <c r="AW39" s="36"/>
      <c r="AX39" s="36"/>
      <c r="AY39" s="36"/>
      <c r="AZ39" s="36"/>
      <c r="BA39" s="36"/>
      <c r="BB39" s="36"/>
      <c r="BC39" s="36"/>
      <c r="BD39" s="36"/>
      <c r="BE39" s="37">
        <f t="shared" si="19"/>
        <v>88</v>
      </c>
      <c r="BF39" s="36">
        <v>86</v>
      </c>
      <c r="BG39" s="36">
        <v>70</v>
      </c>
      <c r="BH39" s="38">
        <f t="shared" si="20"/>
        <v>80.8</v>
      </c>
      <c r="BI39" s="39">
        <f t="shared" si="21"/>
        <v>81</v>
      </c>
      <c r="BJ39" s="40"/>
      <c r="BK39" s="36">
        <v>90</v>
      </c>
      <c r="BL39" s="36">
        <v>75</v>
      </c>
      <c r="BM39" s="36"/>
      <c r="BN39" s="36"/>
      <c r="BO39" s="36"/>
      <c r="BP39" s="36"/>
      <c r="BQ39" s="36"/>
      <c r="BR39" s="36"/>
      <c r="BS39" s="36"/>
      <c r="BT39" s="36"/>
      <c r="BU39" s="41">
        <f t="shared" si="22"/>
        <v>83</v>
      </c>
      <c r="BV39" s="40"/>
      <c r="BW39" s="45">
        <v>90</v>
      </c>
      <c r="BX39" s="36"/>
      <c r="BY39" s="36"/>
      <c r="BZ39" s="36"/>
      <c r="CA39" s="36"/>
      <c r="CB39" s="36"/>
      <c r="CC39" s="36"/>
      <c r="CD39" s="36"/>
      <c r="CE39" s="36"/>
      <c r="CF39" s="36"/>
      <c r="CG39" s="37">
        <f t="shared" si="23"/>
        <v>90</v>
      </c>
      <c r="CH39" s="42" t="str">
        <f t="shared" si="24"/>
        <v>A</v>
      </c>
      <c r="CI39" s="43"/>
      <c r="CJ39" s="45">
        <v>5</v>
      </c>
      <c r="CK39"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40" spans="1:89" x14ac:dyDescent="0.25">
      <c r="A40" s="14">
        <v>30</v>
      </c>
      <c r="B40" s="14">
        <v>27690</v>
      </c>
      <c r="C40" s="14" t="s">
        <v>230</v>
      </c>
      <c r="E40" s="31">
        <f t="shared" si="0"/>
        <v>86</v>
      </c>
      <c r="F40" s="20"/>
      <c r="G40" s="31">
        <f t="shared" si="1"/>
        <v>86</v>
      </c>
      <c r="H40" s="31">
        <f t="shared" si="2"/>
        <v>83</v>
      </c>
      <c r="I40" s="31" t="str">
        <f t="shared" si="3"/>
        <v>A</v>
      </c>
      <c r="J40" s="31" t="str">
        <f t="shared" si="4"/>
        <v>Sudah memahami tentang Nan-gai ni arimasuka, Ikura desuka, Koora wa arimasuka, Oishii desuka, Yuubinkyoku wa doko ni arimasuka, Doubutsu ga suki desu, Shumi wa nan desuka, Donna gaikoku-go ga dekimasuka, Pinpon ga tokui desu, Perlu tingkatkan pemahaman  Donna machi•Donna tokoro.</v>
      </c>
      <c r="K40" s="20"/>
      <c r="L40" s="31">
        <f t="shared" si="5"/>
        <v>84</v>
      </c>
      <c r="M40" s="31">
        <f t="shared" si="6"/>
        <v>93</v>
      </c>
      <c r="N40" s="31">
        <f t="shared" si="7"/>
        <v>74</v>
      </c>
      <c r="P40" s="36">
        <v>90</v>
      </c>
      <c r="Q40" s="36"/>
      <c r="R40" s="37">
        <f t="shared" si="8"/>
        <v>90</v>
      </c>
      <c r="S40" s="36">
        <v>78</v>
      </c>
      <c r="T40" s="36"/>
      <c r="U40" s="37">
        <f t="shared" si="9"/>
        <v>78</v>
      </c>
      <c r="V40" s="36"/>
      <c r="W40" s="36"/>
      <c r="X40" s="37" t="str">
        <f t="shared" si="10"/>
        <v/>
      </c>
      <c r="Y40" s="36"/>
      <c r="Z40" s="36"/>
      <c r="AA40" s="37" t="str">
        <f t="shared" si="11"/>
        <v/>
      </c>
      <c r="AB40" s="36"/>
      <c r="AC40" s="36"/>
      <c r="AD40" s="37" t="str">
        <f t="shared" si="12"/>
        <v/>
      </c>
      <c r="AE40" s="36"/>
      <c r="AF40" s="36"/>
      <c r="AG40" s="37" t="str">
        <f t="shared" si="13"/>
        <v/>
      </c>
      <c r="AH40" s="36"/>
      <c r="AI40" s="36"/>
      <c r="AJ40" s="37" t="str">
        <f t="shared" si="14"/>
        <v/>
      </c>
      <c r="AK40" s="36"/>
      <c r="AL40" s="36"/>
      <c r="AM40" s="37" t="str">
        <f t="shared" si="15"/>
        <v/>
      </c>
      <c r="AN40" s="36"/>
      <c r="AO40" s="36"/>
      <c r="AP40" s="37" t="str">
        <f t="shared" si="16"/>
        <v/>
      </c>
      <c r="AQ40" s="36"/>
      <c r="AR40" s="36"/>
      <c r="AS40" s="37" t="str">
        <f t="shared" si="17"/>
        <v/>
      </c>
      <c r="AT40" s="37">
        <f t="shared" si="18"/>
        <v>84</v>
      </c>
      <c r="AU40" s="36">
        <v>90</v>
      </c>
      <c r="AV40" s="36">
        <v>88</v>
      </c>
      <c r="AW40" s="36"/>
      <c r="AX40" s="36"/>
      <c r="AY40" s="36"/>
      <c r="AZ40" s="36"/>
      <c r="BA40" s="36"/>
      <c r="BB40" s="36"/>
      <c r="BC40" s="36"/>
      <c r="BD40" s="36"/>
      <c r="BE40" s="37">
        <f t="shared" si="19"/>
        <v>89</v>
      </c>
      <c r="BF40" s="36">
        <v>93</v>
      </c>
      <c r="BG40" s="36">
        <v>74</v>
      </c>
      <c r="BH40" s="38">
        <f t="shared" si="20"/>
        <v>85.9</v>
      </c>
      <c r="BI40" s="39">
        <f t="shared" si="21"/>
        <v>86</v>
      </c>
      <c r="BJ40" s="40"/>
      <c r="BK40" s="36">
        <v>90</v>
      </c>
      <c r="BL40" s="36">
        <v>76</v>
      </c>
      <c r="BM40" s="36"/>
      <c r="BN40" s="36"/>
      <c r="BO40" s="36"/>
      <c r="BP40" s="36"/>
      <c r="BQ40" s="36"/>
      <c r="BR40" s="36"/>
      <c r="BS40" s="36"/>
      <c r="BT40" s="36"/>
      <c r="BU40" s="41">
        <f t="shared" si="22"/>
        <v>83</v>
      </c>
      <c r="BV40" s="40"/>
      <c r="BW40" s="45">
        <v>90</v>
      </c>
      <c r="BX40" s="36"/>
      <c r="BY40" s="36"/>
      <c r="BZ40" s="36"/>
      <c r="CA40" s="36"/>
      <c r="CB40" s="36"/>
      <c r="CC40" s="36"/>
      <c r="CD40" s="36"/>
      <c r="CE40" s="36"/>
      <c r="CF40" s="36"/>
      <c r="CG40" s="37">
        <f t="shared" si="23"/>
        <v>90</v>
      </c>
      <c r="CH40" s="42" t="str">
        <f t="shared" si="24"/>
        <v>A</v>
      </c>
      <c r="CI40" s="43"/>
      <c r="CJ40" s="45">
        <v>6</v>
      </c>
      <c r="CK40" s="44" t="str">
        <f t="shared" si="25"/>
        <v>Sudah memahami tentang Nan-gai ni arimasuka, Ikura desuka, Koora wa arimasuka, Oishii desuka, Yuubinkyoku wa doko ni arimasuka, Doubutsu ga suki desu, Shumi wa nan desuka, Donna gaikoku-go ga dekimasuka, Pinpon ga tokui desu, Perlu tingkatkan pemahaman  Donna machi•Donna tokoro.</v>
      </c>
    </row>
    <row r="41" spans="1:89" x14ac:dyDescent="0.25">
      <c r="A41" s="14">
        <v>31</v>
      </c>
      <c r="B41" s="14">
        <v>27704</v>
      </c>
      <c r="C41" s="14" t="s">
        <v>231</v>
      </c>
      <c r="E41" s="31">
        <f t="shared" si="0"/>
        <v>78</v>
      </c>
      <c r="F41" s="20"/>
      <c r="G41" s="31">
        <f t="shared" si="1"/>
        <v>78</v>
      </c>
      <c r="H41" s="31">
        <f t="shared" si="2"/>
        <v>78</v>
      </c>
      <c r="I41" s="31" t="str">
        <f t="shared" si="3"/>
        <v>B</v>
      </c>
      <c r="J41"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41" s="20"/>
      <c r="L41" s="31">
        <f t="shared" si="5"/>
        <v>83</v>
      </c>
      <c r="M41" s="31">
        <f t="shared" si="6"/>
        <v>88</v>
      </c>
      <c r="N41" s="31">
        <f t="shared" si="7"/>
        <v>51</v>
      </c>
      <c r="P41" s="36">
        <v>90</v>
      </c>
      <c r="Q41" s="36"/>
      <c r="R41" s="37">
        <f t="shared" si="8"/>
        <v>90</v>
      </c>
      <c r="S41" s="36">
        <v>55</v>
      </c>
      <c r="T41" s="36">
        <v>75</v>
      </c>
      <c r="U41" s="37">
        <f t="shared" si="9"/>
        <v>75</v>
      </c>
      <c r="V41" s="36"/>
      <c r="W41" s="36"/>
      <c r="X41" s="37" t="str">
        <f t="shared" si="10"/>
        <v/>
      </c>
      <c r="Y41" s="36"/>
      <c r="Z41" s="36"/>
      <c r="AA41" s="37" t="str">
        <f t="shared" si="11"/>
        <v/>
      </c>
      <c r="AB41" s="36"/>
      <c r="AC41" s="36"/>
      <c r="AD41" s="37" t="str">
        <f t="shared" si="12"/>
        <v/>
      </c>
      <c r="AE41" s="36"/>
      <c r="AF41" s="36"/>
      <c r="AG41" s="37" t="str">
        <f t="shared" si="13"/>
        <v/>
      </c>
      <c r="AH41" s="36"/>
      <c r="AI41" s="36"/>
      <c r="AJ41" s="37" t="str">
        <f t="shared" si="14"/>
        <v/>
      </c>
      <c r="AK41" s="36"/>
      <c r="AL41" s="36"/>
      <c r="AM41" s="37" t="str">
        <f t="shared" si="15"/>
        <v/>
      </c>
      <c r="AN41" s="36"/>
      <c r="AO41" s="36"/>
      <c r="AP41" s="37" t="str">
        <f t="shared" si="16"/>
        <v/>
      </c>
      <c r="AQ41" s="36"/>
      <c r="AR41" s="36"/>
      <c r="AS41" s="37" t="str">
        <f t="shared" si="17"/>
        <v/>
      </c>
      <c r="AT41" s="37">
        <f t="shared" si="18"/>
        <v>83</v>
      </c>
      <c r="AU41" s="36">
        <v>80</v>
      </c>
      <c r="AV41" s="36">
        <v>75</v>
      </c>
      <c r="AW41" s="36"/>
      <c r="AX41" s="36"/>
      <c r="AY41" s="36"/>
      <c r="AZ41" s="36"/>
      <c r="BA41" s="36"/>
      <c r="BB41" s="36"/>
      <c r="BC41" s="36"/>
      <c r="BD41" s="36"/>
      <c r="BE41" s="37">
        <f t="shared" si="19"/>
        <v>78</v>
      </c>
      <c r="BF41" s="36">
        <v>88</v>
      </c>
      <c r="BG41" s="36">
        <v>51</v>
      </c>
      <c r="BH41" s="38">
        <f t="shared" si="20"/>
        <v>78.3</v>
      </c>
      <c r="BI41" s="39">
        <f t="shared" si="21"/>
        <v>78</v>
      </c>
      <c r="BJ41" s="40"/>
      <c r="BK41" s="36">
        <v>80</v>
      </c>
      <c r="BL41" s="36">
        <v>75</v>
      </c>
      <c r="BM41" s="36"/>
      <c r="BN41" s="36"/>
      <c r="BO41" s="36"/>
      <c r="BP41" s="36"/>
      <c r="BQ41" s="36"/>
      <c r="BR41" s="36"/>
      <c r="BS41" s="36"/>
      <c r="BT41" s="36"/>
      <c r="BU41" s="41">
        <f t="shared" si="22"/>
        <v>78</v>
      </c>
      <c r="BV41" s="40"/>
      <c r="BW41" s="45">
        <v>80</v>
      </c>
      <c r="BX41" s="36"/>
      <c r="BY41" s="36"/>
      <c r="BZ41" s="36"/>
      <c r="CA41" s="36"/>
      <c r="CB41" s="36"/>
      <c r="CC41" s="36"/>
      <c r="CD41" s="36"/>
      <c r="CE41" s="36"/>
      <c r="CF41" s="36"/>
      <c r="CG41" s="37">
        <f t="shared" si="23"/>
        <v>80</v>
      </c>
      <c r="CH41" s="42" t="str">
        <f t="shared" si="24"/>
        <v>B</v>
      </c>
      <c r="CI41" s="43"/>
      <c r="CJ41" s="45">
        <v>7</v>
      </c>
      <c r="CK41"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42" spans="1:89" x14ac:dyDescent="0.25">
      <c r="A42" s="14">
        <v>32</v>
      </c>
      <c r="B42" s="14">
        <v>27718</v>
      </c>
      <c r="C42" s="14" t="s">
        <v>232</v>
      </c>
      <c r="E42" s="31">
        <f t="shared" si="0"/>
        <v>84</v>
      </c>
      <c r="F42" s="20"/>
      <c r="G42" s="31">
        <f t="shared" si="1"/>
        <v>84</v>
      </c>
      <c r="H42" s="31">
        <f t="shared" si="2"/>
        <v>81</v>
      </c>
      <c r="I42" s="31" t="str">
        <f t="shared" si="3"/>
        <v>A</v>
      </c>
      <c r="J42"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42" s="20"/>
      <c r="L42" s="31">
        <f t="shared" si="5"/>
        <v>88</v>
      </c>
      <c r="M42" s="31">
        <f t="shared" si="6"/>
        <v>92</v>
      </c>
      <c r="N42" s="31">
        <f t="shared" si="7"/>
        <v>68</v>
      </c>
      <c r="P42" s="36">
        <v>100</v>
      </c>
      <c r="Q42" s="36"/>
      <c r="R42" s="37">
        <f t="shared" si="8"/>
        <v>100</v>
      </c>
      <c r="S42" s="36">
        <v>72</v>
      </c>
      <c r="T42" s="36">
        <v>75</v>
      </c>
      <c r="U42" s="37">
        <f t="shared" si="9"/>
        <v>75</v>
      </c>
      <c r="V42" s="36"/>
      <c r="W42" s="36"/>
      <c r="X42" s="37" t="str">
        <f t="shared" si="10"/>
        <v/>
      </c>
      <c r="Y42" s="36"/>
      <c r="Z42" s="36"/>
      <c r="AA42" s="37" t="str">
        <f t="shared" si="11"/>
        <v/>
      </c>
      <c r="AB42" s="36"/>
      <c r="AC42" s="36"/>
      <c r="AD42" s="37" t="str">
        <f t="shared" si="12"/>
        <v/>
      </c>
      <c r="AE42" s="36"/>
      <c r="AF42" s="36"/>
      <c r="AG42" s="37" t="str">
        <f t="shared" si="13"/>
        <v/>
      </c>
      <c r="AH42" s="36"/>
      <c r="AI42" s="36"/>
      <c r="AJ42" s="37" t="str">
        <f t="shared" si="14"/>
        <v/>
      </c>
      <c r="AK42" s="36"/>
      <c r="AL42" s="36"/>
      <c r="AM42" s="37" t="str">
        <f t="shared" si="15"/>
        <v/>
      </c>
      <c r="AN42" s="36"/>
      <c r="AO42" s="36"/>
      <c r="AP42" s="37" t="str">
        <f t="shared" si="16"/>
        <v/>
      </c>
      <c r="AQ42" s="36"/>
      <c r="AR42" s="36"/>
      <c r="AS42" s="37" t="str">
        <f t="shared" si="17"/>
        <v/>
      </c>
      <c r="AT42" s="37">
        <f t="shared" si="18"/>
        <v>88</v>
      </c>
      <c r="AU42" s="36">
        <v>85</v>
      </c>
      <c r="AV42" s="36">
        <v>81</v>
      </c>
      <c r="AW42" s="36"/>
      <c r="AX42" s="36"/>
      <c r="AY42" s="36"/>
      <c r="AZ42" s="36"/>
      <c r="BA42" s="36"/>
      <c r="BB42" s="36"/>
      <c r="BC42" s="36"/>
      <c r="BD42" s="36"/>
      <c r="BE42" s="37">
        <f t="shared" si="19"/>
        <v>83</v>
      </c>
      <c r="BF42" s="36">
        <v>92</v>
      </c>
      <c r="BG42" s="36">
        <v>68</v>
      </c>
      <c r="BH42" s="38">
        <f t="shared" si="20"/>
        <v>84.4</v>
      </c>
      <c r="BI42" s="39">
        <f t="shared" si="21"/>
        <v>84</v>
      </c>
      <c r="BJ42" s="40"/>
      <c r="BK42" s="36">
        <v>85</v>
      </c>
      <c r="BL42" s="36">
        <v>77</v>
      </c>
      <c r="BM42" s="36"/>
      <c r="BN42" s="36"/>
      <c r="BO42" s="36"/>
      <c r="BP42" s="36"/>
      <c r="BQ42" s="36"/>
      <c r="BR42" s="36"/>
      <c r="BS42" s="36"/>
      <c r="BT42" s="36"/>
      <c r="BU42" s="41">
        <f t="shared" si="22"/>
        <v>81</v>
      </c>
      <c r="BV42" s="40"/>
      <c r="BW42" s="45">
        <v>90</v>
      </c>
      <c r="BX42" s="36"/>
      <c r="BY42" s="36"/>
      <c r="BZ42" s="36"/>
      <c r="CA42" s="36"/>
      <c r="CB42" s="36"/>
      <c r="CC42" s="36"/>
      <c r="CD42" s="36"/>
      <c r="CE42" s="36"/>
      <c r="CF42" s="36"/>
      <c r="CG42" s="37">
        <f t="shared" si="23"/>
        <v>90</v>
      </c>
      <c r="CH42" s="42" t="str">
        <f t="shared" si="24"/>
        <v>A</v>
      </c>
      <c r="CI42" s="43"/>
      <c r="CJ42" s="45">
        <v>5</v>
      </c>
      <c r="CK42"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43" spans="1:89" x14ac:dyDescent="0.25">
      <c r="A43" s="14">
        <v>33</v>
      </c>
      <c r="B43" s="14">
        <v>27732</v>
      </c>
      <c r="C43" s="14" t="s">
        <v>233</v>
      </c>
      <c r="E43" s="31">
        <f t="shared" si="0"/>
        <v>77</v>
      </c>
      <c r="F43" s="20"/>
      <c r="G43" s="31">
        <f t="shared" si="1"/>
        <v>77</v>
      </c>
      <c r="H43" s="31">
        <f t="shared" si="2"/>
        <v>78</v>
      </c>
      <c r="I43" s="31" t="str">
        <f t="shared" si="3"/>
        <v>B</v>
      </c>
      <c r="J43" s="31" t="str">
        <f t="shared" si="4"/>
        <v>Sudah memahami tentang Nan-gai ni arimasuka, Ikura desuka, Koora wa arimasuka, Oishii desuka, Yuubinkyoku wa doko ni arimasuka, Donna machi•Donna tokoro, Shumi wa nan desuka, Donna gaikoku-go ga dekimasuka, Pinpon ga tokui desu, Perlu tingkatkan pemahaman  Doubutsu ga suki desu.</v>
      </c>
      <c r="K43" s="20"/>
      <c r="L43" s="31">
        <f t="shared" si="5"/>
        <v>80</v>
      </c>
      <c r="M43" s="31">
        <f t="shared" si="6"/>
        <v>76</v>
      </c>
      <c r="N43" s="31">
        <f t="shared" si="7"/>
        <v>57</v>
      </c>
      <c r="P43" s="36">
        <v>85</v>
      </c>
      <c r="Q43" s="36"/>
      <c r="R43" s="37">
        <f t="shared" si="8"/>
        <v>85</v>
      </c>
      <c r="S43" s="36">
        <v>61</v>
      </c>
      <c r="T43" s="36">
        <v>75</v>
      </c>
      <c r="U43" s="37">
        <f t="shared" si="9"/>
        <v>75</v>
      </c>
      <c r="V43" s="36"/>
      <c r="W43" s="36"/>
      <c r="X43" s="37" t="str">
        <f t="shared" si="10"/>
        <v/>
      </c>
      <c r="Y43" s="36"/>
      <c r="Z43" s="36"/>
      <c r="AA43" s="37" t="str">
        <f t="shared" si="11"/>
        <v/>
      </c>
      <c r="AB43" s="36"/>
      <c r="AC43" s="36"/>
      <c r="AD43" s="37" t="str">
        <f t="shared" si="12"/>
        <v/>
      </c>
      <c r="AE43" s="36"/>
      <c r="AF43" s="36"/>
      <c r="AG43" s="37" t="str">
        <f t="shared" si="13"/>
        <v/>
      </c>
      <c r="AH43" s="36"/>
      <c r="AI43" s="36"/>
      <c r="AJ43" s="37" t="str">
        <f t="shared" si="14"/>
        <v/>
      </c>
      <c r="AK43" s="36"/>
      <c r="AL43" s="36"/>
      <c r="AM43" s="37" t="str">
        <f t="shared" si="15"/>
        <v/>
      </c>
      <c r="AN43" s="36"/>
      <c r="AO43" s="36"/>
      <c r="AP43" s="37" t="str">
        <f t="shared" si="16"/>
        <v/>
      </c>
      <c r="AQ43" s="36"/>
      <c r="AR43" s="36"/>
      <c r="AS43" s="37" t="str">
        <f t="shared" si="17"/>
        <v/>
      </c>
      <c r="AT43" s="37">
        <f t="shared" si="18"/>
        <v>80</v>
      </c>
      <c r="AU43" s="36">
        <v>85</v>
      </c>
      <c r="AV43" s="36">
        <v>75</v>
      </c>
      <c r="AW43" s="36"/>
      <c r="AX43" s="36"/>
      <c r="AY43" s="36"/>
      <c r="AZ43" s="36"/>
      <c r="BA43" s="36"/>
      <c r="BB43" s="36"/>
      <c r="BC43" s="36"/>
      <c r="BD43" s="36"/>
      <c r="BE43" s="37">
        <f t="shared" si="19"/>
        <v>80</v>
      </c>
      <c r="BF43" s="36">
        <v>76</v>
      </c>
      <c r="BG43" s="36">
        <v>57</v>
      </c>
      <c r="BH43" s="38">
        <f t="shared" si="20"/>
        <v>77.3</v>
      </c>
      <c r="BI43" s="39">
        <f t="shared" si="21"/>
        <v>77</v>
      </c>
      <c r="BJ43" s="40"/>
      <c r="BK43" s="36">
        <v>80</v>
      </c>
      <c r="BL43" s="36">
        <v>75</v>
      </c>
      <c r="BM43" s="36"/>
      <c r="BN43" s="36"/>
      <c r="BO43" s="36"/>
      <c r="BP43" s="36"/>
      <c r="BQ43" s="36"/>
      <c r="BR43" s="36"/>
      <c r="BS43" s="36"/>
      <c r="BT43" s="36"/>
      <c r="BU43" s="41">
        <f t="shared" si="22"/>
        <v>78</v>
      </c>
      <c r="BV43" s="40"/>
      <c r="BW43" s="45">
        <v>80</v>
      </c>
      <c r="BX43" s="36"/>
      <c r="BY43" s="36"/>
      <c r="BZ43" s="36"/>
      <c r="CA43" s="36"/>
      <c r="CB43" s="36"/>
      <c r="CC43" s="36"/>
      <c r="CD43" s="36"/>
      <c r="CE43" s="36"/>
      <c r="CF43" s="36"/>
      <c r="CG43" s="37">
        <f t="shared" si="23"/>
        <v>80</v>
      </c>
      <c r="CH43" s="42" t="str">
        <f t="shared" si="24"/>
        <v>B</v>
      </c>
      <c r="CI43" s="43"/>
      <c r="CJ43" s="45">
        <v>7</v>
      </c>
      <c r="CK43" s="44" t="str">
        <f t="shared" si="25"/>
        <v>Sudah memahami tentang Nan-gai ni arimasuka, Ikura desuka, Koora wa arimasuka, Oishii desuka, Yuubinkyoku wa doko ni arimasuka, Donna machi•Donna tokoro, Shumi wa nan desuka, Donna gaikoku-go ga dekimasuka, Pinpon ga tokui desu, Perlu tingkatkan pemahaman  Doubutsu ga suki desu.</v>
      </c>
    </row>
    <row r="44" spans="1:89" x14ac:dyDescent="0.25">
      <c r="A44" s="14">
        <v>34</v>
      </c>
      <c r="B44" s="14">
        <v>27746</v>
      </c>
      <c r="C44" s="14" t="s">
        <v>234</v>
      </c>
      <c r="E44" s="31">
        <f t="shared" si="0"/>
        <v>86</v>
      </c>
      <c r="F44" s="20"/>
      <c r="G44" s="31">
        <f t="shared" si="1"/>
        <v>86</v>
      </c>
      <c r="H44" s="31">
        <f t="shared" si="2"/>
        <v>83</v>
      </c>
      <c r="I44" s="31" t="str">
        <f t="shared" si="3"/>
        <v>A</v>
      </c>
      <c r="J44"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44" s="20"/>
      <c r="L44" s="31">
        <f t="shared" si="5"/>
        <v>88</v>
      </c>
      <c r="M44" s="31">
        <f t="shared" si="6"/>
        <v>90</v>
      </c>
      <c r="N44" s="31">
        <f t="shared" si="7"/>
        <v>70</v>
      </c>
      <c r="P44" s="36">
        <v>100</v>
      </c>
      <c r="Q44" s="36"/>
      <c r="R44" s="37">
        <f t="shared" si="8"/>
        <v>100</v>
      </c>
      <c r="S44" s="36">
        <v>74</v>
      </c>
      <c r="T44" s="36">
        <v>75</v>
      </c>
      <c r="U44" s="37">
        <f t="shared" si="9"/>
        <v>75</v>
      </c>
      <c r="V44" s="36"/>
      <c r="W44" s="36"/>
      <c r="X44" s="37" t="str">
        <f t="shared" si="10"/>
        <v/>
      </c>
      <c r="Y44" s="36"/>
      <c r="Z44" s="36"/>
      <c r="AA44" s="37" t="str">
        <f t="shared" si="11"/>
        <v/>
      </c>
      <c r="AB44" s="36"/>
      <c r="AC44" s="36"/>
      <c r="AD44" s="37" t="str">
        <f t="shared" si="12"/>
        <v/>
      </c>
      <c r="AE44" s="36"/>
      <c r="AF44" s="36"/>
      <c r="AG44" s="37" t="str">
        <f t="shared" si="13"/>
        <v/>
      </c>
      <c r="AH44" s="36"/>
      <c r="AI44" s="36"/>
      <c r="AJ44" s="37" t="str">
        <f t="shared" si="14"/>
        <v/>
      </c>
      <c r="AK44" s="36"/>
      <c r="AL44" s="36"/>
      <c r="AM44" s="37" t="str">
        <f t="shared" si="15"/>
        <v/>
      </c>
      <c r="AN44" s="36"/>
      <c r="AO44" s="36"/>
      <c r="AP44" s="37" t="str">
        <f t="shared" si="16"/>
        <v/>
      </c>
      <c r="AQ44" s="36"/>
      <c r="AR44" s="36"/>
      <c r="AS44" s="37" t="str">
        <f t="shared" si="17"/>
        <v/>
      </c>
      <c r="AT44" s="37">
        <f t="shared" si="18"/>
        <v>88</v>
      </c>
      <c r="AU44" s="36">
        <v>90</v>
      </c>
      <c r="AV44" s="36">
        <v>84</v>
      </c>
      <c r="AW44" s="36"/>
      <c r="AX44" s="36"/>
      <c r="AY44" s="36"/>
      <c r="AZ44" s="36"/>
      <c r="BA44" s="36"/>
      <c r="BB44" s="36"/>
      <c r="BC44" s="36"/>
      <c r="BD44" s="36"/>
      <c r="BE44" s="37">
        <f t="shared" si="19"/>
        <v>87</v>
      </c>
      <c r="BF44" s="36">
        <v>90</v>
      </c>
      <c r="BG44" s="36">
        <v>70</v>
      </c>
      <c r="BH44" s="38">
        <f t="shared" si="20"/>
        <v>86</v>
      </c>
      <c r="BI44" s="39">
        <f t="shared" si="21"/>
        <v>86</v>
      </c>
      <c r="BJ44" s="40"/>
      <c r="BK44" s="36">
        <v>90</v>
      </c>
      <c r="BL44" s="36">
        <v>76</v>
      </c>
      <c r="BM44" s="36"/>
      <c r="BN44" s="36"/>
      <c r="BO44" s="36"/>
      <c r="BP44" s="36"/>
      <c r="BQ44" s="36"/>
      <c r="BR44" s="36"/>
      <c r="BS44" s="36"/>
      <c r="BT44" s="36"/>
      <c r="BU44" s="41">
        <f t="shared" si="22"/>
        <v>83</v>
      </c>
      <c r="BV44" s="40"/>
      <c r="BW44" s="45">
        <v>90</v>
      </c>
      <c r="BX44" s="36"/>
      <c r="BY44" s="36"/>
      <c r="BZ44" s="36"/>
      <c r="CA44" s="36"/>
      <c r="CB44" s="36"/>
      <c r="CC44" s="36"/>
      <c r="CD44" s="36"/>
      <c r="CE44" s="36"/>
      <c r="CF44" s="36"/>
      <c r="CG44" s="37">
        <f t="shared" si="23"/>
        <v>90</v>
      </c>
      <c r="CH44" s="42" t="str">
        <f t="shared" si="24"/>
        <v>A</v>
      </c>
      <c r="CI44" s="43"/>
      <c r="CJ44" s="45">
        <v>5</v>
      </c>
      <c r="CK44"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45" spans="1:89" x14ac:dyDescent="0.25">
      <c r="A45" s="14">
        <v>35</v>
      </c>
      <c r="B45" s="14">
        <v>27760</v>
      </c>
      <c r="C45" s="14" t="s">
        <v>235</v>
      </c>
      <c r="E45" s="31">
        <f t="shared" si="0"/>
        <v>86</v>
      </c>
      <c r="F45" s="20"/>
      <c r="G45" s="31">
        <f t="shared" si="1"/>
        <v>86</v>
      </c>
      <c r="H45" s="31">
        <f t="shared" si="2"/>
        <v>87</v>
      </c>
      <c r="I45" s="31" t="str">
        <f t="shared" si="3"/>
        <v>B</v>
      </c>
      <c r="J45" s="31" t="str">
        <f t="shared" si="4"/>
        <v>Sudah memahami tentang Nan-gai ni arimasuka, Ikura desuka, Koora wa arimasuka, Oishii desuka, Yuubinkyoku wa doko ni arimasuka, Donna machi•Donna tokoro, Doubutsu ga suki desu, Donna gaikoku-go ga dekimasuka, Pinpon ga tokui desu, Perlu tingkatkan pemahaman  Shumi wa nan desuka.</v>
      </c>
      <c r="K45" s="20"/>
      <c r="L45" s="31">
        <f t="shared" si="5"/>
        <v>81</v>
      </c>
      <c r="M45" s="31">
        <f t="shared" si="6"/>
        <v>90</v>
      </c>
      <c r="N45" s="31">
        <f t="shared" si="7"/>
        <v>83</v>
      </c>
      <c r="P45" s="36">
        <v>75</v>
      </c>
      <c r="Q45" s="36">
        <v>75</v>
      </c>
      <c r="R45" s="37">
        <f t="shared" si="8"/>
        <v>75</v>
      </c>
      <c r="S45" s="36">
        <v>87</v>
      </c>
      <c r="T45" s="36"/>
      <c r="U45" s="37">
        <f t="shared" si="9"/>
        <v>87</v>
      </c>
      <c r="V45" s="36"/>
      <c r="W45" s="36"/>
      <c r="X45" s="37" t="str">
        <f t="shared" si="10"/>
        <v/>
      </c>
      <c r="Y45" s="36"/>
      <c r="Z45" s="36"/>
      <c r="AA45" s="37" t="str">
        <f t="shared" si="11"/>
        <v/>
      </c>
      <c r="AB45" s="36"/>
      <c r="AC45" s="36"/>
      <c r="AD45" s="37" t="str">
        <f t="shared" si="12"/>
        <v/>
      </c>
      <c r="AE45" s="36"/>
      <c r="AF45" s="36"/>
      <c r="AG45" s="37" t="str">
        <f t="shared" si="13"/>
        <v/>
      </c>
      <c r="AH45" s="36"/>
      <c r="AI45" s="36"/>
      <c r="AJ45" s="37" t="str">
        <f t="shared" si="14"/>
        <v/>
      </c>
      <c r="AK45" s="36"/>
      <c r="AL45" s="36"/>
      <c r="AM45" s="37" t="str">
        <f t="shared" si="15"/>
        <v/>
      </c>
      <c r="AN45" s="36"/>
      <c r="AO45" s="36"/>
      <c r="AP45" s="37" t="str">
        <f t="shared" si="16"/>
        <v/>
      </c>
      <c r="AQ45" s="36"/>
      <c r="AR45" s="36"/>
      <c r="AS45" s="37" t="str">
        <f t="shared" si="17"/>
        <v/>
      </c>
      <c r="AT45" s="37">
        <f t="shared" si="18"/>
        <v>81</v>
      </c>
      <c r="AU45" s="36">
        <v>90</v>
      </c>
      <c r="AV45" s="36">
        <v>90</v>
      </c>
      <c r="AW45" s="36"/>
      <c r="AX45" s="36"/>
      <c r="AY45" s="36"/>
      <c r="AZ45" s="36"/>
      <c r="BA45" s="36"/>
      <c r="BB45" s="36"/>
      <c r="BC45" s="36"/>
      <c r="BD45" s="36"/>
      <c r="BE45" s="37">
        <f t="shared" si="19"/>
        <v>90</v>
      </c>
      <c r="BF45" s="36">
        <v>90</v>
      </c>
      <c r="BG45" s="36">
        <v>83</v>
      </c>
      <c r="BH45" s="38">
        <f t="shared" si="20"/>
        <v>85.7</v>
      </c>
      <c r="BI45" s="39">
        <f t="shared" si="21"/>
        <v>86</v>
      </c>
      <c r="BJ45" s="40"/>
      <c r="BK45" s="36">
        <v>90</v>
      </c>
      <c r="BL45" s="36">
        <v>83</v>
      </c>
      <c r="BM45" s="36"/>
      <c r="BN45" s="36"/>
      <c r="BO45" s="36"/>
      <c r="BP45" s="36"/>
      <c r="BQ45" s="36"/>
      <c r="BR45" s="36"/>
      <c r="BS45" s="36"/>
      <c r="BT45" s="36"/>
      <c r="BU45" s="41">
        <f t="shared" si="22"/>
        <v>87</v>
      </c>
      <c r="BV45" s="40"/>
      <c r="BW45" s="45">
        <v>80</v>
      </c>
      <c r="BX45" s="36"/>
      <c r="BY45" s="36"/>
      <c r="BZ45" s="36"/>
      <c r="CA45" s="36"/>
      <c r="CB45" s="36"/>
      <c r="CC45" s="36"/>
      <c r="CD45" s="36"/>
      <c r="CE45" s="36"/>
      <c r="CF45" s="36"/>
      <c r="CG45" s="37">
        <f t="shared" si="23"/>
        <v>80</v>
      </c>
      <c r="CH45" s="42" t="str">
        <f t="shared" si="24"/>
        <v>B</v>
      </c>
      <c r="CI45" s="43"/>
      <c r="CJ45" s="45">
        <v>8</v>
      </c>
      <c r="CK45" s="44" t="str">
        <f t="shared" si="25"/>
        <v>Sudah memahami tentang Nan-gai ni arimasuka, Ikura desuka, Koora wa arimasuka, Oishii desuka, Yuubinkyoku wa doko ni arimasuka, Donna machi•Donna tokoro, Doubutsu ga suki desu, Donna gaikoku-go ga dekimasuka, Pinpon ga tokui desu, Perlu tingkatkan pemahaman  Shumi wa nan desuka.</v>
      </c>
    </row>
    <row r="46" spans="1:89" x14ac:dyDescent="0.25">
      <c r="A46" s="14">
        <v>36</v>
      </c>
      <c r="B46" s="14">
        <v>27774</v>
      </c>
      <c r="C46" s="14" t="s">
        <v>236</v>
      </c>
      <c r="E46" s="31">
        <f t="shared" si="0"/>
        <v>84</v>
      </c>
      <c r="F46" s="20"/>
      <c r="G46" s="31">
        <f t="shared" si="1"/>
        <v>84</v>
      </c>
      <c r="H46" s="31">
        <f t="shared" si="2"/>
        <v>85</v>
      </c>
      <c r="I46" s="31" t="str">
        <f t="shared" si="3"/>
        <v>A</v>
      </c>
      <c r="J46" s="31" t="str">
        <f t="shared" si="4"/>
        <v>Sudah memahami tentang Nan-gai ni arimasuka, Ikura desuka, Koora wa arimasuka, Oishii desuka, Donna machi•Donna tokoro, Doubutsu ga suki desu, Shumi wa nan desuka, Donna gaikoku-go ga dekimasuka, Pinpon ga tokui desu, Perlu tingkatkan pemahaman  Yuubinkyoku wa doko ni arimasuka.</v>
      </c>
      <c r="K46" s="20"/>
      <c r="L46" s="31">
        <f t="shared" si="5"/>
        <v>85</v>
      </c>
      <c r="M46" s="31">
        <f t="shared" si="6"/>
        <v>90</v>
      </c>
      <c r="N46" s="31">
        <f t="shared" si="7"/>
        <v>70</v>
      </c>
      <c r="P46" s="36">
        <v>95</v>
      </c>
      <c r="Q46" s="36"/>
      <c r="R46" s="37">
        <f t="shared" si="8"/>
        <v>95</v>
      </c>
      <c r="S46" s="36">
        <v>74</v>
      </c>
      <c r="T46" s="36">
        <v>75</v>
      </c>
      <c r="U46" s="37">
        <f t="shared" si="9"/>
        <v>75</v>
      </c>
      <c r="V46" s="36"/>
      <c r="W46" s="36"/>
      <c r="X46" s="37" t="str">
        <f t="shared" si="10"/>
        <v/>
      </c>
      <c r="Y46" s="36"/>
      <c r="Z46" s="36"/>
      <c r="AA46" s="37" t="str">
        <f t="shared" si="11"/>
        <v/>
      </c>
      <c r="AB46" s="36"/>
      <c r="AC46" s="36"/>
      <c r="AD46" s="37" t="str">
        <f t="shared" si="12"/>
        <v/>
      </c>
      <c r="AE46" s="36"/>
      <c r="AF46" s="36"/>
      <c r="AG46" s="37" t="str">
        <f t="shared" si="13"/>
        <v/>
      </c>
      <c r="AH46" s="36"/>
      <c r="AI46" s="36"/>
      <c r="AJ46" s="37" t="str">
        <f t="shared" si="14"/>
        <v/>
      </c>
      <c r="AK46" s="36"/>
      <c r="AL46" s="36"/>
      <c r="AM46" s="37" t="str">
        <f t="shared" si="15"/>
        <v/>
      </c>
      <c r="AN46" s="36"/>
      <c r="AO46" s="36"/>
      <c r="AP46" s="37" t="str">
        <f t="shared" si="16"/>
        <v/>
      </c>
      <c r="AQ46" s="36"/>
      <c r="AR46" s="36"/>
      <c r="AS46" s="37" t="str">
        <f t="shared" si="17"/>
        <v/>
      </c>
      <c r="AT46" s="37">
        <f t="shared" si="18"/>
        <v>85</v>
      </c>
      <c r="AU46" s="36">
        <v>90</v>
      </c>
      <c r="AV46" s="36">
        <v>81</v>
      </c>
      <c r="AW46" s="36"/>
      <c r="AX46" s="36"/>
      <c r="AY46" s="36"/>
      <c r="AZ46" s="36"/>
      <c r="BA46" s="36"/>
      <c r="BB46" s="36"/>
      <c r="BC46" s="36"/>
      <c r="BD46" s="36"/>
      <c r="BE46" s="37">
        <f t="shared" si="19"/>
        <v>86</v>
      </c>
      <c r="BF46" s="36">
        <v>90</v>
      </c>
      <c r="BG46" s="36">
        <v>70</v>
      </c>
      <c r="BH46" s="38">
        <f t="shared" si="20"/>
        <v>84.4</v>
      </c>
      <c r="BI46" s="39">
        <f t="shared" si="21"/>
        <v>84</v>
      </c>
      <c r="BJ46" s="40"/>
      <c r="BK46" s="36">
        <v>90</v>
      </c>
      <c r="BL46" s="36">
        <v>79</v>
      </c>
      <c r="BM46" s="36"/>
      <c r="BN46" s="36"/>
      <c r="BO46" s="36"/>
      <c r="BP46" s="36"/>
      <c r="BQ46" s="36"/>
      <c r="BR46" s="36"/>
      <c r="BS46" s="36"/>
      <c r="BT46" s="36"/>
      <c r="BU46" s="41">
        <f t="shared" si="22"/>
        <v>85</v>
      </c>
      <c r="BV46" s="40"/>
      <c r="BW46" s="45">
        <v>90</v>
      </c>
      <c r="BX46" s="36"/>
      <c r="BY46" s="36"/>
      <c r="BZ46" s="36"/>
      <c r="CA46" s="36"/>
      <c r="CB46" s="36"/>
      <c r="CC46" s="36"/>
      <c r="CD46" s="36"/>
      <c r="CE46" s="36"/>
      <c r="CF46" s="36"/>
      <c r="CG46" s="37">
        <f t="shared" si="23"/>
        <v>90</v>
      </c>
      <c r="CH46" s="42" t="str">
        <f t="shared" si="24"/>
        <v>A</v>
      </c>
      <c r="CI46" s="43"/>
      <c r="CJ46" s="45">
        <v>5</v>
      </c>
      <c r="CK46" s="44" t="str">
        <f t="shared" si="25"/>
        <v>Sudah memahami tentang Nan-gai ni arimasuka, Ikura desuka, Koora wa arimasuka, Oishii desuka, Donna machi•Donna tokoro, Doubutsu ga suki desu, Shumi wa nan desuka, Donna gaikoku-go ga dekimasuka, Pinpon ga tokui desu, Perlu tingkatkan pemahaman  Yuubinkyoku wa doko ni arimasuka.</v>
      </c>
    </row>
    <row r="47" spans="1:89" x14ac:dyDescent="0.25">
      <c r="A47" s="14"/>
      <c r="B47" s="14"/>
      <c r="C47" s="14"/>
      <c r="E47" s="31" t="str">
        <f t="shared" si="0"/>
        <v/>
      </c>
      <c r="F47" s="20"/>
      <c r="G47" s="31" t="str">
        <f t="shared" si="1"/>
        <v/>
      </c>
      <c r="H47" s="31" t="str">
        <f t="shared" si="2"/>
        <v/>
      </c>
      <c r="I47" s="31" t="str">
        <f t="shared" si="3"/>
        <v/>
      </c>
      <c r="J47" s="31" t="str">
        <f t="shared" si="4"/>
        <v/>
      </c>
      <c r="K47" s="20"/>
      <c r="L47" s="31" t="str">
        <f t="shared" si="5"/>
        <v/>
      </c>
      <c r="M47" s="31" t="str">
        <f t="shared" si="6"/>
        <v/>
      </c>
      <c r="N47" s="31" t="str">
        <f t="shared" si="7"/>
        <v/>
      </c>
      <c r="P47" s="36"/>
      <c r="Q47" s="36"/>
      <c r="R47" s="37" t="str">
        <f t="shared" si="8"/>
        <v/>
      </c>
      <c r="S47" s="36"/>
      <c r="T47" s="36"/>
      <c r="U47" s="37" t="str">
        <f t="shared" si="9"/>
        <v/>
      </c>
      <c r="V47" s="36"/>
      <c r="W47" s="36"/>
      <c r="X47" s="37" t="str">
        <f t="shared" si="10"/>
        <v/>
      </c>
      <c r="Y47" s="36"/>
      <c r="Z47" s="36"/>
      <c r="AA47" s="37" t="str">
        <f t="shared" si="11"/>
        <v/>
      </c>
      <c r="AB47" s="36"/>
      <c r="AC47" s="36"/>
      <c r="AD47" s="37" t="str">
        <f t="shared" si="12"/>
        <v/>
      </c>
      <c r="AE47" s="36"/>
      <c r="AF47" s="36"/>
      <c r="AG47" s="37" t="str">
        <f t="shared" si="13"/>
        <v/>
      </c>
      <c r="AH47" s="36"/>
      <c r="AI47" s="36"/>
      <c r="AJ47" s="37" t="str">
        <f t="shared" si="14"/>
        <v/>
      </c>
      <c r="AK47" s="36"/>
      <c r="AL47" s="36"/>
      <c r="AM47" s="37" t="str">
        <f t="shared" si="15"/>
        <v/>
      </c>
      <c r="AN47" s="36"/>
      <c r="AO47" s="36"/>
      <c r="AP47" s="37" t="str">
        <f t="shared" si="16"/>
        <v/>
      </c>
      <c r="AQ47" s="36"/>
      <c r="AR47" s="36"/>
      <c r="AS47" s="37" t="str">
        <f t="shared" si="17"/>
        <v/>
      </c>
      <c r="AT47" s="37" t="str">
        <f t="shared" si="18"/>
        <v/>
      </c>
      <c r="AU47" s="36"/>
      <c r="AV47" s="36"/>
      <c r="AW47" s="36"/>
      <c r="AX47" s="36"/>
      <c r="AY47" s="36"/>
      <c r="AZ47" s="36"/>
      <c r="BA47" s="36"/>
      <c r="BB47" s="36"/>
      <c r="BC47" s="36"/>
      <c r="BD47" s="36"/>
      <c r="BE47" s="37" t="str">
        <f t="shared" si="19"/>
        <v/>
      </c>
      <c r="BF47" s="36"/>
      <c r="BG47" s="36"/>
      <c r="BH47" s="38" t="str">
        <f t="shared" si="20"/>
        <v/>
      </c>
      <c r="BI47" s="39" t="str">
        <f t="shared" si="21"/>
        <v/>
      </c>
      <c r="BJ47" s="40"/>
      <c r="BK47" s="36"/>
      <c r="BL47" s="36"/>
      <c r="BM47" s="36"/>
      <c r="BN47" s="36"/>
      <c r="BO47" s="36"/>
      <c r="BP47" s="36"/>
      <c r="BQ47" s="36"/>
      <c r="BR47" s="36"/>
      <c r="BS47" s="36"/>
      <c r="BT47" s="36"/>
      <c r="BU47" s="41" t="str">
        <f t="shared" si="22"/>
        <v/>
      </c>
      <c r="BV47" s="40"/>
      <c r="BW47" s="36"/>
      <c r="BX47" s="36"/>
      <c r="BY47" s="36"/>
      <c r="BZ47" s="36"/>
      <c r="CA47" s="36"/>
      <c r="CB47" s="36"/>
      <c r="CC47" s="36"/>
      <c r="CD47" s="36"/>
      <c r="CE47" s="36"/>
      <c r="CF47" s="36"/>
      <c r="CG47" s="37" t="str">
        <f t="shared" si="23"/>
        <v/>
      </c>
      <c r="CH47" s="42" t="str">
        <f t="shared" si="24"/>
        <v/>
      </c>
      <c r="CI47" s="43"/>
      <c r="CJ47" s="45"/>
      <c r="CK47" s="44" t="str">
        <f t="shared" si="25"/>
        <v/>
      </c>
    </row>
    <row r="48" spans="1:89" x14ac:dyDescent="0.25">
      <c r="A48" s="14"/>
      <c r="B48" s="14"/>
      <c r="C48" s="14"/>
      <c r="E48" s="31" t="str">
        <f t="shared" si="0"/>
        <v/>
      </c>
      <c r="F48" s="20"/>
      <c r="G48" s="31" t="str">
        <f t="shared" si="1"/>
        <v/>
      </c>
      <c r="H48" s="31" t="str">
        <f t="shared" si="2"/>
        <v/>
      </c>
      <c r="I48" s="31" t="str">
        <f t="shared" si="3"/>
        <v/>
      </c>
      <c r="J48" s="31" t="str">
        <f t="shared" si="4"/>
        <v/>
      </c>
      <c r="K48" s="20"/>
      <c r="L48" s="31" t="str">
        <f t="shared" si="5"/>
        <v/>
      </c>
      <c r="M48" s="31" t="str">
        <f t="shared" si="6"/>
        <v/>
      </c>
      <c r="N48" s="31" t="str">
        <f t="shared" si="7"/>
        <v/>
      </c>
      <c r="P48" s="36"/>
      <c r="Q48" s="36"/>
      <c r="R48" s="37" t="str">
        <f t="shared" si="8"/>
        <v/>
      </c>
      <c r="S48" s="36"/>
      <c r="T48" s="36"/>
      <c r="U48" s="37" t="str">
        <f t="shared" si="9"/>
        <v/>
      </c>
      <c r="V48" s="36"/>
      <c r="W48" s="36"/>
      <c r="X48" s="37" t="str">
        <f t="shared" si="10"/>
        <v/>
      </c>
      <c r="Y48" s="36"/>
      <c r="Z48" s="36"/>
      <c r="AA48" s="37" t="str">
        <f t="shared" si="11"/>
        <v/>
      </c>
      <c r="AB48" s="36"/>
      <c r="AC48" s="36"/>
      <c r="AD48" s="37" t="str">
        <f t="shared" si="12"/>
        <v/>
      </c>
      <c r="AE48" s="36"/>
      <c r="AF48" s="36"/>
      <c r="AG48" s="37" t="str">
        <f t="shared" si="13"/>
        <v/>
      </c>
      <c r="AH48" s="36"/>
      <c r="AI48" s="36"/>
      <c r="AJ48" s="37" t="str">
        <f t="shared" si="14"/>
        <v/>
      </c>
      <c r="AK48" s="36"/>
      <c r="AL48" s="36"/>
      <c r="AM48" s="37" t="str">
        <f t="shared" si="15"/>
        <v/>
      </c>
      <c r="AN48" s="36"/>
      <c r="AO48" s="36"/>
      <c r="AP48" s="37" t="str">
        <f t="shared" si="16"/>
        <v/>
      </c>
      <c r="AQ48" s="36"/>
      <c r="AR48" s="36"/>
      <c r="AS48" s="37" t="str">
        <f t="shared" si="17"/>
        <v/>
      </c>
      <c r="AT48" s="37" t="str">
        <f t="shared" si="18"/>
        <v/>
      </c>
      <c r="AU48" s="36"/>
      <c r="AV48" s="36"/>
      <c r="AW48" s="36"/>
      <c r="AX48" s="36"/>
      <c r="AY48" s="36"/>
      <c r="AZ48" s="36"/>
      <c r="BA48" s="36"/>
      <c r="BB48" s="36"/>
      <c r="BC48" s="36"/>
      <c r="BD48" s="36"/>
      <c r="BE48" s="37" t="str">
        <f t="shared" si="19"/>
        <v/>
      </c>
      <c r="BF48" s="36"/>
      <c r="BG48" s="36"/>
      <c r="BH48" s="38" t="str">
        <f t="shared" si="20"/>
        <v/>
      </c>
      <c r="BI48" s="39" t="str">
        <f t="shared" si="21"/>
        <v/>
      </c>
      <c r="BJ48" s="40"/>
      <c r="BK48" s="36"/>
      <c r="BL48" s="36"/>
      <c r="BM48" s="36"/>
      <c r="BN48" s="36"/>
      <c r="BO48" s="36"/>
      <c r="BP48" s="36"/>
      <c r="BQ48" s="36"/>
      <c r="BR48" s="36"/>
      <c r="BS48" s="36"/>
      <c r="BT48" s="36"/>
      <c r="BU48" s="41" t="str">
        <f t="shared" si="22"/>
        <v/>
      </c>
      <c r="BV48" s="40"/>
      <c r="BW48" s="36"/>
      <c r="BX48" s="36"/>
      <c r="BY48" s="36"/>
      <c r="BZ48" s="36"/>
      <c r="CA48" s="36"/>
      <c r="CB48" s="36"/>
      <c r="CC48" s="36"/>
      <c r="CD48" s="36"/>
      <c r="CE48" s="36"/>
      <c r="CF48" s="36"/>
      <c r="CG48" s="37" t="str">
        <f t="shared" si="23"/>
        <v/>
      </c>
      <c r="CH48" s="42" t="str">
        <f t="shared" si="24"/>
        <v/>
      </c>
      <c r="CI48" s="43"/>
      <c r="CJ48" s="45"/>
      <c r="CK48" s="44" t="str">
        <f t="shared" si="25"/>
        <v/>
      </c>
    </row>
    <row r="49" spans="1:89" x14ac:dyDescent="0.25">
      <c r="A49" s="14"/>
      <c r="B49" s="14"/>
      <c r="C49" s="14"/>
      <c r="E49" s="31" t="str">
        <f t="shared" si="0"/>
        <v/>
      </c>
      <c r="F49" s="20"/>
      <c r="G49" s="31" t="str">
        <f t="shared" si="1"/>
        <v/>
      </c>
      <c r="H49" s="31" t="str">
        <f t="shared" si="2"/>
        <v/>
      </c>
      <c r="I49" s="31" t="str">
        <f t="shared" si="3"/>
        <v/>
      </c>
      <c r="J49" s="31" t="str">
        <f t="shared" si="4"/>
        <v/>
      </c>
      <c r="K49" s="20"/>
      <c r="L49" s="31" t="str">
        <f t="shared" si="5"/>
        <v/>
      </c>
      <c r="M49" s="31" t="str">
        <f t="shared" si="6"/>
        <v/>
      </c>
      <c r="N49" s="31" t="str">
        <f t="shared" si="7"/>
        <v/>
      </c>
      <c r="P49" s="36"/>
      <c r="Q49" s="36"/>
      <c r="R49" s="37" t="str">
        <f t="shared" si="8"/>
        <v/>
      </c>
      <c r="S49" s="36"/>
      <c r="T49" s="36"/>
      <c r="U49" s="37" t="str">
        <f t="shared" si="9"/>
        <v/>
      </c>
      <c r="V49" s="36"/>
      <c r="W49" s="36"/>
      <c r="X49" s="37" t="str">
        <f t="shared" si="10"/>
        <v/>
      </c>
      <c r="Y49" s="36"/>
      <c r="Z49" s="36"/>
      <c r="AA49" s="37" t="str">
        <f t="shared" si="11"/>
        <v/>
      </c>
      <c r="AB49" s="36"/>
      <c r="AC49" s="36"/>
      <c r="AD49" s="37" t="str">
        <f t="shared" si="12"/>
        <v/>
      </c>
      <c r="AE49" s="36"/>
      <c r="AF49" s="36"/>
      <c r="AG49" s="37" t="str">
        <f t="shared" si="13"/>
        <v/>
      </c>
      <c r="AH49" s="36"/>
      <c r="AI49" s="36"/>
      <c r="AJ49" s="37" t="str">
        <f t="shared" si="14"/>
        <v/>
      </c>
      <c r="AK49" s="36"/>
      <c r="AL49" s="36"/>
      <c r="AM49" s="37" t="str">
        <f t="shared" si="15"/>
        <v/>
      </c>
      <c r="AN49" s="36"/>
      <c r="AO49" s="36"/>
      <c r="AP49" s="37" t="str">
        <f t="shared" si="16"/>
        <v/>
      </c>
      <c r="AQ49" s="36"/>
      <c r="AR49" s="36"/>
      <c r="AS49" s="37" t="str">
        <f t="shared" si="17"/>
        <v/>
      </c>
      <c r="AT49" s="37" t="str">
        <f t="shared" si="18"/>
        <v/>
      </c>
      <c r="AU49" s="36"/>
      <c r="AV49" s="36"/>
      <c r="AW49" s="36"/>
      <c r="AX49" s="36"/>
      <c r="AY49" s="36"/>
      <c r="AZ49" s="36"/>
      <c r="BA49" s="36"/>
      <c r="BB49" s="36"/>
      <c r="BC49" s="36"/>
      <c r="BD49" s="36"/>
      <c r="BE49" s="37" t="str">
        <f t="shared" si="19"/>
        <v/>
      </c>
      <c r="BF49" s="36"/>
      <c r="BG49" s="36"/>
      <c r="BH49" s="38" t="str">
        <f t="shared" si="20"/>
        <v/>
      </c>
      <c r="BI49" s="39" t="str">
        <f t="shared" si="21"/>
        <v/>
      </c>
      <c r="BJ49" s="40"/>
      <c r="BK49" s="36"/>
      <c r="BL49" s="36"/>
      <c r="BM49" s="36"/>
      <c r="BN49" s="36"/>
      <c r="BO49" s="36"/>
      <c r="BP49" s="36"/>
      <c r="BQ49" s="36"/>
      <c r="BR49" s="36"/>
      <c r="BS49" s="36"/>
      <c r="BT49" s="36"/>
      <c r="BU49" s="41" t="str">
        <f t="shared" si="22"/>
        <v/>
      </c>
      <c r="BV49" s="40"/>
      <c r="BW49" s="36"/>
      <c r="BX49" s="36"/>
      <c r="BY49" s="36"/>
      <c r="BZ49" s="36"/>
      <c r="CA49" s="36"/>
      <c r="CB49" s="36"/>
      <c r="CC49" s="36"/>
      <c r="CD49" s="36"/>
      <c r="CE49" s="36"/>
      <c r="CF49" s="36"/>
      <c r="CG49" s="37" t="str">
        <f t="shared" si="23"/>
        <v/>
      </c>
      <c r="CH49" s="42" t="str">
        <f t="shared" si="24"/>
        <v/>
      </c>
      <c r="CI49" s="43"/>
      <c r="CJ49" s="45"/>
      <c r="CK49" s="44" t="str">
        <f t="shared" si="25"/>
        <v/>
      </c>
    </row>
    <row r="50" spans="1:89" x14ac:dyDescent="0.25">
      <c r="A50" s="14"/>
      <c r="B50" s="14"/>
      <c r="C50" s="14"/>
      <c r="E50" s="31" t="str">
        <f t="shared" si="0"/>
        <v/>
      </c>
      <c r="F50" s="20"/>
      <c r="G50" s="31" t="str">
        <f t="shared" si="1"/>
        <v/>
      </c>
      <c r="H50" s="31" t="str">
        <f t="shared" si="2"/>
        <v/>
      </c>
      <c r="I50" s="31" t="str">
        <f t="shared" si="3"/>
        <v/>
      </c>
      <c r="J50" s="31" t="str">
        <f t="shared" si="4"/>
        <v/>
      </c>
      <c r="K50" s="20"/>
      <c r="L50" s="31" t="str">
        <f t="shared" si="5"/>
        <v/>
      </c>
      <c r="M50" s="31" t="str">
        <f t="shared" si="6"/>
        <v/>
      </c>
      <c r="N50" s="31" t="str">
        <f t="shared" si="7"/>
        <v/>
      </c>
      <c r="P50" s="36"/>
      <c r="Q50" s="36"/>
      <c r="R50" s="37" t="str">
        <f t="shared" si="8"/>
        <v/>
      </c>
      <c r="S50" s="36"/>
      <c r="T50" s="36"/>
      <c r="U50" s="37" t="str">
        <f t="shared" si="9"/>
        <v/>
      </c>
      <c r="V50" s="36"/>
      <c r="W50" s="36"/>
      <c r="X50" s="37" t="str">
        <f t="shared" si="10"/>
        <v/>
      </c>
      <c r="Y50" s="36"/>
      <c r="Z50" s="36"/>
      <c r="AA50" s="37" t="str">
        <f t="shared" si="11"/>
        <v/>
      </c>
      <c r="AB50" s="36"/>
      <c r="AC50" s="36"/>
      <c r="AD50" s="37" t="str">
        <f t="shared" si="12"/>
        <v/>
      </c>
      <c r="AE50" s="36"/>
      <c r="AF50" s="36"/>
      <c r="AG50" s="37" t="str">
        <f t="shared" si="13"/>
        <v/>
      </c>
      <c r="AH50" s="36"/>
      <c r="AI50" s="36"/>
      <c r="AJ50" s="37" t="str">
        <f t="shared" si="14"/>
        <v/>
      </c>
      <c r="AK50" s="36"/>
      <c r="AL50" s="36"/>
      <c r="AM50" s="37" t="str">
        <f t="shared" si="15"/>
        <v/>
      </c>
      <c r="AN50" s="36"/>
      <c r="AO50" s="36"/>
      <c r="AP50" s="37" t="str">
        <f t="shared" si="16"/>
        <v/>
      </c>
      <c r="AQ50" s="36"/>
      <c r="AR50" s="36"/>
      <c r="AS50" s="37" t="str">
        <f t="shared" si="17"/>
        <v/>
      </c>
      <c r="AT50" s="37" t="str">
        <f t="shared" si="18"/>
        <v/>
      </c>
      <c r="AU50" s="36"/>
      <c r="AV50" s="36"/>
      <c r="AW50" s="36"/>
      <c r="AX50" s="36"/>
      <c r="AY50" s="36"/>
      <c r="AZ50" s="36"/>
      <c r="BA50" s="36"/>
      <c r="BB50" s="36"/>
      <c r="BC50" s="36"/>
      <c r="BD50" s="36"/>
      <c r="BE50" s="37" t="str">
        <f t="shared" si="19"/>
        <v/>
      </c>
      <c r="BF50" s="36"/>
      <c r="BG50" s="36"/>
      <c r="BH50" s="38" t="str">
        <f t="shared" si="20"/>
        <v/>
      </c>
      <c r="BI50" s="39" t="str">
        <f t="shared" si="21"/>
        <v/>
      </c>
      <c r="BJ50" s="40"/>
      <c r="BK50" s="36"/>
      <c r="BL50" s="36"/>
      <c r="BM50" s="36"/>
      <c r="BN50" s="36"/>
      <c r="BO50" s="36"/>
      <c r="BP50" s="36"/>
      <c r="BQ50" s="36"/>
      <c r="BR50" s="36"/>
      <c r="BS50" s="36"/>
      <c r="BT50" s="36"/>
      <c r="BU50" s="41" t="str">
        <f t="shared" si="22"/>
        <v/>
      </c>
      <c r="BV50" s="40"/>
      <c r="BW50" s="36"/>
      <c r="BX50" s="36"/>
      <c r="BY50" s="36"/>
      <c r="BZ50" s="36"/>
      <c r="CA50" s="36"/>
      <c r="CB50" s="36"/>
      <c r="CC50" s="36"/>
      <c r="CD50" s="36"/>
      <c r="CE50" s="36"/>
      <c r="CF50" s="36"/>
      <c r="CG50" s="37" t="str">
        <f t="shared" si="23"/>
        <v/>
      </c>
      <c r="CH50" s="42" t="str">
        <f t="shared" si="24"/>
        <v/>
      </c>
      <c r="CI50" s="43"/>
      <c r="CJ50" s="45"/>
      <c r="CK50" s="44" t="str">
        <f t="shared" si="25"/>
        <v/>
      </c>
    </row>
  </sheetData>
  <sheetProtection formatCells="0" formatColumns="0" formatRows="0" insertColumns="0" insertRows="0" insertHyperlinks="0" deleteColumns="0" deleteRows="0" sort="0" autoFilter="0" pivotTables="0"/>
  <mergeCells count="37">
    <mergeCell ref="CJ8:CJ10"/>
    <mergeCell ref="CK8:CK10"/>
    <mergeCell ref="P9:R9"/>
    <mergeCell ref="S9:U9"/>
    <mergeCell ref="V9:X9"/>
    <mergeCell ref="Y9:AA9"/>
    <mergeCell ref="AB9:AD9"/>
    <mergeCell ref="AE9:AG9"/>
    <mergeCell ref="AH9:AJ9"/>
    <mergeCell ref="AK9:AM9"/>
    <mergeCell ref="AN9:AP9"/>
    <mergeCell ref="AQ9:AS9"/>
    <mergeCell ref="BI8:BI10"/>
    <mergeCell ref="BK8:BT9"/>
    <mergeCell ref="BU8:BU10"/>
    <mergeCell ref="BW8:CG9"/>
    <mergeCell ref="CH8:CH10"/>
    <mergeCell ref="AU8:BD9"/>
    <mergeCell ref="BE8:BE10"/>
    <mergeCell ref="BF8:BF10"/>
    <mergeCell ref="BG8:BG10"/>
    <mergeCell ref="BH8:BH10"/>
    <mergeCell ref="A8:A10"/>
    <mergeCell ref="B8:B10"/>
    <mergeCell ref="C8:C10"/>
    <mergeCell ref="AT8:AT10"/>
    <mergeCell ref="C1:N1"/>
    <mergeCell ref="E8:E10"/>
    <mergeCell ref="G8:J8"/>
    <mergeCell ref="G9:G10"/>
    <mergeCell ref="H9:H10"/>
    <mergeCell ref="I9:I10"/>
    <mergeCell ref="J9:J10"/>
    <mergeCell ref="L9:L10"/>
    <mergeCell ref="M9:M10"/>
    <mergeCell ref="N9:N10"/>
    <mergeCell ref="L8:N8"/>
  </mergeCells>
  <conditionalFormatting sqref="P11">
    <cfRule type="cellIs" dxfId="2854" priority="1" operator="lessThan">
      <formula>$C$4</formula>
    </cfRule>
  </conditionalFormatting>
  <conditionalFormatting sqref="P12">
    <cfRule type="cellIs" dxfId="2853" priority="2" operator="lessThan">
      <formula>$C$4</formula>
    </cfRule>
  </conditionalFormatting>
  <conditionalFormatting sqref="P13">
    <cfRule type="cellIs" dxfId="2852" priority="3" operator="lessThan">
      <formula>$C$4</formula>
    </cfRule>
  </conditionalFormatting>
  <conditionalFormatting sqref="P14">
    <cfRule type="cellIs" dxfId="2851" priority="4" operator="lessThan">
      <formula>$C$4</formula>
    </cfRule>
  </conditionalFormatting>
  <conditionalFormatting sqref="P15">
    <cfRule type="cellIs" dxfId="2850" priority="5" operator="lessThan">
      <formula>$C$4</formula>
    </cfRule>
  </conditionalFormatting>
  <conditionalFormatting sqref="P16">
    <cfRule type="cellIs" dxfId="2849" priority="6" operator="lessThan">
      <formula>$C$4</formula>
    </cfRule>
  </conditionalFormatting>
  <conditionalFormatting sqref="P17">
    <cfRule type="cellIs" dxfId="2848" priority="7" operator="lessThan">
      <formula>$C$4</formula>
    </cfRule>
  </conditionalFormatting>
  <conditionalFormatting sqref="P18">
    <cfRule type="cellIs" dxfId="2847" priority="8" operator="lessThan">
      <formula>$C$4</formula>
    </cfRule>
  </conditionalFormatting>
  <conditionalFormatting sqref="P19">
    <cfRule type="cellIs" dxfId="2846" priority="9" operator="lessThan">
      <formula>$C$4</formula>
    </cfRule>
  </conditionalFormatting>
  <conditionalFormatting sqref="P20">
    <cfRule type="cellIs" dxfId="2845" priority="10" operator="lessThan">
      <formula>$C$4</formula>
    </cfRule>
  </conditionalFormatting>
  <conditionalFormatting sqref="P21">
    <cfRule type="cellIs" dxfId="2844" priority="11" operator="lessThan">
      <formula>$C$4</formula>
    </cfRule>
  </conditionalFormatting>
  <conditionalFormatting sqref="P22">
    <cfRule type="cellIs" dxfId="2843" priority="12" operator="lessThan">
      <formula>$C$4</formula>
    </cfRule>
  </conditionalFormatting>
  <conditionalFormatting sqref="P23">
    <cfRule type="cellIs" dxfId="2842" priority="13" operator="lessThan">
      <formula>$C$4</formula>
    </cfRule>
  </conditionalFormatting>
  <conditionalFormatting sqref="P24">
    <cfRule type="cellIs" dxfId="2841" priority="14" operator="lessThan">
      <formula>$C$4</formula>
    </cfRule>
  </conditionalFormatting>
  <conditionalFormatting sqref="P25">
    <cfRule type="cellIs" dxfId="2840" priority="15" operator="lessThan">
      <formula>$C$4</formula>
    </cfRule>
  </conditionalFormatting>
  <conditionalFormatting sqref="P26">
    <cfRule type="cellIs" dxfId="2839" priority="16" operator="lessThan">
      <formula>$C$4</formula>
    </cfRule>
  </conditionalFormatting>
  <conditionalFormatting sqref="P27">
    <cfRule type="cellIs" dxfId="2838" priority="17" operator="lessThan">
      <formula>$C$4</formula>
    </cfRule>
  </conditionalFormatting>
  <conditionalFormatting sqref="P28">
    <cfRule type="cellIs" dxfId="2837" priority="18" operator="lessThan">
      <formula>$C$4</formula>
    </cfRule>
  </conditionalFormatting>
  <conditionalFormatting sqref="P29">
    <cfRule type="cellIs" dxfId="2836" priority="19" operator="lessThan">
      <formula>$C$4</formula>
    </cfRule>
  </conditionalFormatting>
  <conditionalFormatting sqref="P30">
    <cfRule type="cellIs" dxfId="2835" priority="20" operator="lessThan">
      <formula>$C$4</formula>
    </cfRule>
  </conditionalFormatting>
  <conditionalFormatting sqref="P31">
    <cfRule type="cellIs" dxfId="2834" priority="21" operator="lessThan">
      <formula>$C$4</formula>
    </cfRule>
  </conditionalFormatting>
  <conditionalFormatting sqref="P32">
    <cfRule type="cellIs" dxfId="2833" priority="22" operator="lessThan">
      <formula>$C$4</formula>
    </cfRule>
  </conditionalFormatting>
  <conditionalFormatting sqref="P33">
    <cfRule type="cellIs" dxfId="2832" priority="23" operator="lessThan">
      <formula>$C$4</formula>
    </cfRule>
  </conditionalFormatting>
  <conditionalFormatting sqref="P34">
    <cfRule type="cellIs" dxfId="2831" priority="24" operator="lessThan">
      <formula>$C$4</formula>
    </cfRule>
  </conditionalFormatting>
  <conditionalFormatting sqref="P35">
    <cfRule type="cellIs" dxfId="2830" priority="25" operator="lessThan">
      <formula>$C$4</formula>
    </cfRule>
  </conditionalFormatting>
  <conditionalFormatting sqref="P36">
    <cfRule type="cellIs" dxfId="2829" priority="26" operator="lessThan">
      <formula>$C$4</formula>
    </cfRule>
  </conditionalFormatting>
  <conditionalFormatting sqref="P37">
    <cfRule type="cellIs" dxfId="2828" priority="27" operator="lessThan">
      <formula>$C$4</formula>
    </cfRule>
  </conditionalFormatting>
  <conditionalFormatting sqref="P38">
    <cfRule type="cellIs" dxfId="2827" priority="28" operator="lessThan">
      <formula>$C$4</formula>
    </cfRule>
  </conditionalFormatting>
  <conditionalFormatting sqref="P39">
    <cfRule type="cellIs" dxfId="2826" priority="29" operator="lessThan">
      <formula>$C$4</formula>
    </cfRule>
  </conditionalFormatting>
  <conditionalFormatting sqref="P40">
    <cfRule type="cellIs" dxfId="2825" priority="30" operator="lessThan">
      <formula>$C$4</formula>
    </cfRule>
  </conditionalFormatting>
  <conditionalFormatting sqref="P41">
    <cfRule type="cellIs" dxfId="2824" priority="31" operator="lessThan">
      <formula>$C$4</formula>
    </cfRule>
  </conditionalFormatting>
  <conditionalFormatting sqref="P42">
    <cfRule type="cellIs" dxfId="2823" priority="32" operator="lessThan">
      <formula>$C$4</formula>
    </cfRule>
  </conditionalFormatting>
  <conditionalFormatting sqref="P43">
    <cfRule type="cellIs" dxfId="2822" priority="33" operator="lessThan">
      <formula>$C$4</formula>
    </cfRule>
  </conditionalFormatting>
  <conditionalFormatting sqref="P44">
    <cfRule type="cellIs" dxfId="2821" priority="34" operator="lessThan">
      <formula>$C$4</formula>
    </cfRule>
  </conditionalFormatting>
  <conditionalFormatting sqref="P45">
    <cfRule type="cellIs" dxfId="2820" priority="35" operator="lessThan">
      <formula>$C$4</formula>
    </cfRule>
  </conditionalFormatting>
  <conditionalFormatting sqref="P46">
    <cfRule type="cellIs" dxfId="2819" priority="36" operator="lessThan">
      <formula>$C$4</formula>
    </cfRule>
  </conditionalFormatting>
  <conditionalFormatting sqref="P47">
    <cfRule type="cellIs" dxfId="2818" priority="37" operator="lessThan">
      <formula>$C$4</formula>
    </cfRule>
  </conditionalFormatting>
  <conditionalFormatting sqref="P48">
    <cfRule type="cellIs" dxfId="2817" priority="38" operator="lessThan">
      <formula>$C$4</formula>
    </cfRule>
  </conditionalFormatting>
  <conditionalFormatting sqref="P49">
    <cfRule type="cellIs" dxfId="2816" priority="39" operator="lessThan">
      <formula>$C$4</formula>
    </cfRule>
  </conditionalFormatting>
  <conditionalFormatting sqref="P50">
    <cfRule type="cellIs" dxfId="2815" priority="40" operator="lessThan">
      <formula>$C$4</formula>
    </cfRule>
  </conditionalFormatting>
  <conditionalFormatting sqref="Q11">
    <cfRule type="cellIs" dxfId="2814" priority="41" operator="lessThan">
      <formula>$C$4</formula>
    </cfRule>
  </conditionalFormatting>
  <conditionalFormatting sqref="Q12">
    <cfRule type="cellIs" dxfId="2813" priority="42" operator="lessThan">
      <formula>$C$4</formula>
    </cfRule>
  </conditionalFormatting>
  <conditionalFormatting sqref="Q13">
    <cfRule type="cellIs" dxfId="2812" priority="43" operator="lessThan">
      <formula>$C$4</formula>
    </cfRule>
  </conditionalFormatting>
  <conditionalFormatting sqref="Q14">
    <cfRule type="cellIs" dxfId="2811" priority="44" operator="lessThan">
      <formula>$C$4</formula>
    </cfRule>
  </conditionalFormatting>
  <conditionalFormatting sqref="Q15">
    <cfRule type="cellIs" dxfId="2810" priority="45" operator="lessThan">
      <formula>$C$4</formula>
    </cfRule>
  </conditionalFormatting>
  <conditionalFormatting sqref="Q16">
    <cfRule type="cellIs" dxfId="2809" priority="46" operator="lessThan">
      <formula>$C$4</formula>
    </cfRule>
  </conditionalFormatting>
  <conditionalFormatting sqref="Q17">
    <cfRule type="cellIs" dxfId="2808" priority="47" operator="lessThan">
      <formula>$C$4</formula>
    </cfRule>
  </conditionalFormatting>
  <conditionalFormatting sqref="Q18">
    <cfRule type="cellIs" dxfId="2807" priority="48" operator="lessThan">
      <formula>$C$4</formula>
    </cfRule>
  </conditionalFormatting>
  <conditionalFormatting sqref="Q19">
    <cfRule type="cellIs" dxfId="2806" priority="49" operator="lessThan">
      <formula>$C$4</formula>
    </cfRule>
  </conditionalFormatting>
  <conditionalFormatting sqref="Q20">
    <cfRule type="cellIs" dxfId="2805" priority="50" operator="lessThan">
      <formula>$C$4</formula>
    </cfRule>
  </conditionalFormatting>
  <conditionalFormatting sqref="Q21">
    <cfRule type="cellIs" dxfId="2804" priority="51" operator="lessThan">
      <formula>$C$4</formula>
    </cfRule>
  </conditionalFormatting>
  <conditionalFormatting sqref="Q22">
    <cfRule type="cellIs" dxfId="2803" priority="52" operator="lessThan">
      <formula>$C$4</formula>
    </cfRule>
  </conditionalFormatting>
  <conditionalFormatting sqref="Q23">
    <cfRule type="cellIs" dxfId="2802" priority="53" operator="lessThan">
      <formula>$C$4</formula>
    </cfRule>
  </conditionalFormatting>
  <conditionalFormatting sqref="Q24">
    <cfRule type="cellIs" dxfId="2801" priority="54" operator="lessThan">
      <formula>$C$4</formula>
    </cfRule>
  </conditionalFormatting>
  <conditionalFormatting sqref="Q25">
    <cfRule type="cellIs" dxfId="2800" priority="55" operator="lessThan">
      <formula>$C$4</formula>
    </cfRule>
  </conditionalFormatting>
  <conditionalFormatting sqref="Q26">
    <cfRule type="cellIs" dxfId="2799" priority="56" operator="lessThan">
      <formula>$C$4</formula>
    </cfRule>
  </conditionalFormatting>
  <conditionalFormatting sqref="Q27">
    <cfRule type="cellIs" dxfId="2798" priority="57" operator="lessThan">
      <formula>$C$4</formula>
    </cfRule>
  </conditionalFormatting>
  <conditionalFormatting sqref="Q28">
    <cfRule type="cellIs" dxfId="2797" priority="58" operator="lessThan">
      <formula>$C$4</formula>
    </cfRule>
  </conditionalFormatting>
  <conditionalFormatting sqref="Q29">
    <cfRule type="cellIs" dxfId="2796" priority="59" operator="lessThan">
      <formula>$C$4</formula>
    </cfRule>
  </conditionalFormatting>
  <conditionalFormatting sqref="Q30">
    <cfRule type="cellIs" dxfId="2795" priority="60" operator="lessThan">
      <formula>$C$4</formula>
    </cfRule>
  </conditionalFormatting>
  <conditionalFormatting sqref="Q31">
    <cfRule type="cellIs" dxfId="2794" priority="61" operator="lessThan">
      <formula>$C$4</formula>
    </cfRule>
  </conditionalFormatting>
  <conditionalFormatting sqref="Q32">
    <cfRule type="cellIs" dxfId="2793" priority="62" operator="lessThan">
      <formula>$C$4</formula>
    </cfRule>
  </conditionalFormatting>
  <conditionalFormatting sqref="Q33">
    <cfRule type="cellIs" dxfId="2792" priority="63" operator="lessThan">
      <formula>$C$4</formula>
    </cfRule>
  </conditionalFormatting>
  <conditionalFormatting sqref="Q34">
    <cfRule type="cellIs" dxfId="2791" priority="64" operator="lessThan">
      <formula>$C$4</formula>
    </cfRule>
  </conditionalFormatting>
  <conditionalFormatting sqref="Q35">
    <cfRule type="cellIs" dxfId="2790" priority="65" operator="lessThan">
      <formula>$C$4</formula>
    </cfRule>
  </conditionalFormatting>
  <conditionalFormatting sqref="Q36">
    <cfRule type="cellIs" dxfId="2789" priority="66" operator="lessThan">
      <formula>$C$4</formula>
    </cfRule>
  </conditionalFormatting>
  <conditionalFormatting sqref="Q37">
    <cfRule type="cellIs" dxfId="2788" priority="67" operator="lessThan">
      <formula>$C$4</formula>
    </cfRule>
  </conditionalFormatting>
  <conditionalFormatting sqref="Q38">
    <cfRule type="cellIs" dxfId="2787" priority="68" operator="lessThan">
      <formula>$C$4</formula>
    </cfRule>
  </conditionalFormatting>
  <conditionalFormatting sqref="Q39">
    <cfRule type="cellIs" dxfId="2786" priority="69" operator="lessThan">
      <formula>$C$4</formula>
    </cfRule>
  </conditionalFormatting>
  <conditionalFormatting sqref="Q40">
    <cfRule type="cellIs" dxfId="2785" priority="70" operator="lessThan">
      <formula>$C$4</formula>
    </cfRule>
  </conditionalFormatting>
  <conditionalFormatting sqref="Q41">
    <cfRule type="cellIs" dxfId="2784" priority="71" operator="lessThan">
      <formula>$C$4</formula>
    </cfRule>
  </conditionalFormatting>
  <conditionalFormatting sqref="Q42">
    <cfRule type="cellIs" dxfId="2783" priority="72" operator="lessThan">
      <formula>$C$4</formula>
    </cfRule>
  </conditionalFormatting>
  <conditionalFormatting sqref="Q43">
    <cfRule type="cellIs" dxfId="2782" priority="73" operator="lessThan">
      <formula>$C$4</formula>
    </cfRule>
  </conditionalFormatting>
  <conditionalFormatting sqref="Q44">
    <cfRule type="cellIs" dxfId="2781" priority="74" operator="lessThan">
      <formula>$C$4</formula>
    </cfRule>
  </conditionalFormatting>
  <conditionalFormatting sqref="Q45">
    <cfRule type="cellIs" dxfId="2780" priority="75" operator="lessThan">
      <formula>$C$4</formula>
    </cfRule>
  </conditionalFormatting>
  <conditionalFormatting sqref="Q46">
    <cfRule type="cellIs" dxfId="2779" priority="76" operator="lessThan">
      <formula>$C$4</formula>
    </cfRule>
  </conditionalFormatting>
  <conditionalFormatting sqref="Q47">
    <cfRule type="cellIs" dxfId="2778" priority="77" operator="lessThan">
      <formula>$C$4</formula>
    </cfRule>
  </conditionalFormatting>
  <conditionalFormatting sqref="Q48">
    <cfRule type="cellIs" dxfId="2777" priority="78" operator="lessThan">
      <formula>$C$4</formula>
    </cfRule>
  </conditionalFormatting>
  <conditionalFormatting sqref="Q49">
    <cfRule type="cellIs" dxfId="2776" priority="79" operator="lessThan">
      <formula>$C$4</formula>
    </cfRule>
  </conditionalFormatting>
  <conditionalFormatting sqref="Q50">
    <cfRule type="cellIs" dxfId="2775" priority="80" operator="lessThan">
      <formula>$C$4</formula>
    </cfRule>
  </conditionalFormatting>
  <conditionalFormatting sqref="R11">
    <cfRule type="cellIs" dxfId="2774" priority="81" operator="lessThan">
      <formula>$C$4</formula>
    </cfRule>
  </conditionalFormatting>
  <conditionalFormatting sqref="R12">
    <cfRule type="cellIs" dxfId="2773" priority="82" operator="lessThan">
      <formula>$C$4</formula>
    </cfRule>
  </conditionalFormatting>
  <conditionalFormatting sqref="R13">
    <cfRule type="cellIs" dxfId="2772" priority="83" operator="lessThan">
      <formula>$C$4</formula>
    </cfRule>
  </conditionalFormatting>
  <conditionalFormatting sqref="R14">
    <cfRule type="cellIs" dxfId="2771" priority="84" operator="lessThan">
      <formula>$C$4</formula>
    </cfRule>
  </conditionalFormatting>
  <conditionalFormatting sqref="R15">
    <cfRule type="cellIs" dxfId="2770" priority="85" operator="lessThan">
      <formula>$C$4</formula>
    </cfRule>
  </conditionalFormatting>
  <conditionalFormatting sqref="R16">
    <cfRule type="cellIs" dxfId="2769" priority="86" operator="lessThan">
      <formula>$C$4</formula>
    </cfRule>
  </conditionalFormatting>
  <conditionalFormatting sqref="R17">
    <cfRule type="cellIs" dxfId="2768" priority="87" operator="lessThan">
      <formula>$C$4</formula>
    </cfRule>
  </conditionalFormatting>
  <conditionalFormatting sqref="R18">
    <cfRule type="cellIs" dxfId="2767" priority="88" operator="lessThan">
      <formula>$C$4</formula>
    </cfRule>
  </conditionalFormatting>
  <conditionalFormatting sqref="R19">
    <cfRule type="cellIs" dxfId="2766" priority="89" operator="lessThan">
      <formula>$C$4</formula>
    </cfRule>
  </conditionalFormatting>
  <conditionalFormatting sqref="R20">
    <cfRule type="cellIs" dxfId="2765" priority="90" operator="lessThan">
      <formula>$C$4</formula>
    </cfRule>
  </conditionalFormatting>
  <conditionalFormatting sqref="R21">
    <cfRule type="cellIs" dxfId="2764" priority="91" operator="lessThan">
      <formula>$C$4</formula>
    </cfRule>
  </conditionalFormatting>
  <conditionalFormatting sqref="R22">
    <cfRule type="cellIs" dxfId="2763" priority="92" operator="lessThan">
      <formula>$C$4</formula>
    </cfRule>
  </conditionalFormatting>
  <conditionalFormatting sqref="R23">
    <cfRule type="cellIs" dxfId="2762" priority="93" operator="lessThan">
      <formula>$C$4</formula>
    </cfRule>
  </conditionalFormatting>
  <conditionalFormatting sqref="R24">
    <cfRule type="cellIs" dxfId="2761" priority="94" operator="lessThan">
      <formula>$C$4</formula>
    </cfRule>
  </conditionalFormatting>
  <conditionalFormatting sqref="R25">
    <cfRule type="cellIs" dxfId="2760" priority="95" operator="lessThan">
      <formula>$C$4</formula>
    </cfRule>
  </conditionalFormatting>
  <conditionalFormatting sqref="R26">
    <cfRule type="cellIs" dxfId="2759" priority="96" operator="lessThan">
      <formula>$C$4</formula>
    </cfRule>
  </conditionalFormatting>
  <conditionalFormatting sqref="R27">
    <cfRule type="cellIs" dxfId="2758" priority="97" operator="lessThan">
      <formula>$C$4</formula>
    </cfRule>
  </conditionalFormatting>
  <conditionalFormatting sqref="R28">
    <cfRule type="cellIs" dxfId="2757" priority="98" operator="lessThan">
      <formula>$C$4</formula>
    </cfRule>
  </conditionalFormatting>
  <conditionalFormatting sqref="R29">
    <cfRule type="cellIs" dxfId="2756" priority="99" operator="lessThan">
      <formula>$C$4</formula>
    </cfRule>
  </conditionalFormatting>
  <conditionalFormatting sqref="R30">
    <cfRule type="cellIs" dxfId="2755" priority="100" operator="lessThan">
      <formula>$C$4</formula>
    </cfRule>
  </conditionalFormatting>
  <conditionalFormatting sqref="R31">
    <cfRule type="cellIs" dxfId="2754" priority="101" operator="lessThan">
      <formula>$C$4</formula>
    </cfRule>
  </conditionalFormatting>
  <conditionalFormatting sqref="R32">
    <cfRule type="cellIs" dxfId="2753" priority="102" operator="lessThan">
      <formula>$C$4</formula>
    </cfRule>
  </conditionalFormatting>
  <conditionalFormatting sqref="R33">
    <cfRule type="cellIs" dxfId="2752" priority="103" operator="lessThan">
      <formula>$C$4</formula>
    </cfRule>
  </conditionalFormatting>
  <conditionalFormatting sqref="R34">
    <cfRule type="cellIs" dxfId="2751" priority="104" operator="lessThan">
      <formula>$C$4</formula>
    </cfRule>
  </conditionalFormatting>
  <conditionalFormatting sqref="R35">
    <cfRule type="cellIs" dxfId="2750" priority="105" operator="lessThan">
      <formula>$C$4</formula>
    </cfRule>
  </conditionalFormatting>
  <conditionalFormatting sqref="R36">
    <cfRule type="cellIs" dxfId="2749" priority="106" operator="lessThan">
      <formula>$C$4</formula>
    </cfRule>
  </conditionalFormatting>
  <conditionalFormatting sqref="R37">
    <cfRule type="cellIs" dxfId="2748" priority="107" operator="lessThan">
      <formula>$C$4</formula>
    </cfRule>
  </conditionalFormatting>
  <conditionalFormatting sqref="R38">
    <cfRule type="cellIs" dxfId="2747" priority="108" operator="lessThan">
      <formula>$C$4</formula>
    </cfRule>
  </conditionalFormatting>
  <conditionalFormatting sqref="R39">
    <cfRule type="cellIs" dxfId="2746" priority="109" operator="lessThan">
      <formula>$C$4</formula>
    </cfRule>
  </conditionalFormatting>
  <conditionalFormatting sqref="R40">
    <cfRule type="cellIs" dxfId="2745" priority="110" operator="lessThan">
      <formula>$C$4</formula>
    </cfRule>
  </conditionalFormatting>
  <conditionalFormatting sqref="R41">
    <cfRule type="cellIs" dxfId="2744" priority="111" operator="lessThan">
      <formula>$C$4</formula>
    </cfRule>
  </conditionalFormatting>
  <conditionalFormatting sqref="R42">
    <cfRule type="cellIs" dxfId="2743" priority="112" operator="lessThan">
      <formula>$C$4</formula>
    </cfRule>
  </conditionalFormatting>
  <conditionalFormatting sqref="R43">
    <cfRule type="cellIs" dxfId="2742" priority="113" operator="lessThan">
      <formula>$C$4</formula>
    </cfRule>
  </conditionalFormatting>
  <conditionalFormatting sqref="R44">
    <cfRule type="cellIs" dxfId="2741" priority="114" operator="lessThan">
      <formula>$C$4</formula>
    </cfRule>
  </conditionalFormatting>
  <conditionalFormatting sqref="R45">
    <cfRule type="cellIs" dxfId="2740" priority="115" operator="lessThan">
      <formula>$C$4</formula>
    </cfRule>
  </conditionalFormatting>
  <conditionalFormatting sqref="R46">
    <cfRule type="cellIs" dxfId="2739" priority="116" operator="lessThan">
      <formula>$C$4</formula>
    </cfRule>
  </conditionalFormatting>
  <conditionalFormatting sqref="R47">
    <cfRule type="cellIs" dxfId="2738" priority="117" operator="lessThan">
      <formula>$C$4</formula>
    </cfRule>
  </conditionalFormatting>
  <conditionalFormatting sqref="R48">
    <cfRule type="cellIs" dxfId="2737" priority="118" operator="lessThan">
      <formula>$C$4</formula>
    </cfRule>
  </conditionalFormatting>
  <conditionalFormatting sqref="R49">
    <cfRule type="cellIs" dxfId="2736" priority="119" operator="lessThan">
      <formula>$C$4</formula>
    </cfRule>
  </conditionalFormatting>
  <conditionalFormatting sqref="R50">
    <cfRule type="cellIs" dxfId="2735" priority="120" operator="lessThan">
      <formula>$C$4</formula>
    </cfRule>
  </conditionalFormatting>
  <conditionalFormatting sqref="U11">
    <cfRule type="cellIs" dxfId="2734" priority="121" operator="lessThan">
      <formula>$C$4</formula>
    </cfRule>
  </conditionalFormatting>
  <conditionalFormatting sqref="U12">
    <cfRule type="cellIs" dxfId="2733" priority="122" operator="lessThan">
      <formula>$C$4</formula>
    </cfRule>
  </conditionalFormatting>
  <conditionalFormatting sqref="U13">
    <cfRule type="cellIs" dxfId="2732" priority="123" operator="lessThan">
      <formula>$C$4</formula>
    </cfRule>
  </conditionalFormatting>
  <conditionalFormatting sqref="U14">
    <cfRule type="cellIs" dxfId="2731" priority="124" operator="lessThan">
      <formula>$C$4</formula>
    </cfRule>
  </conditionalFormatting>
  <conditionalFormatting sqref="U15">
    <cfRule type="cellIs" dxfId="2730" priority="125" operator="lessThan">
      <formula>$C$4</formula>
    </cfRule>
  </conditionalFormatting>
  <conditionalFormatting sqref="U16">
    <cfRule type="cellIs" dxfId="2729" priority="126" operator="lessThan">
      <formula>$C$4</formula>
    </cfRule>
  </conditionalFormatting>
  <conditionalFormatting sqref="U17">
    <cfRule type="cellIs" dxfId="2728" priority="127" operator="lessThan">
      <formula>$C$4</formula>
    </cfRule>
  </conditionalFormatting>
  <conditionalFormatting sqref="U18">
    <cfRule type="cellIs" dxfId="2727" priority="128" operator="lessThan">
      <formula>$C$4</formula>
    </cfRule>
  </conditionalFormatting>
  <conditionalFormatting sqref="U19">
    <cfRule type="cellIs" dxfId="2726" priority="129" operator="lessThan">
      <formula>$C$4</formula>
    </cfRule>
  </conditionalFormatting>
  <conditionalFormatting sqref="U20">
    <cfRule type="cellIs" dxfId="2725" priority="130" operator="lessThan">
      <formula>$C$4</formula>
    </cfRule>
  </conditionalFormatting>
  <conditionalFormatting sqref="U21">
    <cfRule type="cellIs" dxfId="2724" priority="131" operator="lessThan">
      <formula>$C$4</formula>
    </cfRule>
  </conditionalFormatting>
  <conditionalFormatting sqref="U22">
    <cfRule type="cellIs" dxfId="2723" priority="132" operator="lessThan">
      <formula>$C$4</formula>
    </cfRule>
  </conditionalFormatting>
  <conditionalFormatting sqref="U23">
    <cfRule type="cellIs" dxfId="2722" priority="133" operator="lessThan">
      <formula>$C$4</formula>
    </cfRule>
  </conditionalFormatting>
  <conditionalFormatting sqref="U24">
    <cfRule type="cellIs" dxfId="2721" priority="134" operator="lessThan">
      <formula>$C$4</formula>
    </cfRule>
  </conditionalFormatting>
  <conditionalFormatting sqref="U25">
    <cfRule type="cellIs" dxfId="2720" priority="135" operator="lessThan">
      <formula>$C$4</formula>
    </cfRule>
  </conditionalFormatting>
  <conditionalFormatting sqref="U26">
    <cfRule type="cellIs" dxfId="2719" priority="136" operator="lessThan">
      <formula>$C$4</formula>
    </cfRule>
  </conditionalFormatting>
  <conditionalFormatting sqref="U27">
    <cfRule type="cellIs" dxfId="2718" priority="137" operator="lessThan">
      <formula>$C$4</formula>
    </cfRule>
  </conditionalFormatting>
  <conditionalFormatting sqref="U28">
    <cfRule type="cellIs" dxfId="2717" priority="138" operator="lessThan">
      <formula>$C$4</formula>
    </cfRule>
  </conditionalFormatting>
  <conditionalFormatting sqref="U29">
    <cfRule type="cellIs" dxfId="2716" priority="139" operator="lessThan">
      <formula>$C$4</formula>
    </cfRule>
  </conditionalFormatting>
  <conditionalFormatting sqref="U30">
    <cfRule type="cellIs" dxfId="2715" priority="140" operator="lessThan">
      <formula>$C$4</formula>
    </cfRule>
  </conditionalFormatting>
  <conditionalFormatting sqref="U31">
    <cfRule type="cellIs" dxfId="2714" priority="141" operator="lessThan">
      <formula>$C$4</formula>
    </cfRule>
  </conditionalFormatting>
  <conditionalFormatting sqref="U32">
    <cfRule type="cellIs" dxfId="2713" priority="142" operator="lessThan">
      <formula>$C$4</formula>
    </cfRule>
  </conditionalFormatting>
  <conditionalFormatting sqref="U33">
    <cfRule type="cellIs" dxfId="2712" priority="143" operator="lessThan">
      <formula>$C$4</formula>
    </cfRule>
  </conditionalFormatting>
  <conditionalFormatting sqref="U34">
    <cfRule type="cellIs" dxfId="2711" priority="144" operator="lessThan">
      <formula>$C$4</formula>
    </cfRule>
  </conditionalFormatting>
  <conditionalFormatting sqref="U35">
    <cfRule type="cellIs" dxfId="2710" priority="145" operator="lessThan">
      <formula>$C$4</formula>
    </cfRule>
  </conditionalFormatting>
  <conditionalFormatting sqref="U36">
    <cfRule type="cellIs" dxfId="2709" priority="146" operator="lessThan">
      <formula>$C$4</formula>
    </cfRule>
  </conditionalFormatting>
  <conditionalFormatting sqref="U37">
    <cfRule type="cellIs" dxfId="2708" priority="147" operator="lessThan">
      <formula>$C$4</formula>
    </cfRule>
  </conditionalFormatting>
  <conditionalFormatting sqref="U38">
    <cfRule type="cellIs" dxfId="2707" priority="148" operator="lessThan">
      <formula>$C$4</formula>
    </cfRule>
  </conditionalFormatting>
  <conditionalFormatting sqref="U39">
    <cfRule type="cellIs" dxfId="2706" priority="149" operator="lessThan">
      <formula>$C$4</formula>
    </cfRule>
  </conditionalFormatting>
  <conditionalFormatting sqref="U40">
    <cfRule type="cellIs" dxfId="2705" priority="150" operator="lessThan">
      <formula>$C$4</formula>
    </cfRule>
  </conditionalFormatting>
  <conditionalFormatting sqref="U41">
    <cfRule type="cellIs" dxfId="2704" priority="151" operator="lessThan">
      <formula>$C$4</formula>
    </cfRule>
  </conditionalFormatting>
  <conditionalFormatting sqref="U42">
    <cfRule type="cellIs" dxfId="2703" priority="152" operator="lessThan">
      <formula>$C$4</formula>
    </cfRule>
  </conditionalFormatting>
  <conditionalFormatting sqref="U43">
    <cfRule type="cellIs" dxfId="2702" priority="153" operator="lessThan">
      <formula>$C$4</formula>
    </cfRule>
  </conditionalFormatting>
  <conditionalFormatting sqref="U44">
    <cfRule type="cellIs" dxfId="2701" priority="154" operator="lessThan">
      <formula>$C$4</formula>
    </cfRule>
  </conditionalFormatting>
  <conditionalFormatting sqref="U45">
    <cfRule type="cellIs" dxfId="2700" priority="155" operator="lessThan">
      <formula>$C$4</formula>
    </cfRule>
  </conditionalFormatting>
  <conditionalFormatting sqref="U46">
    <cfRule type="cellIs" dxfId="2699" priority="156" operator="lessThan">
      <formula>$C$4</formula>
    </cfRule>
  </conditionalFormatting>
  <conditionalFormatting sqref="U47">
    <cfRule type="cellIs" dxfId="2698" priority="157" operator="lessThan">
      <formula>$C$4</formula>
    </cfRule>
  </conditionalFormatting>
  <conditionalFormatting sqref="U48">
    <cfRule type="cellIs" dxfId="2697" priority="158" operator="lessThan">
      <formula>$C$4</formula>
    </cfRule>
  </conditionalFormatting>
  <conditionalFormatting sqref="U49">
    <cfRule type="cellIs" dxfId="2696" priority="159" operator="lessThan">
      <formula>$C$4</formula>
    </cfRule>
  </conditionalFormatting>
  <conditionalFormatting sqref="U50">
    <cfRule type="cellIs" dxfId="2695" priority="160" operator="lessThan">
      <formula>$C$4</formula>
    </cfRule>
  </conditionalFormatting>
  <conditionalFormatting sqref="X11">
    <cfRule type="cellIs" dxfId="2694" priority="161" operator="lessThan">
      <formula>$C$4</formula>
    </cfRule>
  </conditionalFormatting>
  <conditionalFormatting sqref="X12">
    <cfRule type="cellIs" dxfId="2693" priority="162" operator="lessThan">
      <formula>$C$4</formula>
    </cfRule>
  </conditionalFormatting>
  <conditionalFormatting sqref="X13">
    <cfRule type="cellIs" dxfId="2692" priority="163" operator="lessThan">
      <formula>$C$4</formula>
    </cfRule>
  </conditionalFormatting>
  <conditionalFormatting sqref="X14">
    <cfRule type="cellIs" dxfId="2691" priority="164" operator="lessThan">
      <formula>$C$4</formula>
    </cfRule>
  </conditionalFormatting>
  <conditionalFormatting sqref="X15">
    <cfRule type="cellIs" dxfId="2690" priority="165" operator="lessThan">
      <formula>$C$4</formula>
    </cfRule>
  </conditionalFormatting>
  <conditionalFormatting sqref="X16">
    <cfRule type="cellIs" dxfId="2689" priority="166" operator="lessThan">
      <formula>$C$4</formula>
    </cfRule>
  </conditionalFormatting>
  <conditionalFormatting sqref="X17">
    <cfRule type="cellIs" dxfId="2688" priority="167" operator="lessThan">
      <formula>$C$4</formula>
    </cfRule>
  </conditionalFormatting>
  <conditionalFormatting sqref="X18">
    <cfRule type="cellIs" dxfId="2687" priority="168" operator="lessThan">
      <formula>$C$4</formula>
    </cfRule>
  </conditionalFormatting>
  <conditionalFormatting sqref="X19">
    <cfRule type="cellIs" dxfId="2686" priority="169" operator="lessThan">
      <formula>$C$4</formula>
    </cfRule>
  </conditionalFormatting>
  <conditionalFormatting sqref="X20">
    <cfRule type="cellIs" dxfId="2685" priority="170" operator="lessThan">
      <formula>$C$4</formula>
    </cfRule>
  </conditionalFormatting>
  <conditionalFormatting sqref="X21">
    <cfRule type="cellIs" dxfId="2684" priority="171" operator="lessThan">
      <formula>$C$4</formula>
    </cfRule>
  </conditionalFormatting>
  <conditionalFormatting sqref="X22">
    <cfRule type="cellIs" dxfId="2683" priority="172" operator="lessThan">
      <formula>$C$4</formula>
    </cfRule>
  </conditionalFormatting>
  <conditionalFormatting sqref="X23">
    <cfRule type="cellIs" dxfId="2682" priority="173" operator="lessThan">
      <formula>$C$4</formula>
    </cfRule>
  </conditionalFormatting>
  <conditionalFormatting sqref="X24">
    <cfRule type="cellIs" dxfId="2681" priority="174" operator="lessThan">
      <formula>$C$4</formula>
    </cfRule>
  </conditionalFormatting>
  <conditionalFormatting sqref="X25">
    <cfRule type="cellIs" dxfId="2680" priority="175" operator="lessThan">
      <formula>$C$4</formula>
    </cfRule>
  </conditionalFormatting>
  <conditionalFormatting sqref="X26">
    <cfRule type="cellIs" dxfId="2679" priority="176" operator="lessThan">
      <formula>$C$4</formula>
    </cfRule>
  </conditionalFormatting>
  <conditionalFormatting sqref="X27">
    <cfRule type="cellIs" dxfId="2678" priority="177" operator="lessThan">
      <formula>$C$4</formula>
    </cfRule>
  </conditionalFormatting>
  <conditionalFormatting sqref="X28">
    <cfRule type="cellIs" dxfId="2677" priority="178" operator="lessThan">
      <formula>$C$4</formula>
    </cfRule>
  </conditionalFormatting>
  <conditionalFormatting sqref="X29">
    <cfRule type="cellIs" dxfId="2676" priority="179" operator="lessThan">
      <formula>$C$4</formula>
    </cfRule>
  </conditionalFormatting>
  <conditionalFormatting sqref="X30">
    <cfRule type="cellIs" dxfId="2675" priority="180" operator="lessThan">
      <formula>$C$4</formula>
    </cfRule>
  </conditionalFormatting>
  <conditionalFormatting sqref="X31">
    <cfRule type="cellIs" dxfId="2674" priority="181" operator="lessThan">
      <formula>$C$4</formula>
    </cfRule>
  </conditionalFormatting>
  <conditionalFormatting sqref="X32">
    <cfRule type="cellIs" dxfId="2673" priority="182" operator="lessThan">
      <formula>$C$4</formula>
    </cfRule>
  </conditionalFormatting>
  <conditionalFormatting sqref="X33">
    <cfRule type="cellIs" dxfId="2672" priority="183" operator="lessThan">
      <formula>$C$4</formula>
    </cfRule>
  </conditionalFormatting>
  <conditionalFormatting sqref="X34">
    <cfRule type="cellIs" dxfId="2671" priority="184" operator="lessThan">
      <formula>$C$4</formula>
    </cfRule>
  </conditionalFormatting>
  <conditionalFormatting sqref="X35">
    <cfRule type="cellIs" dxfId="2670" priority="185" operator="lessThan">
      <formula>$C$4</formula>
    </cfRule>
  </conditionalFormatting>
  <conditionalFormatting sqref="X36">
    <cfRule type="cellIs" dxfId="2669" priority="186" operator="lessThan">
      <formula>$C$4</formula>
    </cfRule>
  </conditionalFormatting>
  <conditionalFormatting sqref="X37">
    <cfRule type="cellIs" dxfId="2668" priority="187" operator="lessThan">
      <formula>$C$4</formula>
    </cfRule>
  </conditionalFormatting>
  <conditionalFormatting sqref="X38">
    <cfRule type="cellIs" dxfId="2667" priority="188" operator="lessThan">
      <formula>$C$4</formula>
    </cfRule>
  </conditionalFormatting>
  <conditionalFormatting sqref="X39">
    <cfRule type="cellIs" dxfId="2666" priority="189" operator="lessThan">
      <formula>$C$4</formula>
    </cfRule>
  </conditionalFormatting>
  <conditionalFormatting sqref="X40">
    <cfRule type="cellIs" dxfId="2665" priority="190" operator="lessThan">
      <formula>$C$4</formula>
    </cfRule>
  </conditionalFormatting>
  <conditionalFormatting sqref="X41">
    <cfRule type="cellIs" dxfId="2664" priority="191" operator="lessThan">
      <formula>$C$4</formula>
    </cfRule>
  </conditionalFormatting>
  <conditionalFormatting sqref="X42">
    <cfRule type="cellIs" dxfId="2663" priority="192" operator="lessThan">
      <formula>$C$4</formula>
    </cfRule>
  </conditionalFormatting>
  <conditionalFormatting sqref="X43">
    <cfRule type="cellIs" dxfId="2662" priority="193" operator="lessThan">
      <formula>$C$4</formula>
    </cfRule>
  </conditionalFormatting>
  <conditionalFormatting sqref="X44">
    <cfRule type="cellIs" dxfId="2661" priority="194" operator="lessThan">
      <formula>$C$4</formula>
    </cfRule>
  </conditionalFormatting>
  <conditionalFormatting sqref="X45">
    <cfRule type="cellIs" dxfId="2660" priority="195" operator="lessThan">
      <formula>$C$4</formula>
    </cfRule>
  </conditionalFormatting>
  <conditionalFormatting sqref="X46">
    <cfRule type="cellIs" dxfId="2659" priority="196" operator="lessThan">
      <formula>$C$4</formula>
    </cfRule>
  </conditionalFormatting>
  <conditionalFormatting sqref="X47">
    <cfRule type="cellIs" dxfId="2658" priority="197" operator="lessThan">
      <formula>$C$4</formula>
    </cfRule>
  </conditionalFormatting>
  <conditionalFormatting sqref="X48">
    <cfRule type="cellIs" dxfId="2657" priority="198" operator="lessThan">
      <formula>$C$4</formula>
    </cfRule>
  </conditionalFormatting>
  <conditionalFormatting sqref="X49">
    <cfRule type="cellIs" dxfId="2656" priority="199" operator="lessThan">
      <formula>$C$4</formula>
    </cfRule>
  </conditionalFormatting>
  <conditionalFormatting sqref="X50">
    <cfRule type="cellIs" dxfId="2655" priority="200" operator="lessThan">
      <formula>$C$4</formula>
    </cfRule>
  </conditionalFormatting>
  <conditionalFormatting sqref="Y11">
    <cfRule type="cellIs" dxfId="2654" priority="201" operator="lessThan">
      <formula>$C$4</formula>
    </cfRule>
  </conditionalFormatting>
  <conditionalFormatting sqref="Y12">
    <cfRule type="cellIs" dxfId="2653" priority="202" operator="lessThan">
      <formula>$C$4</formula>
    </cfRule>
  </conditionalFormatting>
  <conditionalFormatting sqref="Y13">
    <cfRule type="cellIs" dxfId="2652" priority="203" operator="lessThan">
      <formula>$C$4</formula>
    </cfRule>
  </conditionalFormatting>
  <conditionalFormatting sqref="Y14">
    <cfRule type="cellIs" dxfId="2651" priority="204" operator="lessThan">
      <formula>$C$4</formula>
    </cfRule>
  </conditionalFormatting>
  <conditionalFormatting sqref="Y15">
    <cfRule type="cellIs" dxfId="2650" priority="205" operator="lessThan">
      <formula>$C$4</formula>
    </cfRule>
  </conditionalFormatting>
  <conditionalFormatting sqref="Y16">
    <cfRule type="cellIs" dxfId="2649" priority="206" operator="lessThan">
      <formula>$C$4</formula>
    </cfRule>
  </conditionalFormatting>
  <conditionalFormatting sqref="Y17">
    <cfRule type="cellIs" dxfId="2648" priority="207" operator="lessThan">
      <formula>$C$4</formula>
    </cfRule>
  </conditionalFormatting>
  <conditionalFormatting sqref="Y18">
    <cfRule type="cellIs" dxfId="2647" priority="208" operator="lessThan">
      <formula>$C$4</formula>
    </cfRule>
  </conditionalFormatting>
  <conditionalFormatting sqref="Y19">
    <cfRule type="cellIs" dxfId="2646" priority="209" operator="lessThan">
      <formula>$C$4</formula>
    </cfRule>
  </conditionalFormatting>
  <conditionalFormatting sqref="Y20">
    <cfRule type="cellIs" dxfId="2645" priority="210" operator="lessThan">
      <formula>$C$4</formula>
    </cfRule>
  </conditionalFormatting>
  <conditionalFormatting sqref="Y21">
    <cfRule type="cellIs" dxfId="2644" priority="211" operator="lessThan">
      <formula>$C$4</formula>
    </cfRule>
  </conditionalFormatting>
  <conditionalFormatting sqref="Y22">
    <cfRule type="cellIs" dxfId="2643" priority="212" operator="lessThan">
      <formula>$C$4</formula>
    </cfRule>
  </conditionalFormatting>
  <conditionalFormatting sqref="Y23">
    <cfRule type="cellIs" dxfId="2642" priority="213" operator="lessThan">
      <formula>$C$4</formula>
    </cfRule>
  </conditionalFormatting>
  <conditionalFormatting sqref="Y24">
    <cfRule type="cellIs" dxfId="2641" priority="214" operator="lessThan">
      <formula>$C$4</formula>
    </cfRule>
  </conditionalFormatting>
  <conditionalFormatting sqref="Y25">
    <cfRule type="cellIs" dxfId="2640" priority="215" operator="lessThan">
      <formula>$C$4</formula>
    </cfRule>
  </conditionalFormatting>
  <conditionalFormatting sqref="Y26">
    <cfRule type="cellIs" dxfId="2639" priority="216" operator="lessThan">
      <formula>$C$4</formula>
    </cfRule>
  </conditionalFormatting>
  <conditionalFormatting sqref="Y27">
    <cfRule type="cellIs" dxfId="2638" priority="217" operator="lessThan">
      <formula>$C$4</formula>
    </cfRule>
  </conditionalFormatting>
  <conditionalFormatting sqref="Y28">
    <cfRule type="cellIs" dxfId="2637" priority="218" operator="lessThan">
      <formula>$C$4</formula>
    </cfRule>
  </conditionalFormatting>
  <conditionalFormatting sqref="Y29">
    <cfRule type="cellIs" dxfId="2636" priority="219" operator="lessThan">
      <formula>$C$4</formula>
    </cfRule>
  </conditionalFormatting>
  <conditionalFormatting sqref="Y30">
    <cfRule type="cellIs" dxfId="2635" priority="220" operator="lessThan">
      <formula>$C$4</formula>
    </cfRule>
  </conditionalFormatting>
  <conditionalFormatting sqref="Y31">
    <cfRule type="cellIs" dxfId="2634" priority="221" operator="lessThan">
      <formula>$C$4</formula>
    </cfRule>
  </conditionalFormatting>
  <conditionalFormatting sqref="Y32">
    <cfRule type="cellIs" dxfId="2633" priority="222" operator="lessThan">
      <formula>$C$4</formula>
    </cfRule>
  </conditionalFormatting>
  <conditionalFormatting sqref="Y33">
    <cfRule type="cellIs" dxfId="2632" priority="223" operator="lessThan">
      <formula>$C$4</formula>
    </cfRule>
  </conditionalFormatting>
  <conditionalFormatting sqref="Y34">
    <cfRule type="cellIs" dxfId="2631" priority="224" operator="lessThan">
      <formula>$C$4</formula>
    </cfRule>
  </conditionalFormatting>
  <conditionalFormatting sqref="Y35">
    <cfRule type="cellIs" dxfId="2630" priority="225" operator="lessThan">
      <formula>$C$4</formula>
    </cfRule>
  </conditionalFormatting>
  <conditionalFormatting sqref="Y36">
    <cfRule type="cellIs" dxfId="2629" priority="226" operator="lessThan">
      <formula>$C$4</formula>
    </cfRule>
  </conditionalFormatting>
  <conditionalFormatting sqref="Y37">
    <cfRule type="cellIs" dxfId="2628" priority="227" operator="lessThan">
      <formula>$C$4</formula>
    </cfRule>
  </conditionalFormatting>
  <conditionalFormatting sqref="Y38">
    <cfRule type="cellIs" dxfId="2627" priority="228" operator="lessThan">
      <formula>$C$4</formula>
    </cfRule>
  </conditionalFormatting>
  <conditionalFormatting sqref="Y39">
    <cfRule type="cellIs" dxfId="2626" priority="229" operator="lessThan">
      <formula>$C$4</formula>
    </cfRule>
  </conditionalFormatting>
  <conditionalFormatting sqref="Y40">
    <cfRule type="cellIs" dxfId="2625" priority="230" operator="lessThan">
      <formula>$C$4</formula>
    </cfRule>
  </conditionalFormatting>
  <conditionalFormatting sqref="Y41">
    <cfRule type="cellIs" dxfId="2624" priority="231" operator="lessThan">
      <formula>$C$4</formula>
    </cfRule>
  </conditionalFormatting>
  <conditionalFormatting sqref="Y42">
    <cfRule type="cellIs" dxfId="2623" priority="232" operator="lessThan">
      <formula>$C$4</formula>
    </cfRule>
  </conditionalFormatting>
  <conditionalFormatting sqref="Y43">
    <cfRule type="cellIs" dxfId="2622" priority="233" operator="lessThan">
      <formula>$C$4</formula>
    </cfRule>
  </conditionalFormatting>
  <conditionalFormatting sqref="Y44">
    <cfRule type="cellIs" dxfId="2621" priority="234" operator="lessThan">
      <formula>$C$4</formula>
    </cfRule>
  </conditionalFormatting>
  <conditionalFormatting sqref="Y45">
    <cfRule type="cellIs" dxfId="2620" priority="235" operator="lessThan">
      <formula>$C$4</formula>
    </cfRule>
  </conditionalFormatting>
  <conditionalFormatting sqref="Y46">
    <cfRule type="cellIs" dxfId="2619" priority="236" operator="lessThan">
      <formula>$C$4</formula>
    </cfRule>
  </conditionalFormatting>
  <conditionalFormatting sqref="Y47">
    <cfRule type="cellIs" dxfId="2618" priority="237" operator="lessThan">
      <formula>$C$4</formula>
    </cfRule>
  </conditionalFormatting>
  <conditionalFormatting sqref="Y48">
    <cfRule type="cellIs" dxfId="2617" priority="238" operator="lessThan">
      <formula>$C$4</formula>
    </cfRule>
  </conditionalFormatting>
  <conditionalFormatting sqref="Y49">
    <cfRule type="cellIs" dxfId="2616" priority="239" operator="lessThan">
      <formula>$C$4</formula>
    </cfRule>
  </conditionalFormatting>
  <conditionalFormatting sqref="Y50">
    <cfRule type="cellIs" dxfId="2615" priority="240" operator="lessThan">
      <formula>$C$4</formula>
    </cfRule>
  </conditionalFormatting>
  <conditionalFormatting sqref="Z11">
    <cfRule type="cellIs" dxfId="2614" priority="241" operator="lessThan">
      <formula>$C$4</formula>
    </cfRule>
  </conditionalFormatting>
  <conditionalFormatting sqref="Z12">
    <cfRule type="cellIs" dxfId="2613" priority="242" operator="lessThan">
      <formula>$C$4</formula>
    </cfRule>
  </conditionalFormatting>
  <conditionalFormatting sqref="Z13">
    <cfRule type="cellIs" dxfId="2612" priority="243" operator="lessThan">
      <formula>$C$4</formula>
    </cfRule>
  </conditionalFormatting>
  <conditionalFormatting sqref="Z14">
    <cfRule type="cellIs" dxfId="2611" priority="244" operator="lessThan">
      <formula>$C$4</formula>
    </cfRule>
  </conditionalFormatting>
  <conditionalFormatting sqref="Z15">
    <cfRule type="cellIs" dxfId="2610" priority="245" operator="lessThan">
      <formula>$C$4</formula>
    </cfRule>
  </conditionalFormatting>
  <conditionalFormatting sqref="Z16">
    <cfRule type="cellIs" dxfId="2609" priority="246" operator="lessThan">
      <formula>$C$4</formula>
    </cfRule>
  </conditionalFormatting>
  <conditionalFormatting sqref="Z17">
    <cfRule type="cellIs" dxfId="2608" priority="247" operator="lessThan">
      <formula>$C$4</formula>
    </cfRule>
  </conditionalFormatting>
  <conditionalFormatting sqref="Z18">
    <cfRule type="cellIs" dxfId="2607" priority="248" operator="lessThan">
      <formula>$C$4</formula>
    </cfRule>
  </conditionalFormatting>
  <conditionalFormatting sqref="Z19">
    <cfRule type="cellIs" dxfId="2606" priority="249" operator="lessThan">
      <formula>$C$4</formula>
    </cfRule>
  </conditionalFormatting>
  <conditionalFormatting sqref="Z20">
    <cfRule type="cellIs" dxfId="2605" priority="250" operator="lessThan">
      <formula>$C$4</formula>
    </cfRule>
  </conditionalFormatting>
  <conditionalFormatting sqref="Z21">
    <cfRule type="cellIs" dxfId="2604" priority="251" operator="lessThan">
      <formula>$C$4</formula>
    </cfRule>
  </conditionalFormatting>
  <conditionalFormatting sqref="Z22">
    <cfRule type="cellIs" dxfId="2603" priority="252" operator="lessThan">
      <formula>$C$4</formula>
    </cfRule>
  </conditionalFormatting>
  <conditionalFormatting sqref="Z23">
    <cfRule type="cellIs" dxfId="2602" priority="253" operator="lessThan">
      <formula>$C$4</formula>
    </cfRule>
  </conditionalFormatting>
  <conditionalFormatting sqref="Z24">
    <cfRule type="cellIs" dxfId="2601" priority="254" operator="lessThan">
      <formula>$C$4</formula>
    </cfRule>
  </conditionalFormatting>
  <conditionalFormatting sqref="Z25">
    <cfRule type="cellIs" dxfId="2600" priority="255" operator="lessThan">
      <formula>$C$4</formula>
    </cfRule>
  </conditionalFormatting>
  <conditionalFormatting sqref="Z26">
    <cfRule type="cellIs" dxfId="2599" priority="256" operator="lessThan">
      <formula>$C$4</formula>
    </cfRule>
  </conditionalFormatting>
  <conditionalFormatting sqref="Z27">
    <cfRule type="cellIs" dxfId="2598" priority="257" operator="lessThan">
      <formula>$C$4</formula>
    </cfRule>
  </conditionalFormatting>
  <conditionalFormatting sqref="Z28">
    <cfRule type="cellIs" dxfId="2597" priority="258" operator="lessThan">
      <formula>$C$4</formula>
    </cfRule>
  </conditionalFormatting>
  <conditionalFormatting sqref="Z29">
    <cfRule type="cellIs" dxfId="2596" priority="259" operator="lessThan">
      <formula>$C$4</formula>
    </cfRule>
  </conditionalFormatting>
  <conditionalFormatting sqref="Z30">
    <cfRule type="cellIs" dxfId="2595" priority="260" operator="lessThan">
      <formula>$C$4</formula>
    </cfRule>
  </conditionalFormatting>
  <conditionalFormatting sqref="Z31">
    <cfRule type="cellIs" dxfId="2594" priority="261" operator="lessThan">
      <formula>$C$4</formula>
    </cfRule>
  </conditionalFormatting>
  <conditionalFormatting sqref="Z32">
    <cfRule type="cellIs" dxfId="2593" priority="262" operator="lessThan">
      <formula>$C$4</formula>
    </cfRule>
  </conditionalFormatting>
  <conditionalFormatting sqref="Z33">
    <cfRule type="cellIs" dxfId="2592" priority="263" operator="lessThan">
      <formula>$C$4</formula>
    </cfRule>
  </conditionalFormatting>
  <conditionalFormatting sqref="Z34">
    <cfRule type="cellIs" dxfId="2591" priority="264" operator="lessThan">
      <formula>$C$4</formula>
    </cfRule>
  </conditionalFormatting>
  <conditionalFormatting sqref="Z35">
    <cfRule type="cellIs" dxfId="2590" priority="265" operator="lessThan">
      <formula>$C$4</formula>
    </cfRule>
  </conditionalFormatting>
  <conditionalFormatting sqref="Z36">
    <cfRule type="cellIs" dxfId="2589" priority="266" operator="lessThan">
      <formula>$C$4</formula>
    </cfRule>
  </conditionalFormatting>
  <conditionalFormatting sqref="Z37">
    <cfRule type="cellIs" dxfId="2588" priority="267" operator="lessThan">
      <formula>$C$4</formula>
    </cfRule>
  </conditionalFormatting>
  <conditionalFormatting sqref="Z38">
    <cfRule type="cellIs" dxfId="2587" priority="268" operator="lessThan">
      <formula>$C$4</formula>
    </cfRule>
  </conditionalFormatting>
  <conditionalFormatting sqref="Z39">
    <cfRule type="cellIs" dxfId="2586" priority="269" operator="lessThan">
      <formula>$C$4</formula>
    </cfRule>
  </conditionalFormatting>
  <conditionalFormatting sqref="Z40">
    <cfRule type="cellIs" dxfId="2585" priority="270" operator="lessThan">
      <formula>$C$4</formula>
    </cfRule>
  </conditionalFormatting>
  <conditionalFormatting sqref="Z41">
    <cfRule type="cellIs" dxfId="2584" priority="271" operator="lessThan">
      <formula>$C$4</formula>
    </cfRule>
  </conditionalFormatting>
  <conditionalFormatting sqref="Z42">
    <cfRule type="cellIs" dxfId="2583" priority="272" operator="lessThan">
      <formula>$C$4</formula>
    </cfRule>
  </conditionalFormatting>
  <conditionalFormatting sqref="Z43">
    <cfRule type="cellIs" dxfId="2582" priority="273" operator="lessThan">
      <formula>$C$4</formula>
    </cfRule>
  </conditionalFormatting>
  <conditionalFormatting sqref="Z44">
    <cfRule type="cellIs" dxfId="2581" priority="274" operator="lessThan">
      <formula>$C$4</formula>
    </cfRule>
  </conditionalFormatting>
  <conditionalFormatting sqref="Z45">
    <cfRule type="cellIs" dxfId="2580" priority="275" operator="lessThan">
      <formula>$C$4</formula>
    </cfRule>
  </conditionalFormatting>
  <conditionalFormatting sqref="Z46">
    <cfRule type="cellIs" dxfId="2579" priority="276" operator="lessThan">
      <formula>$C$4</formula>
    </cfRule>
  </conditionalFormatting>
  <conditionalFormatting sqref="Z47">
    <cfRule type="cellIs" dxfId="2578" priority="277" operator="lessThan">
      <formula>$C$4</formula>
    </cfRule>
  </conditionalFormatting>
  <conditionalFormatting sqref="Z48">
    <cfRule type="cellIs" dxfId="2577" priority="278" operator="lessThan">
      <formula>$C$4</formula>
    </cfRule>
  </conditionalFormatting>
  <conditionalFormatting sqref="Z49">
    <cfRule type="cellIs" dxfId="2576" priority="279" operator="lessThan">
      <formula>$C$4</formula>
    </cfRule>
  </conditionalFormatting>
  <conditionalFormatting sqref="Z50">
    <cfRule type="cellIs" dxfId="2575" priority="280" operator="lessThan">
      <formula>$C$4</formula>
    </cfRule>
  </conditionalFormatting>
  <conditionalFormatting sqref="AA11">
    <cfRule type="cellIs" dxfId="2574" priority="281" operator="lessThan">
      <formula>$C$4</formula>
    </cfRule>
  </conditionalFormatting>
  <conditionalFormatting sqref="AA12">
    <cfRule type="cellIs" dxfId="2573" priority="282" operator="lessThan">
      <formula>$C$4</formula>
    </cfRule>
  </conditionalFormatting>
  <conditionalFormatting sqref="AA13">
    <cfRule type="cellIs" dxfId="2572" priority="283" operator="lessThan">
      <formula>$C$4</formula>
    </cfRule>
  </conditionalFormatting>
  <conditionalFormatting sqref="AA14">
    <cfRule type="cellIs" dxfId="2571" priority="284" operator="lessThan">
      <formula>$C$4</formula>
    </cfRule>
  </conditionalFormatting>
  <conditionalFormatting sqref="AA15">
    <cfRule type="cellIs" dxfId="2570" priority="285" operator="lessThan">
      <formula>$C$4</formula>
    </cfRule>
  </conditionalFormatting>
  <conditionalFormatting sqref="AA16">
    <cfRule type="cellIs" dxfId="2569" priority="286" operator="lessThan">
      <formula>$C$4</formula>
    </cfRule>
  </conditionalFormatting>
  <conditionalFormatting sqref="AA17">
    <cfRule type="cellIs" dxfId="2568" priority="287" operator="lessThan">
      <formula>$C$4</formula>
    </cfRule>
  </conditionalFormatting>
  <conditionalFormatting sqref="AA18">
    <cfRule type="cellIs" dxfId="2567" priority="288" operator="lessThan">
      <formula>$C$4</formula>
    </cfRule>
  </conditionalFormatting>
  <conditionalFormatting sqref="AA19">
    <cfRule type="cellIs" dxfId="2566" priority="289" operator="lessThan">
      <formula>$C$4</formula>
    </cfRule>
  </conditionalFormatting>
  <conditionalFormatting sqref="AA20">
    <cfRule type="cellIs" dxfId="2565" priority="290" operator="lessThan">
      <formula>$C$4</formula>
    </cfRule>
  </conditionalFormatting>
  <conditionalFormatting sqref="AA21">
    <cfRule type="cellIs" dxfId="2564" priority="291" operator="lessThan">
      <formula>$C$4</formula>
    </cfRule>
  </conditionalFormatting>
  <conditionalFormatting sqref="AA22">
    <cfRule type="cellIs" dxfId="2563" priority="292" operator="lessThan">
      <formula>$C$4</formula>
    </cfRule>
  </conditionalFormatting>
  <conditionalFormatting sqref="AA23">
    <cfRule type="cellIs" dxfId="2562" priority="293" operator="lessThan">
      <formula>$C$4</formula>
    </cfRule>
  </conditionalFormatting>
  <conditionalFormatting sqref="AA24">
    <cfRule type="cellIs" dxfId="2561" priority="294" operator="lessThan">
      <formula>$C$4</formula>
    </cfRule>
  </conditionalFormatting>
  <conditionalFormatting sqref="AA25">
    <cfRule type="cellIs" dxfId="2560" priority="295" operator="lessThan">
      <formula>$C$4</formula>
    </cfRule>
  </conditionalFormatting>
  <conditionalFormatting sqref="AA26">
    <cfRule type="cellIs" dxfId="2559" priority="296" operator="lessThan">
      <formula>$C$4</formula>
    </cfRule>
  </conditionalFormatting>
  <conditionalFormatting sqref="AA27">
    <cfRule type="cellIs" dxfId="2558" priority="297" operator="lessThan">
      <formula>$C$4</formula>
    </cfRule>
  </conditionalFormatting>
  <conditionalFormatting sqref="AA28">
    <cfRule type="cellIs" dxfId="2557" priority="298" operator="lessThan">
      <formula>$C$4</formula>
    </cfRule>
  </conditionalFormatting>
  <conditionalFormatting sqref="AA29">
    <cfRule type="cellIs" dxfId="2556" priority="299" operator="lessThan">
      <formula>$C$4</formula>
    </cfRule>
  </conditionalFormatting>
  <conditionalFormatting sqref="AA30">
    <cfRule type="cellIs" dxfId="2555" priority="300" operator="lessThan">
      <formula>$C$4</formula>
    </cfRule>
  </conditionalFormatting>
  <conditionalFormatting sqref="AA31">
    <cfRule type="cellIs" dxfId="2554" priority="301" operator="lessThan">
      <formula>$C$4</formula>
    </cfRule>
  </conditionalFormatting>
  <conditionalFormatting sqref="AA32">
    <cfRule type="cellIs" dxfId="2553" priority="302" operator="lessThan">
      <formula>$C$4</formula>
    </cfRule>
  </conditionalFormatting>
  <conditionalFormatting sqref="AA33">
    <cfRule type="cellIs" dxfId="2552" priority="303" operator="lessThan">
      <formula>$C$4</formula>
    </cfRule>
  </conditionalFormatting>
  <conditionalFormatting sqref="AA34">
    <cfRule type="cellIs" dxfId="2551" priority="304" operator="lessThan">
      <formula>$C$4</formula>
    </cfRule>
  </conditionalFormatting>
  <conditionalFormatting sqref="AA35">
    <cfRule type="cellIs" dxfId="2550" priority="305" operator="lessThan">
      <formula>$C$4</formula>
    </cfRule>
  </conditionalFormatting>
  <conditionalFormatting sqref="AA36">
    <cfRule type="cellIs" dxfId="2549" priority="306" operator="lessThan">
      <formula>$C$4</formula>
    </cfRule>
  </conditionalFormatting>
  <conditionalFormatting sqref="AA37">
    <cfRule type="cellIs" dxfId="2548" priority="307" operator="lessThan">
      <formula>$C$4</formula>
    </cfRule>
  </conditionalFormatting>
  <conditionalFormatting sqref="AA38">
    <cfRule type="cellIs" dxfId="2547" priority="308" operator="lessThan">
      <formula>$C$4</formula>
    </cfRule>
  </conditionalFormatting>
  <conditionalFormatting sqref="AA39">
    <cfRule type="cellIs" dxfId="2546" priority="309" operator="lessThan">
      <formula>$C$4</formula>
    </cfRule>
  </conditionalFormatting>
  <conditionalFormatting sqref="AA40">
    <cfRule type="cellIs" dxfId="2545" priority="310" operator="lessThan">
      <formula>$C$4</formula>
    </cfRule>
  </conditionalFormatting>
  <conditionalFormatting sqref="AA41">
    <cfRule type="cellIs" dxfId="2544" priority="311" operator="lessThan">
      <formula>$C$4</formula>
    </cfRule>
  </conditionalFormatting>
  <conditionalFormatting sqref="AA42">
    <cfRule type="cellIs" dxfId="2543" priority="312" operator="lessThan">
      <formula>$C$4</formula>
    </cfRule>
  </conditionalFormatting>
  <conditionalFormatting sqref="AA43">
    <cfRule type="cellIs" dxfId="2542" priority="313" operator="lessThan">
      <formula>$C$4</formula>
    </cfRule>
  </conditionalFormatting>
  <conditionalFormatting sqref="AA44">
    <cfRule type="cellIs" dxfId="2541" priority="314" operator="lessThan">
      <formula>$C$4</formula>
    </cfRule>
  </conditionalFormatting>
  <conditionalFormatting sqref="AA45">
    <cfRule type="cellIs" dxfId="2540" priority="315" operator="lessThan">
      <formula>$C$4</formula>
    </cfRule>
  </conditionalFormatting>
  <conditionalFormatting sqref="AA46">
    <cfRule type="cellIs" dxfId="2539" priority="316" operator="lessThan">
      <formula>$C$4</formula>
    </cfRule>
  </conditionalFormatting>
  <conditionalFormatting sqref="AA47">
    <cfRule type="cellIs" dxfId="2538" priority="317" operator="lessThan">
      <formula>$C$4</formula>
    </cfRule>
  </conditionalFormatting>
  <conditionalFormatting sqref="AA48">
    <cfRule type="cellIs" dxfId="2537" priority="318" operator="lessThan">
      <formula>$C$4</formula>
    </cfRule>
  </conditionalFormatting>
  <conditionalFormatting sqref="AA49">
    <cfRule type="cellIs" dxfId="2536" priority="319" operator="lessThan">
      <formula>$C$4</formula>
    </cfRule>
  </conditionalFormatting>
  <conditionalFormatting sqref="AA50">
    <cfRule type="cellIs" dxfId="2535" priority="320" operator="lessThan">
      <formula>$C$4</formula>
    </cfRule>
  </conditionalFormatting>
  <conditionalFormatting sqref="AB11">
    <cfRule type="cellIs" dxfId="2534" priority="321" operator="lessThan">
      <formula>$C$4</formula>
    </cfRule>
  </conditionalFormatting>
  <conditionalFormatting sqref="AB12">
    <cfRule type="cellIs" dxfId="2533" priority="322" operator="lessThan">
      <formula>$C$4</formula>
    </cfRule>
  </conditionalFormatting>
  <conditionalFormatting sqref="AB13">
    <cfRule type="cellIs" dxfId="2532" priority="323" operator="lessThan">
      <formula>$C$4</formula>
    </cfRule>
  </conditionalFormatting>
  <conditionalFormatting sqref="AB14">
    <cfRule type="cellIs" dxfId="2531" priority="324" operator="lessThan">
      <formula>$C$4</formula>
    </cfRule>
  </conditionalFormatting>
  <conditionalFormatting sqref="AB15">
    <cfRule type="cellIs" dxfId="2530" priority="325" operator="lessThan">
      <formula>$C$4</formula>
    </cfRule>
  </conditionalFormatting>
  <conditionalFormatting sqref="AB16">
    <cfRule type="cellIs" dxfId="2529" priority="326" operator="lessThan">
      <formula>$C$4</formula>
    </cfRule>
  </conditionalFormatting>
  <conditionalFormatting sqref="AB17">
    <cfRule type="cellIs" dxfId="2528" priority="327" operator="lessThan">
      <formula>$C$4</formula>
    </cfRule>
  </conditionalFormatting>
  <conditionalFormatting sqref="AB18">
    <cfRule type="cellIs" dxfId="2527" priority="328" operator="lessThan">
      <formula>$C$4</formula>
    </cfRule>
  </conditionalFormatting>
  <conditionalFormatting sqref="AB19">
    <cfRule type="cellIs" dxfId="2526" priority="329" operator="lessThan">
      <formula>$C$4</formula>
    </cfRule>
  </conditionalFormatting>
  <conditionalFormatting sqref="AB20">
    <cfRule type="cellIs" dxfId="2525" priority="330" operator="lessThan">
      <formula>$C$4</formula>
    </cfRule>
  </conditionalFormatting>
  <conditionalFormatting sqref="AB21">
    <cfRule type="cellIs" dxfId="2524" priority="331" operator="lessThan">
      <formula>$C$4</formula>
    </cfRule>
  </conditionalFormatting>
  <conditionalFormatting sqref="AB22">
    <cfRule type="cellIs" dxfId="2523" priority="332" operator="lessThan">
      <formula>$C$4</formula>
    </cfRule>
  </conditionalFormatting>
  <conditionalFormatting sqref="AB23">
    <cfRule type="cellIs" dxfId="2522" priority="333" operator="lessThan">
      <formula>$C$4</formula>
    </cfRule>
  </conditionalFormatting>
  <conditionalFormatting sqref="AB24">
    <cfRule type="cellIs" dxfId="2521" priority="334" operator="lessThan">
      <formula>$C$4</formula>
    </cfRule>
  </conditionalFormatting>
  <conditionalFormatting sqref="AB25">
    <cfRule type="cellIs" dxfId="2520" priority="335" operator="lessThan">
      <formula>$C$4</formula>
    </cfRule>
  </conditionalFormatting>
  <conditionalFormatting sqref="AB26">
    <cfRule type="cellIs" dxfId="2519" priority="336" operator="lessThan">
      <formula>$C$4</formula>
    </cfRule>
  </conditionalFormatting>
  <conditionalFormatting sqref="AB27">
    <cfRule type="cellIs" dxfId="2518" priority="337" operator="lessThan">
      <formula>$C$4</formula>
    </cfRule>
  </conditionalFormatting>
  <conditionalFormatting sqref="AB28">
    <cfRule type="cellIs" dxfId="2517" priority="338" operator="lessThan">
      <formula>$C$4</formula>
    </cfRule>
  </conditionalFormatting>
  <conditionalFormatting sqref="AB29">
    <cfRule type="cellIs" dxfId="2516" priority="339" operator="lessThan">
      <formula>$C$4</formula>
    </cfRule>
  </conditionalFormatting>
  <conditionalFormatting sqref="AB30">
    <cfRule type="cellIs" dxfId="2515" priority="340" operator="lessThan">
      <formula>$C$4</formula>
    </cfRule>
  </conditionalFormatting>
  <conditionalFormatting sqref="AB31">
    <cfRule type="cellIs" dxfId="2514" priority="341" operator="lessThan">
      <formula>$C$4</formula>
    </cfRule>
  </conditionalFormatting>
  <conditionalFormatting sqref="AB32">
    <cfRule type="cellIs" dxfId="2513" priority="342" operator="lessThan">
      <formula>$C$4</formula>
    </cfRule>
  </conditionalFormatting>
  <conditionalFormatting sqref="AB33">
    <cfRule type="cellIs" dxfId="2512" priority="343" operator="lessThan">
      <formula>$C$4</formula>
    </cfRule>
  </conditionalFormatting>
  <conditionalFormatting sqref="AB34">
    <cfRule type="cellIs" dxfId="2511" priority="344" operator="lessThan">
      <formula>$C$4</formula>
    </cfRule>
  </conditionalFormatting>
  <conditionalFormatting sqref="AB35">
    <cfRule type="cellIs" dxfId="2510" priority="345" operator="lessThan">
      <formula>$C$4</formula>
    </cfRule>
  </conditionalFormatting>
  <conditionalFormatting sqref="AB36">
    <cfRule type="cellIs" dxfId="2509" priority="346" operator="lessThan">
      <formula>$C$4</formula>
    </cfRule>
  </conditionalFormatting>
  <conditionalFormatting sqref="AB37">
    <cfRule type="cellIs" dxfId="2508" priority="347" operator="lessThan">
      <formula>$C$4</formula>
    </cfRule>
  </conditionalFormatting>
  <conditionalFormatting sqref="AB38">
    <cfRule type="cellIs" dxfId="2507" priority="348" operator="lessThan">
      <formula>$C$4</formula>
    </cfRule>
  </conditionalFormatting>
  <conditionalFormatting sqref="AB39">
    <cfRule type="cellIs" dxfId="2506" priority="349" operator="lessThan">
      <formula>$C$4</formula>
    </cfRule>
  </conditionalFormatting>
  <conditionalFormatting sqref="AB40">
    <cfRule type="cellIs" dxfId="2505" priority="350" operator="lessThan">
      <formula>$C$4</formula>
    </cfRule>
  </conditionalFormatting>
  <conditionalFormatting sqref="AB41">
    <cfRule type="cellIs" dxfId="2504" priority="351" operator="lessThan">
      <formula>$C$4</formula>
    </cfRule>
  </conditionalFormatting>
  <conditionalFormatting sqref="AB42">
    <cfRule type="cellIs" dxfId="2503" priority="352" operator="lessThan">
      <formula>$C$4</formula>
    </cfRule>
  </conditionalFormatting>
  <conditionalFormatting sqref="AB43">
    <cfRule type="cellIs" dxfId="2502" priority="353" operator="lessThan">
      <formula>$C$4</formula>
    </cfRule>
  </conditionalFormatting>
  <conditionalFormatting sqref="AB44">
    <cfRule type="cellIs" dxfId="2501" priority="354" operator="lessThan">
      <formula>$C$4</formula>
    </cfRule>
  </conditionalFormatting>
  <conditionalFormatting sqref="AB45">
    <cfRule type="cellIs" dxfId="2500" priority="355" operator="lessThan">
      <formula>$C$4</formula>
    </cfRule>
  </conditionalFormatting>
  <conditionalFormatting sqref="AB46">
    <cfRule type="cellIs" dxfId="2499" priority="356" operator="lessThan">
      <formula>$C$4</formula>
    </cfRule>
  </conditionalFormatting>
  <conditionalFormatting sqref="AB47">
    <cfRule type="cellIs" dxfId="2498" priority="357" operator="lessThan">
      <formula>$C$4</formula>
    </cfRule>
  </conditionalFormatting>
  <conditionalFormatting sqref="AB48">
    <cfRule type="cellIs" dxfId="2497" priority="358" operator="lessThan">
      <formula>$C$4</formula>
    </cfRule>
  </conditionalFormatting>
  <conditionalFormatting sqref="AB49">
    <cfRule type="cellIs" dxfId="2496" priority="359" operator="lessThan">
      <formula>$C$4</formula>
    </cfRule>
  </conditionalFormatting>
  <conditionalFormatting sqref="AB50">
    <cfRule type="cellIs" dxfId="2495" priority="360" operator="lessThan">
      <formula>$C$4</formula>
    </cfRule>
  </conditionalFormatting>
  <conditionalFormatting sqref="AC11">
    <cfRule type="cellIs" dxfId="2494" priority="361" operator="lessThan">
      <formula>$C$4</formula>
    </cfRule>
  </conditionalFormatting>
  <conditionalFormatting sqref="AC12">
    <cfRule type="cellIs" dxfId="2493" priority="362" operator="lessThan">
      <formula>$C$4</formula>
    </cfRule>
  </conditionalFormatting>
  <conditionalFormatting sqref="AC13">
    <cfRule type="cellIs" dxfId="2492" priority="363" operator="lessThan">
      <formula>$C$4</formula>
    </cfRule>
  </conditionalFormatting>
  <conditionalFormatting sqref="AC14">
    <cfRule type="cellIs" dxfId="2491" priority="364" operator="lessThan">
      <formula>$C$4</formula>
    </cfRule>
  </conditionalFormatting>
  <conditionalFormatting sqref="AC15">
    <cfRule type="cellIs" dxfId="2490" priority="365" operator="lessThan">
      <formula>$C$4</formula>
    </cfRule>
  </conditionalFormatting>
  <conditionalFormatting sqref="AC16">
    <cfRule type="cellIs" dxfId="2489" priority="366" operator="lessThan">
      <formula>$C$4</formula>
    </cfRule>
  </conditionalFormatting>
  <conditionalFormatting sqref="AC17">
    <cfRule type="cellIs" dxfId="2488" priority="367" operator="lessThan">
      <formula>$C$4</formula>
    </cfRule>
  </conditionalFormatting>
  <conditionalFormatting sqref="AC18">
    <cfRule type="cellIs" dxfId="2487" priority="368" operator="lessThan">
      <formula>$C$4</formula>
    </cfRule>
  </conditionalFormatting>
  <conditionalFormatting sqref="AC19">
    <cfRule type="cellIs" dxfId="2486" priority="369" operator="lessThan">
      <formula>$C$4</formula>
    </cfRule>
  </conditionalFormatting>
  <conditionalFormatting sqref="AC20">
    <cfRule type="cellIs" dxfId="2485" priority="370" operator="lessThan">
      <formula>$C$4</formula>
    </cfRule>
  </conditionalFormatting>
  <conditionalFormatting sqref="AC21">
    <cfRule type="cellIs" dxfId="2484" priority="371" operator="lessThan">
      <formula>$C$4</formula>
    </cfRule>
  </conditionalFormatting>
  <conditionalFormatting sqref="AC22">
    <cfRule type="cellIs" dxfId="2483" priority="372" operator="lessThan">
      <formula>$C$4</formula>
    </cfRule>
  </conditionalFormatting>
  <conditionalFormatting sqref="AC23">
    <cfRule type="cellIs" dxfId="2482" priority="373" operator="lessThan">
      <formula>$C$4</formula>
    </cfRule>
  </conditionalFormatting>
  <conditionalFormatting sqref="AC24">
    <cfRule type="cellIs" dxfId="2481" priority="374" operator="lessThan">
      <formula>$C$4</formula>
    </cfRule>
  </conditionalFormatting>
  <conditionalFormatting sqref="AC25">
    <cfRule type="cellIs" dxfId="2480" priority="375" operator="lessThan">
      <formula>$C$4</formula>
    </cfRule>
  </conditionalFormatting>
  <conditionalFormatting sqref="AC26">
    <cfRule type="cellIs" dxfId="2479" priority="376" operator="lessThan">
      <formula>$C$4</formula>
    </cfRule>
  </conditionalFormatting>
  <conditionalFormatting sqref="AC27">
    <cfRule type="cellIs" dxfId="2478" priority="377" operator="lessThan">
      <formula>$C$4</formula>
    </cfRule>
  </conditionalFormatting>
  <conditionalFormatting sqref="AC28">
    <cfRule type="cellIs" dxfId="2477" priority="378" operator="lessThan">
      <formula>$C$4</formula>
    </cfRule>
  </conditionalFormatting>
  <conditionalFormatting sqref="AC29">
    <cfRule type="cellIs" dxfId="2476" priority="379" operator="lessThan">
      <formula>$C$4</formula>
    </cfRule>
  </conditionalFormatting>
  <conditionalFormatting sqref="AC30">
    <cfRule type="cellIs" dxfId="2475" priority="380" operator="lessThan">
      <formula>$C$4</formula>
    </cfRule>
  </conditionalFormatting>
  <conditionalFormatting sqref="AC31">
    <cfRule type="cellIs" dxfId="2474" priority="381" operator="lessThan">
      <formula>$C$4</formula>
    </cfRule>
  </conditionalFormatting>
  <conditionalFormatting sqref="AC32">
    <cfRule type="cellIs" dxfId="2473" priority="382" operator="lessThan">
      <formula>$C$4</formula>
    </cfRule>
  </conditionalFormatting>
  <conditionalFormatting sqref="AC33">
    <cfRule type="cellIs" dxfId="2472" priority="383" operator="lessThan">
      <formula>$C$4</formula>
    </cfRule>
  </conditionalFormatting>
  <conditionalFormatting sqref="AC34">
    <cfRule type="cellIs" dxfId="2471" priority="384" operator="lessThan">
      <formula>$C$4</formula>
    </cfRule>
  </conditionalFormatting>
  <conditionalFormatting sqref="AC35">
    <cfRule type="cellIs" dxfId="2470" priority="385" operator="lessThan">
      <formula>$C$4</formula>
    </cfRule>
  </conditionalFormatting>
  <conditionalFormatting sqref="AC36">
    <cfRule type="cellIs" dxfId="2469" priority="386" operator="lessThan">
      <formula>$C$4</formula>
    </cfRule>
  </conditionalFormatting>
  <conditionalFormatting sqref="AC37">
    <cfRule type="cellIs" dxfId="2468" priority="387" operator="lessThan">
      <formula>$C$4</formula>
    </cfRule>
  </conditionalFormatting>
  <conditionalFormatting sqref="AC38">
    <cfRule type="cellIs" dxfId="2467" priority="388" operator="lessThan">
      <formula>$C$4</formula>
    </cfRule>
  </conditionalFormatting>
  <conditionalFormatting sqref="AC39">
    <cfRule type="cellIs" dxfId="2466" priority="389" operator="lessThan">
      <formula>$C$4</formula>
    </cfRule>
  </conditionalFormatting>
  <conditionalFormatting sqref="AC40">
    <cfRule type="cellIs" dxfId="2465" priority="390" operator="lessThan">
      <formula>$C$4</formula>
    </cfRule>
  </conditionalFormatting>
  <conditionalFormatting sqref="AC41">
    <cfRule type="cellIs" dxfId="2464" priority="391" operator="lessThan">
      <formula>$C$4</formula>
    </cfRule>
  </conditionalFormatting>
  <conditionalFormatting sqref="AC42">
    <cfRule type="cellIs" dxfId="2463" priority="392" operator="lessThan">
      <formula>$C$4</formula>
    </cfRule>
  </conditionalFormatting>
  <conditionalFormatting sqref="AC43">
    <cfRule type="cellIs" dxfId="2462" priority="393" operator="lessThan">
      <formula>$C$4</formula>
    </cfRule>
  </conditionalFormatting>
  <conditionalFormatting sqref="AC44">
    <cfRule type="cellIs" dxfId="2461" priority="394" operator="lessThan">
      <formula>$C$4</formula>
    </cfRule>
  </conditionalFormatting>
  <conditionalFormatting sqref="AC45">
    <cfRule type="cellIs" dxfId="2460" priority="395" operator="lessThan">
      <formula>$C$4</formula>
    </cfRule>
  </conditionalFormatting>
  <conditionalFormatting sqref="AC46">
    <cfRule type="cellIs" dxfId="2459" priority="396" operator="lessThan">
      <formula>$C$4</formula>
    </cfRule>
  </conditionalFormatting>
  <conditionalFormatting sqref="AC47">
    <cfRule type="cellIs" dxfId="2458" priority="397" operator="lessThan">
      <formula>$C$4</formula>
    </cfRule>
  </conditionalFormatting>
  <conditionalFormatting sqref="AC48">
    <cfRule type="cellIs" dxfId="2457" priority="398" operator="lessThan">
      <formula>$C$4</formula>
    </cfRule>
  </conditionalFormatting>
  <conditionalFormatting sqref="AC49">
    <cfRule type="cellIs" dxfId="2456" priority="399" operator="lessThan">
      <formula>$C$4</formula>
    </cfRule>
  </conditionalFormatting>
  <conditionalFormatting sqref="AC50">
    <cfRule type="cellIs" dxfId="2455" priority="400" operator="lessThan">
      <formula>$C$4</formula>
    </cfRule>
  </conditionalFormatting>
  <conditionalFormatting sqref="AD11">
    <cfRule type="cellIs" dxfId="2454" priority="401" operator="lessThan">
      <formula>$C$4</formula>
    </cfRule>
  </conditionalFormatting>
  <conditionalFormatting sqref="AD12">
    <cfRule type="cellIs" dxfId="2453" priority="402" operator="lessThan">
      <formula>$C$4</formula>
    </cfRule>
  </conditionalFormatting>
  <conditionalFormatting sqref="AD13">
    <cfRule type="cellIs" dxfId="2452" priority="403" operator="lessThan">
      <formula>$C$4</formula>
    </cfRule>
  </conditionalFormatting>
  <conditionalFormatting sqref="AD14">
    <cfRule type="cellIs" dxfId="2451" priority="404" operator="lessThan">
      <formula>$C$4</formula>
    </cfRule>
  </conditionalFormatting>
  <conditionalFormatting sqref="AD15">
    <cfRule type="cellIs" dxfId="2450" priority="405" operator="lessThan">
      <formula>$C$4</formula>
    </cfRule>
  </conditionalFormatting>
  <conditionalFormatting sqref="AD16">
    <cfRule type="cellIs" dxfId="2449" priority="406" operator="lessThan">
      <formula>$C$4</formula>
    </cfRule>
  </conditionalFormatting>
  <conditionalFormatting sqref="AD17">
    <cfRule type="cellIs" dxfId="2448" priority="407" operator="lessThan">
      <formula>$C$4</formula>
    </cfRule>
  </conditionalFormatting>
  <conditionalFormatting sqref="AD18">
    <cfRule type="cellIs" dxfId="2447" priority="408" operator="lessThan">
      <formula>$C$4</formula>
    </cfRule>
  </conditionalFormatting>
  <conditionalFormatting sqref="AD19">
    <cfRule type="cellIs" dxfId="2446" priority="409" operator="lessThan">
      <formula>$C$4</formula>
    </cfRule>
  </conditionalFormatting>
  <conditionalFormatting sqref="AD20">
    <cfRule type="cellIs" dxfId="2445" priority="410" operator="lessThan">
      <formula>$C$4</formula>
    </cfRule>
  </conditionalFormatting>
  <conditionalFormatting sqref="AD21">
    <cfRule type="cellIs" dxfId="2444" priority="411" operator="lessThan">
      <formula>$C$4</formula>
    </cfRule>
  </conditionalFormatting>
  <conditionalFormatting sqref="AD22">
    <cfRule type="cellIs" dxfId="2443" priority="412" operator="lessThan">
      <formula>$C$4</formula>
    </cfRule>
  </conditionalFormatting>
  <conditionalFormatting sqref="AD23">
    <cfRule type="cellIs" dxfId="2442" priority="413" operator="lessThan">
      <formula>$C$4</formula>
    </cfRule>
  </conditionalFormatting>
  <conditionalFormatting sqref="AD24">
    <cfRule type="cellIs" dxfId="2441" priority="414" operator="lessThan">
      <formula>$C$4</formula>
    </cfRule>
  </conditionalFormatting>
  <conditionalFormatting sqref="AD25">
    <cfRule type="cellIs" dxfId="2440" priority="415" operator="lessThan">
      <formula>$C$4</formula>
    </cfRule>
  </conditionalFormatting>
  <conditionalFormatting sqref="AD26">
    <cfRule type="cellIs" dxfId="2439" priority="416" operator="lessThan">
      <formula>$C$4</formula>
    </cfRule>
  </conditionalFormatting>
  <conditionalFormatting sqref="AD27">
    <cfRule type="cellIs" dxfId="2438" priority="417" operator="lessThan">
      <formula>$C$4</formula>
    </cfRule>
  </conditionalFormatting>
  <conditionalFormatting sqref="AD28">
    <cfRule type="cellIs" dxfId="2437" priority="418" operator="lessThan">
      <formula>$C$4</formula>
    </cfRule>
  </conditionalFormatting>
  <conditionalFormatting sqref="AD29">
    <cfRule type="cellIs" dxfId="2436" priority="419" operator="lessThan">
      <formula>$C$4</formula>
    </cfRule>
  </conditionalFormatting>
  <conditionalFormatting sqref="AD30">
    <cfRule type="cellIs" dxfId="2435" priority="420" operator="lessThan">
      <formula>$C$4</formula>
    </cfRule>
  </conditionalFormatting>
  <conditionalFormatting sqref="AD31">
    <cfRule type="cellIs" dxfId="2434" priority="421" operator="lessThan">
      <formula>$C$4</formula>
    </cfRule>
  </conditionalFormatting>
  <conditionalFormatting sqref="AD32">
    <cfRule type="cellIs" dxfId="2433" priority="422" operator="lessThan">
      <formula>$C$4</formula>
    </cfRule>
  </conditionalFormatting>
  <conditionalFormatting sqref="AD33">
    <cfRule type="cellIs" dxfId="2432" priority="423" operator="lessThan">
      <formula>$C$4</formula>
    </cfRule>
  </conditionalFormatting>
  <conditionalFormatting sqref="AD34">
    <cfRule type="cellIs" dxfId="2431" priority="424" operator="lessThan">
      <formula>$C$4</formula>
    </cfRule>
  </conditionalFormatting>
  <conditionalFormatting sqref="AD35">
    <cfRule type="cellIs" dxfId="2430" priority="425" operator="lessThan">
      <formula>$C$4</formula>
    </cfRule>
  </conditionalFormatting>
  <conditionalFormatting sqref="AD36">
    <cfRule type="cellIs" dxfId="2429" priority="426" operator="lessThan">
      <formula>$C$4</formula>
    </cfRule>
  </conditionalFormatting>
  <conditionalFormatting sqref="AD37">
    <cfRule type="cellIs" dxfId="2428" priority="427" operator="lessThan">
      <formula>$C$4</formula>
    </cfRule>
  </conditionalFormatting>
  <conditionalFormatting sqref="AD38">
    <cfRule type="cellIs" dxfId="2427" priority="428" operator="lessThan">
      <formula>$C$4</formula>
    </cfRule>
  </conditionalFormatting>
  <conditionalFormatting sqref="AD39">
    <cfRule type="cellIs" dxfId="2426" priority="429" operator="lessThan">
      <formula>$C$4</formula>
    </cfRule>
  </conditionalFormatting>
  <conditionalFormatting sqref="AD40">
    <cfRule type="cellIs" dxfId="2425" priority="430" operator="lessThan">
      <formula>$C$4</formula>
    </cfRule>
  </conditionalFormatting>
  <conditionalFormatting sqref="AD41">
    <cfRule type="cellIs" dxfId="2424" priority="431" operator="lessThan">
      <formula>$C$4</formula>
    </cfRule>
  </conditionalFormatting>
  <conditionalFormatting sqref="AD42">
    <cfRule type="cellIs" dxfId="2423" priority="432" operator="lessThan">
      <formula>$C$4</formula>
    </cfRule>
  </conditionalFormatting>
  <conditionalFormatting sqref="AD43">
    <cfRule type="cellIs" dxfId="2422" priority="433" operator="lessThan">
      <formula>$C$4</formula>
    </cfRule>
  </conditionalFormatting>
  <conditionalFormatting sqref="AD44">
    <cfRule type="cellIs" dxfId="2421" priority="434" operator="lessThan">
      <formula>$C$4</formula>
    </cfRule>
  </conditionalFormatting>
  <conditionalFormatting sqref="AD45">
    <cfRule type="cellIs" dxfId="2420" priority="435" operator="lessThan">
      <formula>$C$4</formula>
    </cfRule>
  </conditionalFormatting>
  <conditionalFormatting sqref="AD46">
    <cfRule type="cellIs" dxfId="2419" priority="436" operator="lessThan">
      <formula>$C$4</formula>
    </cfRule>
  </conditionalFormatting>
  <conditionalFormatting sqref="AD47">
    <cfRule type="cellIs" dxfId="2418" priority="437" operator="lessThan">
      <formula>$C$4</formula>
    </cfRule>
  </conditionalFormatting>
  <conditionalFormatting sqref="AD48">
    <cfRule type="cellIs" dxfId="2417" priority="438" operator="lessThan">
      <formula>$C$4</formula>
    </cfRule>
  </conditionalFormatting>
  <conditionalFormatting sqref="AD49">
    <cfRule type="cellIs" dxfId="2416" priority="439" operator="lessThan">
      <formula>$C$4</formula>
    </cfRule>
  </conditionalFormatting>
  <conditionalFormatting sqref="AD50">
    <cfRule type="cellIs" dxfId="2415" priority="440" operator="lessThan">
      <formula>$C$4</formula>
    </cfRule>
  </conditionalFormatting>
  <conditionalFormatting sqref="AE11">
    <cfRule type="cellIs" dxfId="2414" priority="441" operator="lessThan">
      <formula>$C$4</formula>
    </cfRule>
  </conditionalFormatting>
  <conditionalFormatting sqref="AE12">
    <cfRule type="cellIs" dxfId="2413" priority="442" operator="lessThan">
      <formula>$C$4</formula>
    </cfRule>
  </conditionalFormatting>
  <conditionalFormatting sqref="AE13">
    <cfRule type="cellIs" dxfId="2412" priority="443" operator="lessThan">
      <formula>$C$4</formula>
    </cfRule>
  </conditionalFormatting>
  <conditionalFormatting sqref="AE14">
    <cfRule type="cellIs" dxfId="2411" priority="444" operator="lessThan">
      <formula>$C$4</formula>
    </cfRule>
  </conditionalFormatting>
  <conditionalFormatting sqref="AE15">
    <cfRule type="cellIs" dxfId="2410" priority="445" operator="lessThan">
      <formula>$C$4</formula>
    </cfRule>
  </conditionalFormatting>
  <conditionalFormatting sqref="AE16">
    <cfRule type="cellIs" dxfId="2409" priority="446" operator="lessThan">
      <formula>$C$4</formula>
    </cfRule>
  </conditionalFormatting>
  <conditionalFormatting sqref="AE17">
    <cfRule type="cellIs" dxfId="2408" priority="447" operator="lessThan">
      <formula>$C$4</formula>
    </cfRule>
  </conditionalFormatting>
  <conditionalFormatting sqref="AE18">
    <cfRule type="cellIs" dxfId="2407" priority="448" operator="lessThan">
      <formula>$C$4</formula>
    </cfRule>
  </conditionalFormatting>
  <conditionalFormatting sqref="AE19">
    <cfRule type="cellIs" dxfId="2406" priority="449" operator="lessThan">
      <formula>$C$4</formula>
    </cfRule>
  </conditionalFormatting>
  <conditionalFormatting sqref="AE20">
    <cfRule type="cellIs" dxfId="2405" priority="450" operator="lessThan">
      <formula>$C$4</formula>
    </cfRule>
  </conditionalFormatting>
  <conditionalFormatting sqref="AE21">
    <cfRule type="cellIs" dxfId="2404" priority="451" operator="lessThan">
      <formula>$C$4</formula>
    </cfRule>
  </conditionalFormatting>
  <conditionalFormatting sqref="AE22">
    <cfRule type="cellIs" dxfId="2403" priority="452" operator="lessThan">
      <formula>$C$4</formula>
    </cfRule>
  </conditionalFormatting>
  <conditionalFormatting sqref="AE23">
    <cfRule type="cellIs" dxfId="2402" priority="453" operator="lessThan">
      <formula>$C$4</formula>
    </cfRule>
  </conditionalFormatting>
  <conditionalFormatting sqref="AE24">
    <cfRule type="cellIs" dxfId="2401" priority="454" operator="lessThan">
      <formula>$C$4</formula>
    </cfRule>
  </conditionalFormatting>
  <conditionalFormatting sqref="AE25">
    <cfRule type="cellIs" dxfId="2400" priority="455" operator="lessThan">
      <formula>$C$4</formula>
    </cfRule>
  </conditionalFormatting>
  <conditionalFormatting sqref="AE26">
    <cfRule type="cellIs" dxfId="2399" priority="456" operator="lessThan">
      <formula>$C$4</formula>
    </cfRule>
  </conditionalFormatting>
  <conditionalFormatting sqref="AE27">
    <cfRule type="cellIs" dxfId="2398" priority="457" operator="lessThan">
      <formula>$C$4</formula>
    </cfRule>
  </conditionalFormatting>
  <conditionalFormatting sqref="AE28">
    <cfRule type="cellIs" dxfId="2397" priority="458" operator="lessThan">
      <formula>$C$4</formula>
    </cfRule>
  </conditionalFormatting>
  <conditionalFormatting sqref="AE29">
    <cfRule type="cellIs" dxfId="2396" priority="459" operator="lessThan">
      <formula>$C$4</formula>
    </cfRule>
  </conditionalFormatting>
  <conditionalFormatting sqref="AE30">
    <cfRule type="cellIs" dxfId="2395" priority="460" operator="lessThan">
      <formula>$C$4</formula>
    </cfRule>
  </conditionalFormatting>
  <conditionalFormatting sqref="AE31">
    <cfRule type="cellIs" dxfId="2394" priority="461" operator="lessThan">
      <formula>$C$4</formula>
    </cfRule>
  </conditionalFormatting>
  <conditionalFormatting sqref="AE32">
    <cfRule type="cellIs" dxfId="2393" priority="462" operator="lessThan">
      <formula>$C$4</formula>
    </cfRule>
  </conditionalFormatting>
  <conditionalFormatting sqref="AE33">
    <cfRule type="cellIs" dxfId="2392" priority="463" operator="lessThan">
      <formula>$C$4</formula>
    </cfRule>
  </conditionalFormatting>
  <conditionalFormatting sqref="AE34">
    <cfRule type="cellIs" dxfId="2391" priority="464" operator="lessThan">
      <formula>$C$4</formula>
    </cfRule>
  </conditionalFormatting>
  <conditionalFormatting sqref="AE35">
    <cfRule type="cellIs" dxfId="2390" priority="465" operator="lessThan">
      <formula>$C$4</formula>
    </cfRule>
  </conditionalFormatting>
  <conditionalFormatting sqref="AE36">
    <cfRule type="cellIs" dxfId="2389" priority="466" operator="lessThan">
      <formula>$C$4</formula>
    </cfRule>
  </conditionalFormatting>
  <conditionalFormatting sqref="AE37">
    <cfRule type="cellIs" dxfId="2388" priority="467" operator="lessThan">
      <formula>$C$4</formula>
    </cfRule>
  </conditionalFormatting>
  <conditionalFormatting sqref="AE38">
    <cfRule type="cellIs" dxfId="2387" priority="468" operator="lessThan">
      <formula>$C$4</formula>
    </cfRule>
  </conditionalFormatting>
  <conditionalFormatting sqref="AE39">
    <cfRule type="cellIs" dxfId="2386" priority="469" operator="lessThan">
      <formula>$C$4</formula>
    </cfRule>
  </conditionalFormatting>
  <conditionalFormatting sqref="AE40">
    <cfRule type="cellIs" dxfId="2385" priority="470" operator="lessThan">
      <formula>$C$4</formula>
    </cfRule>
  </conditionalFormatting>
  <conditionalFormatting sqref="AE41">
    <cfRule type="cellIs" dxfId="2384" priority="471" operator="lessThan">
      <formula>$C$4</formula>
    </cfRule>
  </conditionalFormatting>
  <conditionalFormatting sqref="AE42">
    <cfRule type="cellIs" dxfId="2383" priority="472" operator="lessThan">
      <formula>$C$4</formula>
    </cfRule>
  </conditionalFormatting>
  <conditionalFormatting sqref="AE43">
    <cfRule type="cellIs" dxfId="2382" priority="473" operator="lessThan">
      <formula>$C$4</formula>
    </cfRule>
  </conditionalFormatting>
  <conditionalFormatting sqref="AE44">
    <cfRule type="cellIs" dxfId="2381" priority="474" operator="lessThan">
      <formula>$C$4</formula>
    </cfRule>
  </conditionalFormatting>
  <conditionalFormatting sqref="AE45">
    <cfRule type="cellIs" dxfId="2380" priority="475" operator="lessThan">
      <formula>$C$4</formula>
    </cfRule>
  </conditionalFormatting>
  <conditionalFormatting sqref="AE46">
    <cfRule type="cellIs" dxfId="2379" priority="476" operator="lessThan">
      <formula>$C$4</formula>
    </cfRule>
  </conditionalFormatting>
  <conditionalFormatting sqref="AE47">
    <cfRule type="cellIs" dxfId="2378" priority="477" operator="lessThan">
      <formula>$C$4</formula>
    </cfRule>
  </conditionalFormatting>
  <conditionalFormatting sqref="AE48">
    <cfRule type="cellIs" dxfId="2377" priority="478" operator="lessThan">
      <formula>$C$4</formula>
    </cfRule>
  </conditionalFormatting>
  <conditionalFormatting sqref="AE49">
    <cfRule type="cellIs" dxfId="2376" priority="479" operator="lessThan">
      <formula>$C$4</formula>
    </cfRule>
  </conditionalFormatting>
  <conditionalFormatting sqref="AE50">
    <cfRule type="cellIs" dxfId="2375" priority="480" operator="lessThan">
      <formula>$C$4</formula>
    </cfRule>
  </conditionalFormatting>
  <conditionalFormatting sqref="AF11">
    <cfRule type="cellIs" dxfId="2374" priority="481" operator="lessThan">
      <formula>$C$4</formula>
    </cfRule>
  </conditionalFormatting>
  <conditionalFormatting sqref="AF12">
    <cfRule type="cellIs" dxfId="2373" priority="482" operator="lessThan">
      <formula>$C$4</formula>
    </cfRule>
  </conditionalFormatting>
  <conditionalFormatting sqref="AF13">
    <cfRule type="cellIs" dxfId="2372" priority="483" operator="lessThan">
      <formula>$C$4</formula>
    </cfRule>
  </conditionalFormatting>
  <conditionalFormatting sqref="AF14">
    <cfRule type="cellIs" dxfId="2371" priority="484" operator="lessThan">
      <formula>$C$4</formula>
    </cfRule>
  </conditionalFormatting>
  <conditionalFormatting sqref="AF15">
    <cfRule type="cellIs" dxfId="2370" priority="485" operator="lessThan">
      <formula>$C$4</formula>
    </cfRule>
  </conditionalFormatting>
  <conditionalFormatting sqref="AF16">
    <cfRule type="cellIs" dxfId="2369" priority="486" operator="lessThan">
      <formula>$C$4</formula>
    </cfRule>
  </conditionalFormatting>
  <conditionalFormatting sqref="AF17">
    <cfRule type="cellIs" dxfId="2368" priority="487" operator="lessThan">
      <formula>$C$4</formula>
    </cfRule>
  </conditionalFormatting>
  <conditionalFormatting sqref="AF18">
    <cfRule type="cellIs" dxfId="2367" priority="488" operator="lessThan">
      <formula>$C$4</formula>
    </cfRule>
  </conditionalFormatting>
  <conditionalFormatting sqref="AF19">
    <cfRule type="cellIs" dxfId="2366" priority="489" operator="lessThan">
      <formula>$C$4</formula>
    </cfRule>
  </conditionalFormatting>
  <conditionalFormatting sqref="AF20">
    <cfRule type="cellIs" dxfId="2365" priority="490" operator="lessThan">
      <formula>$C$4</formula>
    </cfRule>
  </conditionalFormatting>
  <conditionalFormatting sqref="AF21">
    <cfRule type="cellIs" dxfId="2364" priority="491" operator="lessThan">
      <formula>$C$4</formula>
    </cfRule>
  </conditionalFormatting>
  <conditionalFormatting sqref="AF22">
    <cfRule type="cellIs" dxfId="2363" priority="492" operator="lessThan">
      <formula>$C$4</formula>
    </cfRule>
  </conditionalFormatting>
  <conditionalFormatting sqref="AF23">
    <cfRule type="cellIs" dxfId="2362" priority="493" operator="lessThan">
      <formula>$C$4</formula>
    </cfRule>
  </conditionalFormatting>
  <conditionalFormatting sqref="AF24">
    <cfRule type="cellIs" dxfId="2361" priority="494" operator="lessThan">
      <formula>$C$4</formula>
    </cfRule>
  </conditionalFormatting>
  <conditionalFormatting sqref="AF25">
    <cfRule type="cellIs" dxfId="2360" priority="495" operator="lessThan">
      <formula>$C$4</formula>
    </cfRule>
  </conditionalFormatting>
  <conditionalFormatting sqref="AF26">
    <cfRule type="cellIs" dxfId="2359" priority="496" operator="lessThan">
      <formula>$C$4</formula>
    </cfRule>
  </conditionalFormatting>
  <conditionalFormatting sqref="AF27">
    <cfRule type="cellIs" dxfId="2358" priority="497" operator="lessThan">
      <formula>$C$4</formula>
    </cfRule>
  </conditionalFormatting>
  <conditionalFormatting sqref="AF28">
    <cfRule type="cellIs" dxfId="2357" priority="498" operator="lessThan">
      <formula>$C$4</formula>
    </cfRule>
  </conditionalFormatting>
  <conditionalFormatting sqref="AF29">
    <cfRule type="cellIs" dxfId="2356" priority="499" operator="lessThan">
      <formula>$C$4</formula>
    </cfRule>
  </conditionalFormatting>
  <conditionalFormatting sqref="AF30">
    <cfRule type="cellIs" dxfId="2355" priority="500" operator="lessThan">
      <formula>$C$4</formula>
    </cfRule>
  </conditionalFormatting>
  <conditionalFormatting sqref="AF31">
    <cfRule type="cellIs" dxfId="2354" priority="501" operator="lessThan">
      <formula>$C$4</formula>
    </cfRule>
  </conditionalFormatting>
  <conditionalFormatting sqref="AF32">
    <cfRule type="cellIs" dxfId="2353" priority="502" operator="lessThan">
      <formula>$C$4</formula>
    </cfRule>
  </conditionalFormatting>
  <conditionalFormatting sqref="AF33">
    <cfRule type="cellIs" dxfId="2352" priority="503" operator="lessThan">
      <formula>$C$4</formula>
    </cfRule>
  </conditionalFormatting>
  <conditionalFormatting sqref="AF34">
    <cfRule type="cellIs" dxfId="2351" priority="504" operator="lessThan">
      <formula>$C$4</formula>
    </cfRule>
  </conditionalFormatting>
  <conditionalFormatting sqref="AF35">
    <cfRule type="cellIs" dxfId="2350" priority="505" operator="lessThan">
      <formula>$C$4</formula>
    </cfRule>
  </conditionalFormatting>
  <conditionalFormatting sqref="AF36">
    <cfRule type="cellIs" dxfId="2349" priority="506" operator="lessThan">
      <formula>$C$4</formula>
    </cfRule>
  </conditionalFormatting>
  <conditionalFormatting sqref="AF37">
    <cfRule type="cellIs" dxfId="2348" priority="507" operator="lessThan">
      <formula>$C$4</formula>
    </cfRule>
  </conditionalFormatting>
  <conditionalFormatting sqref="AF38">
    <cfRule type="cellIs" dxfId="2347" priority="508" operator="lessThan">
      <formula>$C$4</formula>
    </cfRule>
  </conditionalFormatting>
  <conditionalFormatting sqref="AF39">
    <cfRule type="cellIs" dxfId="2346" priority="509" operator="lessThan">
      <formula>$C$4</formula>
    </cfRule>
  </conditionalFormatting>
  <conditionalFormatting sqref="AF40">
    <cfRule type="cellIs" dxfId="2345" priority="510" operator="lessThan">
      <formula>$C$4</formula>
    </cfRule>
  </conditionalFormatting>
  <conditionalFormatting sqref="AF41">
    <cfRule type="cellIs" dxfId="2344" priority="511" operator="lessThan">
      <formula>$C$4</formula>
    </cfRule>
  </conditionalFormatting>
  <conditionalFormatting sqref="AF42">
    <cfRule type="cellIs" dxfId="2343" priority="512" operator="lessThan">
      <formula>$C$4</formula>
    </cfRule>
  </conditionalFormatting>
  <conditionalFormatting sqref="AF43">
    <cfRule type="cellIs" dxfId="2342" priority="513" operator="lessThan">
      <formula>$C$4</formula>
    </cfRule>
  </conditionalFormatting>
  <conditionalFormatting sqref="AF44">
    <cfRule type="cellIs" dxfId="2341" priority="514" operator="lessThan">
      <formula>$C$4</formula>
    </cfRule>
  </conditionalFormatting>
  <conditionalFormatting sqref="AF45">
    <cfRule type="cellIs" dxfId="2340" priority="515" operator="lessThan">
      <formula>$C$4</formula>
    </cfRule>
  </conditionalFormatting>
  <conditionalFormatting sqref="AF46">
    <cfRule type="cellIs" dxfId="2339" priority="516" operator="lessThan">
      <formula>$C$4</formula>
    </cfRule>
  </conditionalFormatting>
  <conditionalFormatting sqref="AF47">
    <cfRule type="cellIs" dxfId="2338" priority="517" operator="lessThan">
      <formula>$C$4</formula>
    </cfRule>
  </conditionalFormatting>
  <conditionalFormatting sqref="AF48">
    <cfRule type="cellIs" dxfId="2337" priority="518" operator="lessThan">
      <formula>$C$4</formula>
    </cfRule>
  </conditionalFormatting>
  <conditionalFormatting sqref="AF49">
    <cfRule type="cellIs" dxfId="2336" priority="519" operator="lessThan">
      <formula>$C$4</formula>
    </cfRule>
  </conditionalFormatting>
  <conditionalFormatting sqref="AF50">
    <cfRule type="cellIs" dxfId="2335" priority="520" operator="lessThan">
      <formula>$C$4</formula>
    </cfRule>
  </conditionalFormatting>
  <conditionalFormatting sqref="AG11">
    <cfRule type="cellIs" dxfId="2334" priority="521" operator="lessThan">
      <formula>$C$4</formula>
    </cfRule>
  </conditionalFormatting>
  <conditionalFormatting sqref="AG12">
    <cfRule type="cellIs" dxfId="2333" priority="522" operator="lessThan">
      <formula>$C$4</formula>
    </cfRule>
  </conditionalFormatting>
  <conditionalFormatting sqref="AG13">
    <cfRule type="cellIs" dxfId="2332" priority="523" operator="lessThan">
      <formula>$C$4</formula>
    </cfRule>
  </conditionalFormatting>
  <conditionalFormatting sqref="AG14">
    <cfRule type="cellIs" dxfId="2331" priority="524" operator="lessThan">
      <formula>$C$4</formula>
    </cfRule>
  </conditionalFormatting>
  <conditionalFormatting sqref="AG15">
    <cfRule type="cellIs" dxfId="2330" priority="525" operator="lessThan">
      <formula>$C$4</formula>
    </cfRule>
  </conditionalFormatting>
  <conditionalFormatting sqref="AG16">
    <cfRule type="cellIs" dxfId="2329" priority="526" operator="lessThan">
      <formula>$C$4</formula>
    </cfRule>
  </conditionalFormatting>
  <conditionalFormatting sqref="AG17">
    <cfRule type="cellIs" dxfId="2328" priority="527" operator="lessThan">
      <formula>$C$4</formula>
    </cfRule>
  </conditionalFormatting>
  <conditionalFormatting sqref="AG18">
    <cfRule type="cellIs" dxfId="2327" priority="528" operator="lessThan">
      <formula>$C$4</formula>
    </cfRule>
  </conditionalFormatting>
  <conditionalFormatting sqref="AG19">
    <cfRule type="cellIs" dxfId="2326" priority="529" operator="lessThan">
      <formula>$C$4</formula>
    </cfRule>
  </conditionalFormatting>
  <conditionalFormatting sqref="AG20">
    <cfRule type="cellIs" dxfId="2325" priority="530" operator="lessThan">
      <formula>$C$4</formula>
    </cfRule>
  </conditionalFormatting>
  <conditionalFormatting sqref="AG21">
    <cfRule type="cellIs" dxfId="2324" priority="531" operator="lessThan">
      <formula>$C$4</formula>
    </cfRule>
  </conditionalFormatting>
  <conditionalFormatting sqref="AG22">
    <cfRule type="cellIs" dxfId="2323" priority="532" operator="lessThan">
      <formula>$C$4</formula>
    </cfRule>
  </conditionalFormatting>
  <conditionalFormatting sqref="AG23">
    <cfRule type="cellIs" dxfId="2322" priority="533" operator="lessThan">
      <formula>$C$4</formula>
    </cfRule>
  </conditionalFormatting>
  <conditionalFormatting sqref="AG24">
    <cfRule type="cellIs" dxfId="2321" priority="534" operator="lessThan">
      <formula>$C$4</formula>
    </cfRule>
  </conditionalFormatting>
  <conditionalFormatting sqref="AG25">
    <cfRule type="cellIs" dxfId="2320" priority="535" operator="lessThan">
      <formula>$C$4</formula>
    </cfRule>
  </conditionalFormatting>
  <conditionalFormatting sqref="AG26">
    <cfRule type="cellIs" dxfId="2319" priority="536" operator="lessThan">
      <formula>$C$4</formula>
    </cfRule>
  </conditionalFormatting>
  <conditionalFormatting sqref="AG27">
    <cfRule type="cellIs" dxfId="2318" priority="537" operator="lessThan">
      <formula>$C$4</formula>
    </cfRule>
  </conditionalFormatting>
  <conditionalFormatting sqref="AG28">
    <cfRule type="cellIs" dxfId="2317" priority="538" operator="lessThan">
      <formula>$C$4</formula>
    </cfRule>
  </conditionalFormatting>
  <conditionalFormatting sqref="AG29">
    <cfRule type="cellIs" dxfId="2316" priority="539" operator="lessThan">
      <formula>$C$4</formula>
    </cfRule>
  </conditionalFormatting>
  <conditionalFormatting sqref="AG30">
    <cfRule type="cellIs" dxfId="2315" priority="540" operator="lessThan">
      <formula>$C$4</formula>
    </cfRule>
  </conditionalFormatting>
  <conditionalFormatting sqref="AG31">
    <cfRule type="cellIs" dxfId="2314" priority="541" operator="lessThan">
      <formula>$C$4</formula>
    </cfRule>
  </conditionalFormatting>
  <conditionalFormatting sqref="AG32">
    <cfRule type="cellIs" dxfId="2313" priority="542" operator="lessThan">
      <formula>$C$4</formula>
    </cfRule>
  </conditionalFormatting>
  <conditionalFormatting sqref="AG33">
    <cfRule type="cellIs" dxfId="2312" priority="543" operator="lessThan">
      <formula>$C$4</formula>
    </cfRule>
  </conditionalFormatting>
  <conditionalFormatting sqref="AG34">
    <cfRule type="cellIs" dxfId="2311" priority="544" operator="lessThan">
      <formula>$C$4</formula>
    </cfRule>
  </conditionalFormatting>
  <conditionalFormatting sqref="AG35">
    <cfRule type="cellIs" dxfId="2310" priority="545" operator="lessThan">
      <formula>$C$4</formula>
    </cfRule>
  </conditionalFormatting>
  <conditionalFormatting sqref="AG36">
    <cfRule type="cellIs" dxfId="2309" priority="546" operator="lessThan">
      <formula>$C$4</formula>
    </cfRule>
  </conditionalFormatting>
  <conditionalFormatting sqref="AG37">
    <cfRule type="cellIs" dxfId="2308" priority="547" operator="lessThan">
      <formula>$C$4</formula>
    </cfRule>
  </conditionalFormatting>
  <conditionalFormatting sqref="AG38">
    <cfRule type="cellIs" dxfId="2307" priority="548" operator="lessThan">
      <formula>$C$4</formula>
    </cfRule>
  </conditionalFormatting>
  <conditionalFormatting sqref="AG39">
    <cfRule type="cellIs" dxfId="2306" priority="549" operator="lessThan">
      <formula>$C$4</formula>
    </cfRule>
  </conditionalFormatting>
  <conditionalFormatting sqref="AG40">
    <cfRule type="cellIs" dxfId="2305" priority="550" operator="lessThan">
      <formula>$C$4</formula>
    </cfRule>
  </conditionalFormatting>
  <conditionalFormatting sqref="AG41">
    <cfRule type="cellIs" dxfId="2304" priority="551" operator="lessThan">
      <formula>$C$4</formula>
    </cfRule>
  </conditionalFormatting>
  <conditionalFormatting sqref="AG42">
    <cfRule type="cellIs" dxfId="2303" priority="552" operator="lessThan">
      <formula>$C$4</formula>
    </cfRule>
  </conditionalFormatting>
  <conditionalFormatting sqref="AG43">
    <cfRule type="cellIs" dxfId="2302" priority="553" operator="lessThan">
      <formula>$C$4</formula>
    </cfRule>
  </conditionalFormatting>
  <conditionalFormatting sqref="AG44">
    <cfRule type="cellIs" dxfId="2301" priority="554" operator="lessThan">
      <formula>$C$4</formula>
    </cfRule>
  </conditionalFormatting>
  <conditionalFormatting sqref="AG45">
    <cfRule type="cellIs" dxfId="2300" priority="555" operator="lessThan">
      <formula>$C$4</formula>
    </cfRule>
  </conditionalFormatting>
  <conditionalFormatting sqref="AG46">
    <cfRule type="cellIs" dxfId="2299" priority="556" operator="lessThan">
      <formula>$C$4</formula>
    </cfRule>
  </conditionalFormatting>
  <conditionalFormatting sqref="AG47">
    <cfRule type="cellIs" dxfId="2298" priority="557" operator="lessThan">
      <formula>$C$4</formula>
    </cfRule>
  </conditionalFormatting>
  <conditionalFormatting sqref="AG48">
    <cfRule type="cellIs" dxfId="2297" priority="558" operator="lessThan">
      <formula>$C$4</formula>
    </cfRule>
  </conditionalFormatting>
  <conditionalFormatting sqref="AG49">
    <cfRule type="cellIs" dxfId="2296" priority="559" operator="lessThan">
      <formula>$C$4</formula>
    </cfRule>
  </conditionalFormatting>
  <conditionalFormatting sqref="AG50">
    <cfRule type="cellIs" dxfId="2295" priority="560" operator="lessThan">
      <formula>$C$4</formula>
    </cfRule>
  </conditionalFormatting>
  <conditionalFormatting sqref="AH11">
    <cfRule type="cellIs" dxfId="2294" priority="561" operator="lessThan">
      <formula>$C$4</formula>
    </cfRule>
  </conditionalFormatting>
  <conditionalFormatting sqref="AH12">
    <cfRule type="cellIs" dxfId="2293" priority="562" operator="lessThan">
      <formula>$C$4</formula>
    </cfRule>
  </conditionalFormatting>
  <conditionalFormatting sqref="AH13">
    <cfRule type="cellIs" dxfId="2292" priority="563" operator="lessThan">
      <formula>$C$4</formula>
    </cfRule>
  </conditionalFormatting>
  <conditionalFormatting sqref="AH14">
    <cfRule type="cellIs" dxfId="2291" priority="564" operator="lessThan">
      <formula>$C$4</formula>
    </cfRule>
  </conditionalFormatting>
  <conditionalFormatting sqref="AH15">
    <cfRule type="cellIs" dxfId="2290" priority="565" operator="lessThan">
      <formula>$C$4</formula>
    </cfRule>
  </conditionalFormatting>
  <conditionalFormatting sqref="AH16">
    <cfRule type="cellIs" dxfId="2289" priority="566" operator="lessThan">
      <formula>$C$4</formula>
    </cfRule>
  </conditionalFormatting>
  <conditionalFormatting sqref="AH17">
    <cfRule type="cellIs" dxfId="2288" priority="567" operator="lessThan">
      <formula>$C$4</formula>
    </cfRule>
  </conditionalFormatting>
  <conditionalFormatting sqref="AH18">
    <cfRule type="cellIs" dxfId="2287" priority="568" operator="lessThan">
      <formula>$C$4</formula>
    </cfRule>
  </conditionalFormatting>
  <conditionalFormatting sqref="AH19">
    <cfRule type="cellIs" dxfId="2286" priority="569" operator="lessThan">
      <formula>$C$4</formula>
    </cfRule>
  </conditionalFormatting>
  <conditionalFormatting sqref="AH20">
    <cfRule type="cellIs" dxfId="2285" priority="570" operator="lessThan">
      <formula>$C$4</formula>
    </cfRule>
  </conditionalFormatting>
  <conditionalFormatting sqref="AH21">
    <cfRule type="cellIs" dxfId="2284" priority="571" operator="lessThan">
      <formula>$C$4</formula>
    </cfRule>
  </conditionalFormatting>
  <conditionalFormatting sqref="AH22">
    <cfRule type="cellIs" dxfId="2283" priority="572" operator="lessThan">
      <formula>$C$4</formula>
    </cfRule>
  </conditionalFormatting>
  <conditionalFormatting sqref="AH23">
    <cfRule type="cellIs" dxfId="2282" priority="573" operator="lessThan">
      <formula>$C$4</formula>
    </cfRule>
  </conditionalFormatting>
  <conditionalFormatting sqref="AH24">
    <cfRule type="cellIs" dxfId="2281" priority="574" operator="lessThan">
      <formula>$C$4</formula>
    </cfRule>
  </conditionalFormatting>
  <conditionalFormatting sqref="AH25">
    <cfRule type="cellIs" dxfId="2280" priority="575" operator="lessThan">
      <formula>$C$4</formula>
    </cfRule>
  </conditionalFormatting>
  <conditionalFormatting sqref="AH26">
    <cfRule type="cellIs" dxfId="2279" priority="576" operator="lessThan">
      <formula>$C$4</formula>
    </cfRule>
  </conditionalFormatting>
  <conditionalFormatting sqref="AH27">
    <cfRule type="cellIs" dxfId="2278" priority="577" operator="lessThan">
      <formula>$C$4</formula>
    </cfRule>
  </conditionalFormatting>
  <conditionalFormatting sqref="AH28">
    <cfRule type="cellIs" dxfId="2277" priority="578" operator="lessThan">
      <formula>$C$4</formula>
    </cfRule>
  </conditionalFormatting>
  <conditionalFormatting sqref="AH29">
    <cfRule type="cellIs" dxfId="2276" priority="579" operator="lessThan">
      <formula>$C$4</formula>
    </cfRule>
  </conditionalFormatting>
  <conditionalFormatting sqref="AH30">
    <cfRule type="cellIs" dxfId="2275" priority="580" operator="lessThan">
      <formula>$C$4</formula>
    </cfRule>
  </conditionalFormatting>
  <conditionalFormatting sqref="AH31">
    <cfRule type="cellIs" dxfId="2274" priority="581" operator="lessThan">
      <formula>$C$4</formula>
    </cfRule>
  </conditionalFormatting>
  <conditionalFormatting sqref="AH32">
    <cfRule type="cellIs" dxfId="2273" priority="582" operator="lessThan">
      <formula>$C$4</formula>
    </cfRule>
  </conditionalFormatting>
  <conditionalFormatting sqref="AH33">
    <cfRule type="cellIs" dxfId="2272" priority="583" operator="lessThan">
      <formula>$C$4</formula>
    </cfRule>
  </conditionalFormatting>
  <conditionalFormatting sqref="AH34">
    <cfRule type="cellIs" dxfId="2271" priority="584" operator="lessThan">
      <formula>$C$4</formula>
    </cfRule>
  </conditionalFormatting>
  <conditionalFormatting sqref="AH35">
    <cfRule type="cellIs" dxfId="2270" priority="585" operator="lessThan">
      <formula>$C$4</formula>
    </cfRule>
  </conditionalFormatting>
  <conditionalFormatting sqref="AH36">
    <cfRule type="cellIs" dxfId="2269" priority="586" operator="lessThan">
      <formula>$C$4</formula>
    </cfRule>
  </conditionalFormatting>
  <conditionalFormatting sqref="AH37">
    <cfRule type="cellIs" dxfId="2268" priority="587" operator="lessThan">
      <formula>$C$4</formula>
    </cfRule>
  </conditionalFormatting>
  <conditionalFormatting sqref="AH38">
    <cfRule type="cellIs" dxfId="2267" priority="588" operator="lessThan">
      <formula>$C$4</formula>
    </cfRule>
  </conditionalFormatting>
  <conditionalFormatting sqref="AH39">
    <cfRule type="cellIs" dxfId="2266" priority="589" operator="lessThan">
      <formula>$C$4</formula>
    </cfRule>
  </conditionalFormatting>
  <conditionalFormatting sqref="AH40">
    <cfRule type="cellIs" dxfId="2265" priority="590" operator="lessThan">
      <formula>$C$4</formula>
    </cfRule>
  </conditionalFormatting>
  <conditionalFormatting sqref="AH41">
    <cfRule type="cellIs" dxfId="2264" priority="591" operator="lessThan">
      <formula>$C$4</formula>
    </cfRule>
  </conditionalFormatting>
  <conditionalFormatting sqref="AH42">
    <cfRule type="cellIs" dxfId="2263" priority="592" operator="lessThan">
      <formula>$C$4</formula>
    </cfRule>
  </conditionalFormatting>
  <conditionalFormatting sqref="AH43">
    <cfRule type="cellIs" dxfId="2262" priority="593" operator="lessThan">
      <formula>$C$4</formula>
    </cfRule>
  </conditionalFormatting>
  <conditionalFormatting sqref="AH44">
    <cfRule type="cellIs" dxfId="2261" priority="594" operator="lessThan">
      <formula>$C$4</formula>
    </cfRule>
  </conditionalFormatting>
  <conditionalFormatting sqref="AH45">
    <cfRule type="cellIs" dxfId="2260" priority="595" operator="lessThan">
      <formula>$C$4</formula>
    </cfRule>
  </conditionalFormatting>
  <conditionalFormatting sqref="AH46">
    <cfRule type="cellIs" dxfId="2259" priority="596" operator="lessThan">
      <formula>$C$4</formula>
    </cfRule>
  </conditionalFormatting>
  <conditionalFormatting sqref="AH47">
    <cfRule type="cellIs" dxfId="2258" priority="597" operator="lessThan">
      <formula>$C$4</formula>
    </cfRule>
  </conditionalFormatting>
  <conditionalFormatting sqref="AH48">
    <cfRule type="cellIs" dxfId="2257" priority="598" operator="lessThan">
      <formula>$C$4</formula>
    </cfRule>
  </conditionalFormatting>
  <conditionalFormatting sqref="AH49">
    <cfRule type="cellIs" dxfId="2256" priority="599" operator="lessThan">
      <formula>$C$4</formula>
    </cfRule>
  </conditionalFormatting>
  <conditionalFormatting sqref="AH50">
    <cfRule type="cellIs" dxfId="2255" priority="600" operator="lessThan">
      <formula>$C$4</formula>
    </cfRule>
  </conditionalFormatting>
  <conditionalFormatting sqref="AI11">
    <cfRule type="cellIs" dxfId="2254" priority="601" operator="lessThan">
      <formula>$C$4</formula>
    </cfRule>
  </conditionalFormatting>
  <conditionalFormatting sqref="AI12">
    <cfRule type="cellIs" dxfId="2253" priority="602" operator="lessThan">
      <formula>$C$4</formula>
    </cfRule>
  </conditionalFormatting>
  <conditionalFormatting sqref="AI13">
    <cfRule type="cellIs" dxfId="2252" priority="603" operator="lessThan">
      <formula>$C$4</formula>
    </cfRule>
  </conditionalFormatting>
  <conditionalFormatting sqref="AI14">
    <cfRule type="cellIs" dxfId="2251" priority="604" operator="lessThan">
      <formula>$C$4</formula>
    </cfRule>
  </conditionalFormatting>
  <conditionalFormatting sqref="AI15">
    <cfRule type="cellIs" dxfId="2250" priority="605" operator="lessThan">
      <formula>$C$4</formula>
    </cfRule>
  </conditionalFormatting>
  <conditionalFormatting sqref="AI16">
    <cfRule type="cellIs" dxfId="2249" priority="606" operator="lessThan">
      <formula>$C$4</formula>
    </cfRule>
  </conditionalFormatting>
  <conditionalFormatting sqref="AI17">
    <cfRule type="cellIs" dxfId="2248" priority="607" operator="lessThan">
      <formula>$C$4</formula>
    </cfRule>
  </conditionalFormatting>
  <conditionalFormatting sqref="AI18">
    <cfRule type="cellIs" dxfId="2247" priority="608" operator="lessThan">
      <formula>$C$4</formula>
    </cfRule>
  </conditionalFormatting>
  <conditionalFormatting sqref="AI19">
    <cfRule type="cellIs" dxfId="2246" priority="609" operator="lessThan">
      <formula>$C$4</formula>
    </cfRule>
  </conditionalFormatting>
  <conditionalFormatting sqref="AI20">
    <cfRule type="cellIs" dxfId="2245" priority="610" operator="lessThan">
      <formula>$C$4</formula>
    </cfRule>
  </conditionalFormatting>
  <conditionalFormatting sqref="AI21">
    <cfRule type="cellIs" dxfId="2244" priority="611" operator="lessThan">
      <formula>$C$4</formula>
    </cfRule>
  </conditionalFormatting>
  <conditionalFormatting sqref="AI22">
    <cfRule type="cellIs" dxfId="2243" priority="612" operator="lessThan">
      <formula>$C$4</formula>
    </cfRule>
  </conditionalFormatting>
  <conditionalFormatting sqref="AI23">
    <cfRule type="cellIs" dxfId="2242" priority="613" operator="lessThan">
      <formula>$C$4</formula>
    </cfRule>
  </conditionalFormatting>
  <conditionalFormatting sqref="AI24">
    <cfRule type="cellIs" dxfId="2241" priority="614" operator="lessThan">
      <formula>$C$4</formula>
    </cfRule>
  </conditionalFormatting>
  <conditionalFormatting sqref="AI25">
    <cfRule type="cellIs" dxfId="2240" priority="615" operator="lessThan">
      <formula>$C$4</formula>
    </cfRule>
  </conditionalFormatting>
  <conditionalFormatting sqref="AI26">
    <cfRule type="cellIs" dxfId="2239" priority="616" operator="lessThan">
      <formula>$C$4</formula>
    </cfRule>
  </conditionalFormatting>
  <conditionalFormatting sqref="AI27">
    <cfRule type="cellIs" dxfId="2238" priority="617" operator="lessThan">
      <formula>$C$4</formula>
    </cfRule>
  </conditionalFormatting>
  <conditionalFormatting sqref="AI28">
    <cfRule type="cellIs" dxfId="2237" priority="618" operator="lessThan">
      <formula>$C$4</formula>
    </cfRule>
  </conditionalFormatting>
  <conditionalFormatting sqref="AI29">
    <cfRule type="cellIs" dxfId="2236" priority="619" operator="lessThan">
      <formula>$C$4</formula>
    </cfRule>
  </conditionalFormatting>
  <conditionalFormatting sqref="AI30">
    <cfRule type="cellIs" dxfId="2235" priority="620" operator="lessThan">
      <formula>$C$4</formula>
    </cfRule>
  </conditionalFormatting>
  <conditionalFormatting sqref="AI31">
    <cfRule type="cellIs" dxfId="2234" priority="621" operator="lessThan">
      <formula>$C$4</formula>
    </cfRule>
  </conditionalFormatting>
  <conditionalFormatting sqref="AI32">
    <cfRule type="cellIs" dxfId="2233" priority="622" operator="lessThan">
      <formula>$C$4</formula>
    </cfRule>
  </conditionalFormatting>
  <conditionalFormatting sqref="AI33">
    <cfRule type="cellIs" dxfId="2232" priority="623" operator="lessThan">
      <formula>$C$4</formula>
    </cfRule>
  </conditionalFormatting>
  <conditionalFormatting sqref="AI34">
    <cfRule type="cellIs" dxfId="2231" priority="624" operator="lessThan">
      <formula>$C$4</formula>
    </cfRule>
  </conditionalFormatting>
  <conditionalFormatting sqref="AI35">
    <cfRule type="cellIs" dxfId="2230" priority="625" operator="lessThan">
      <formula>$C$4</formula>
    </cfRule>
  </conditionalFormatting>
  <conditionalFormatting sqref="AI36">
    <cfRule type="cellIs" dxfId="2229" priority="626" operator="lessThan">
      <formula>$C$4</formula>
    </cfRule>
  </conditionalFormatting>
  <conditionalFormatting sqref="AI37">
    <cfRule type="cellIs" dxfId="2228" priority="627" operator="lessThan">
      <formula>$C$4</formula>
    </cfRule>
  </conditionalFormatting>
  <conditionalFormatting sqref="AI38">
    <cfRule type="cellIs" dxfId="2227" priority="628" operator="lessThan">
      <formula>$C$4</formula>
    </cfRule>
  </conditionalFormatting>
  <conditionalFormatting sqref="AI39">
    <cfRule type="cellIs" dxfId="2226" priority="629" operator="lessThan">
      <formula>$C$4</formula>
    </cfRule>
  </conditionalFormatting>
  <conditionalFormatting sqref="AI40">
    <cfRule type="cellIs" dxfId="2225" priority="630" operator="lessThan">
      <formula>$C$4</formula>
    </cfRule>
  </conditionalFormatting>
  <conditionalFormatting sqref="AI41">
    <cfRule type="cellIs" dxfId="2224" priority="631" operator="lessThan">
      <formula>$C$4</formula>
    </cfRule>
  </conditionalFormatting>
  <conditionalFormatting sqref="AI42">
    <cfRule type="cellIs" dxfId="2223" priority="632" operator="lessThan">
      <formula>$C$4</formula>
    </cfRule>
  </conditionalFormatting>
  <conditionalFormatting sqref="AI43">
    <cfRule type="cellIs" dxfId="2222" priority="633" operator="lessThan">
      <formula>$C$4</formula>
    </cfRule>
  </conditionalFormatting>
  <conditionalFormatting sqref="AI44">
    <cfRule type="cellIs" dxfId="2221" priority="634" operator="lessThan">
      <formula>$C$4</formula>
    </cfRule>
  </conditionalFormatting>
  <conditionalFormatting sqref="AI45">
    <cfRule type="cellIs" dxfId="2220" priority="635" operator="lessThan">
      <formula>$C$4</formula>
    </cfRule>
  </conditionalFormatting>
  <conditionalFormatting sqref="AI46">
    <cfRule type="cellIs" dxfId="2219" priority="636" operator="lessThan">
      <formula>$C$4</formula>
    </cfRule>
  </conditionalFormatting>
  <conditionalFormatting sqref="AI47">
    <cfRule type="cellIs" dxfId="2218" priority="637" operator="lessThan">
      <formula>$C$4</formula>
    </cfRule>
  </conditionalFormatting>
  <conditionalFormatting sqref="AI48">
    <cfRule type="cellIs" dxfId="2217" priority="638" operator="lessThan">
      <formula>$C$4</formula>
    </cfRule>
  </conditionalFormatting>
  <conditionalFormatting sqref="AI49">
    <cfRule type="cellIs" dxfId="2216" priority="639" operator="lessThan">
      <formula>$C$4</formula>
    </cfRule>
  </conditionalFormatting>
  <conditionalFormatting sqref="AI50">
    <cfRule type="cellIs" dxfId="2215" priority="640" operator="lessThan">
      <formula>$C$4</formula>
    </cfRule>
  </conditionalFormatting>
  <conditionalFormatting sqref="AJ11">
    <cfRule type="cellIs" dxfId="2214" priority="641" operator="lessThan">
      <formula>$C$4</formula>
    </cfRule>
  </conditionalFormatting>
  <conditionalFormatting sqref="AJ12">
    <cfRule type="cellIs" dxfId="2213" priority="642" operator="lessThan">
      <formula>$C$4</formula>
    </cfRule>
  </conditionalFormatting>
  <conditionalFormatting sqref="AJ13">
    <cfRule type="cellIs" dxfId="2212" priority="643" operator="lessThan">
      <formula>$C$4</formula>
    </cfRule>
  </conditionalFormatting>
  <conditionalFormatting sqref="AJ14">
    <cfRule type="cellIs" dxfId="2211" priority="644" operator="lessThan">
      <formula>$C$4</formula>
    </cfRule>
  </conditionalFormatting>
  <conditionalFormatting sqref="AJ15">
    <cfRule type="cellIs" dxfId="2210" priority="645" operator="lessThan">
      <formula>$C$4</formula>
    </cfRule>
  </conditionalFormatting>
  <conditionalFormatting sqref="AJ16">
    <cfRule type="cellIs" dxfId="2209" priority="646" operator="lessThan">
      <formula>$C$4</formula>
    </cfRule>
  </conditionalFormatting>
  <conditionalFormatting sqref="AJ17">
    <cfRule type="cellIs" dxfId="2208" priority="647" operator="lessThan">
      <formula>$C$4</formula>
    </cfRule>
  </conditionalFormatting>
  <conditionalFormatting sqref="AJ18">
    <cfRule type="cellIs" dxfId="2207" priority="648" operator="lessThan">
      <formula>$C$4</formula>
    </cfRule>
  </conditionalFormatting>
  <conditionalFormatting sqref="AJ19">
    <cfRule type="cellIs" dxfId="2206" priority="649" operator="lessThan">
      <formula>$C$4</formula>
    </cfRule>
  </conditionalFormatting>
  <conditionalFormatting sqref="AJ20">
    <cfRule type="cellIs" dxfId="2205" priority="650" operator="lessThan">
      <formula>$C$4</formula>
    </cfRule>
  </conditionalFormatting>
  <conditionalFormatting sqref="AJ21">
    <cfRule type="cellIs" dxfId="2204" priority="651" operator="lessThan">
      <formula>$C$4</formula>
    </cfRule>
  </conditionalFormatting>
  <conditionalFormatting sqref="AJ22">
    <cfRule type="cellIs" dxfId="2203" priority="652" operator="lessThan">
      <formula>$C$4</formula>
    </cfRule>
  </conditionalFormatting>
  <conditionalFormatting sqref="AJ23">
    <cfRule type="cellIs" dxfId="2202" priority="653" operator="lessThan">
      <formula>$C$4</formula>
    </cfRule>
  </conditionalFormatting>
  <conditionalFormatting sqref="AJ24">
    <cfRule type="cellIs" dxfId="2201" priority="654" operator="lessThan">
      <formula>$C$4</formula>
    </cfRule>
  </conditionalFormatting>
  <conditionalFormatting sqref="AJ25">
    <cfRule type="cellIs" dxfId="2200" priority="655" operator="lessThan">
      <formula>$C$4</formula>
    </cfRule>
  </conditionalFormatting>
  <conditionalFormatting sqref="AJ26">
    <cfRule type="cellIs" dxfId="2199" priority="656" operator="lessThan">
      <formula>$C$4</formula>
    </cfRule>
  </conditionalFormatting>
  <conditionalFormatting sqref="AJ27">
    <cfRule type="cellIs" dxfId="2198" priority="657" operator="lessThan">
      <formula>$C$4</formula>
    </cfRule>
  </conditionalFormatting>
  <conditionalFormatting sqref="AJ28">
    <cfRule type="cellIs" dxfId="2197" priority="658" operator="lessThan">
      <formula>$C$4</formula>
    </cfRule>
  </conditionalFormatting>
  <conditionalFormatting sqref="AJ29">
    <cfRule type="cellIs" dxfId="2196" priority="659" operator="lessThan">
      <formula>$C$4</formula>
    </cfRule>
  </conditionalFormatting>
  <conditionalFormatting sqref="AJ30">
    <cfRule type="cellIs" dxfId="2195" priority="660" operator="lessThan">
      <formula>$C$4</formula>
    </cfRule>
  </conditionalFormatting>
  <conditionalFormatting sqref="AJ31">
    <cfRule type="cellIs" dxfId="2194" priority="661" operator="lessThan">
      <formula>$C$4</formula>
    </cfRule>
  </conditionalFormatting>
  <conditionalFormatting sqref="AJ32">
    <cfRule type="cellIs" dxfId="2193" priority="662" operator="lessThan">
      <formula>$C$4</formula>
    </cfRule>
  </conditionalFormatting>
  <conditionalFormatting sqref="AJ33">
    <cfRule type="cellIs" dxfId="2192" priority="663" operator="lessThan">
      <formula>$C$4</formula>
    </cfRule>
  </conditionalFormatting>
  <conditionalFormatting sqref="AJ34">
    <cfRule type="cellIs" dxfId="2191" priority="664" operator="lessThan">
      <formula>$C$4</formula>
    </cfRule>
  </conditionalFormatting>
  <conditionalFormatting sqref="AJ35">
    <cfRule type="cellIs" dxfId="2190" priority="665" operator="lessThan">
      <formula>$C$4</formula>
    </cfRule>
  </conditionalFormatting>
  <conditionalFormatting sqref="AJ36">
    <cfRule type="cellIs" dxfId="2189" priority="666" operator="lessThan">
      <formula>$C$4</formula>
    </cfRule>
  </conditionalFormatting>
  <conditionalFormatting sqref="AJ37">
    <cfRule type="cellIs" dxfId="2188" priority="667" operator="lessThan">
      <formula>$C$4</formula>
    </cfRule>
  </conditionalFormatting>
  <conditionalFormatting sqref="AJ38">
    <cfRule type="cellIs" dxfId="2187" priority="668" operator="lessThan">
      <formula>$C$4</formula>
    </cfRule>
  </conditionalFormatting>
  <conditionalFormatting sqref="AJ39">
    <cfRule type="cellIs" dxfId="2186" priority="669" operator="lessThan">
      <formula>$C$4</formula>
    </cfRule>
  </conditionalFormatting>
  <conditionalFormatting sqref="AJ40">
    <cfRule type="cellIs" dxfId="2185" priority="670" operator="lessThan">
      <formula>$C$4</formula>
    </cfRule>
  </conditionalFormatting>
  <conditionalFormatting sqref="AJ41">
    <cfRule type="cellIs" dxfId="2184" priority="671" operator="lessThan">
      <formula>$C$4</formula>
    </cfRule>
  </conditionalFormatting>
  <conditionalFormatting sqref="AJ42">
    <cfRule type="cellIs" dxfId="2183" priority="672" operator="lessThan">
      <formula>$C$4</formula>
    </cfRule>
  </conditionalFormatting>
  <conditionalFormatting sqref="AJ43">
    <cfRule type="cellIs" dxfId="2182" priority="673" operator="lessThan">
      <formula>$C$4</formula>
    </cfRule>
  </conditionalFormatting>
  <conditionalFormatting sqref="AJ44">
    <cfRule type="cellIs" dxfId="2181" priority="674" operator="lessThan">
      <formula>$C$4</formula>
    </cfRule>
  </conditionalFormatting>
  <conditionalFormatting sqref="AJ45">
    <cfRule type="cellIs" dxfId="2180" priority="675" operator="lessThan">
      <formula>$C$4</formula>
    </cfRule>
  </conditionalFormatting>
  <conditionalFormatting sqref="AJ46">
    <cfRule type="cellIs" dxfId="2179" priority="676" operator="lessThan">
      <formula>$C$4</formula>
    </cfRule>
  </conditionalFormatting>
  <conditionalFormatting sqref="AJ47">
    <cfRule type="cellIs" dxfId="2178" priority="677" operator="lessThan">
      <formula>$C$4</formula>
    </cfRule>
  </conditionalFormatting>
  <conditionalFormatting sqref="AJ48">
    <cfRule type="cellIs" dxfId="2177" priority="678" operator="lessThan">
      <formula>$C$4</formula>
    </cfRule>
  </conditionalFormatting>
  <conditionalFormatting sqref="AJ49">
    <cfRule type="cellIs" dxfId="2176" priority="679" operator="lessThan">
      <formula>$C$4</formula>
    </cfRule>
  </conditionalFormatting>
  <conditionalFormatting sqref="AJ50">
    <cfRule type="cellIs" dxfId="2175" priority="680" operator="lessThan">
      <formula>$C$4</formula>
    </cfRule>
  </conditionalFormatting>
  <conditionalFormatting sqref="AK11">
    <cfRule type="cellIs" dxfId="2174" priority="681" operator="lessThan">
      <formula>$C$4</formula>
    </cfRule>
  </conditionalFormatting>
  <conditionalFormatting sqref="AK12">
    <cfRule type="cellIs" dxfId="2173" priority="682" operator="lessThan">
      <formula>$C$4</formula>
    </cfRule>
  </conditionalFormatting>
  <conditionalFormatting sqref="AK13">
    <cfRule type="cellIs" dxfId="2172" priority="683" operator="lessThan">
      <formula>$C$4</formula>
    </cfRule>
  </conditionalFormatting>
  <conditionalFormatting sqref="AK14">
    <cfRule type="cellIs" dxfId="2171" priority="684" operator="lessThan">
      <formula>$C$4</formula>
    </cfRule>
  </conditionalFormatting>
  <conditionalFormatting sqref="AK15">
    <cfRule type="cellIs" dxfId="2170" priority="685" operator="lessThan">
      <formula>$C$4</formula>
    </cfRule>
  </conditionalFormatting>
  <conditionalFormatting sqref="AK16">
    <cfRule type="cellIs" dxfId="2169" priority="686" operator="lessThan">
      <formula>$C$4</formula>
    </cfRule>
  </conditionalFormatting>
  <conditionalFormatting sqref="AK17">
    <cfRule type="cellIs" dxfId="2168" priority="687" operator="lessThan">
      <formula>$C$4</formula>
    </cfRule>
  </conditionalFormatting>
  <conditionalFormatting sqref="AK18">
    <cfRule type="cellIs" dxfId="2167" priority="688" operator="lessThan">
      <formula>$C$4</formula>
    </cfRule>
  </conditionalFormatting>
  <conditionalFormatting sqref="AK19">
    <cfRule type="cellIs" dxfId="2166" priority="689" operator="lessThan">
      <formula>$C$4</formula>
    </cfRule>
  </conditionalFormatting>
  <conditionalFormatting sqref="AK20">
    <cfRule type="cellIs" dxfId="2165" priority="690" operator="lessThan">
      <formula>$C$4</formula>
    </cfRule>
  </conditionalFormatting>
  <conditionalFormatting sqref="AK21">
    <cfRule type="cellIs" dxfId="2164" priority="691" operator="lessThan">
      <formula>$C$4</formula>
    </cfRule>
  </conditionalFormatting>
  <conditionalFormatting sqref="AK22">
    <cfRule type="cellIs" dxfId="2163" priority="692" operator="lessThan">
      <formula>$C$4</formula>
    </cfRule>
  </conditionalFormatting>
  <conditionalFormatting sqref="AK23">
    <cfRule type="cellIs" dxfId="2162" priority="693" operator="lessThan">
      <formula>$C$4</formula>
    </cfRule>
  </conditionalFormatting>
  <conditionalFormatting sqref="AK24">
    <cfRule type="cellIs" dxfId="2161" priority="694" operator="lessThan">
      <formula>$C$4</formula>
    </cfRule>
  </conditionalFormatting>
  <conditionalFormatting sqref="AK25">
    <cfRule type="cellIs" dxfId="2160" priority="695" operator="lessThan">
      <formula>$C$4</formula>
    </cfRule>
  </conditionalFormatting>
  <conditionalFormatting sqref="AK26">
    <cfRule type="cellIs" dxfId="2159" priority="696" operator="lessThan">
      <formula>$C$4</formula>
    </cfRule>
  </conditionalFormatting>
  <conditionalFormatting sqref="AK27">
    <cfRule type="cellIs" dxfId="2158" priority="697" operator="lessThan">
      <formula>$C$4</formula>
    </cfRule>
  </conditionalFormatting>
  <conditionalFormatting sqref="AK28">
    <cfRule type="cellIs" dxfId="2157" priority="698" operator="lessThan">
      <formula>$C$4</formula>
    </cfRule>
  </conditionalFormatting>
  <conditionalFormatting sqref="AK29">
    <cfRule type="cellIs" dxfId="2156" priority="699" operator="lessThan">
      <formula>$C$4</formula>
    </cfRule>
  </conditionalFormatting>
  <conditionalFormatting sqref="AK30">
    <cfRule type="cellIs" dxfId="2155" priority="700" operator="lessThan">
      <formula>$C$4</formula>
    </cfRule>
  </conditionalFormatting>
  <conditionalFormatting sqref="AK31">
    <cfRule type="cellIs" dxfId="2154" priority="701" operator="lessThan">
      <formula>$C$4</formula>
    </cfRule>
  </conditionalFormatting>
  <conditionalFormatting sqref="AK32">
    <cfRule type="cellIs" dxfId="2153" priority="702" operator="lessThan">
      <formula>$C$4</formula>
    </cfRule>
  </conditionalFormatting>
  <conditionalFormatting sqref="AK33">
    <cfRule type="cellIs" dxfId="2152" priority="703" operator="lessThan">
      <formula>$C$4</formula>
    </cfRule>
  </conditionalFormatting>
  <conditionalFormatting sqref="AK34">
    <cfRule type="cellIs" dxfId="2151" priority="704" operator="lessThan">
      <formula>$C$4</formula>
    </cfRule>
  </conditionalFormatting>
  <conditionalFormatting sqref="AK35">
    <cfRule type="cellIs" dxfId="2150" priority="705" operator="lessThan">
      <formula>$C$4</formula>
    </cfRule>
  </conditionalFormatting>
  <conditionalFormatting sqref="AK36">
    <cfRule type="cellIs" dxfId="2149" priority="706" operator="lessThan">
      <formula>$C$4</formula>
    </cfRule>
  </conditionalFormatting>
  <conditionalFormatting sqref="AK37">
    <cfRule type="cellIs" dxfId="2148" priority="707" operator="lessThan">
      <formula>$C$4</formula>
    </cfRule>
  </conditionalFormatting>
  <conditionalFormatting sqref="AK38">
    <cfRule type="cellIs" dxfId="2147" priority="708" operator="lessThan">
      <formula>$C$4</formula>
    </cfRule>
  </conditionalFormatting>
  <conditionalFormatting sqref="AK39">
    <cfRule type="cellIs" dxfId="2146" priority="709" operator="lessThan">
      <formula>$C$4</formula>
    </cfRule>
  </conditionalFormatting>
  <conditionalFormatting sqref="AK40">
    <cfRule type="cellIs" dxfId="2145" priority="710" operator="lessThan">
      <formula>$C$4</formula>
    </cfRule>
  </conditionalFormatting>
  <conditionalFormatting sqref="AK41">
    <cfRule type="cellIs" dxfId="2144" priority="711" operator="lessThan">
      <formula>$C$4</formula>
    </cfRule>
  </conditionalFormatting>
  <conditionalFormatting sqref="AK42">
    <cfRule type="cellIs" dxfId="2143" priority="712" operator="lessThan">
      <formula>$C$4</formula>
    </cfRule>
  </conditionalFormatting>
  <conditionalFormatting sqref="AK43">
    <cfRule type="cellIs" dxfId="2142" priority="713" operator="lessThan">
      <formula>$C$4</formula>
    </cfRule>
  </conditionalFormatting>
  <conditionalFormatting sqref="AK44">
    <cfRule type="cellIs" dxfId="2141" priority="714" operator="lessThan">
      <formula>$C$4</formula>
    </cfRule>
  </conditionalFormatting>
  <conditionalFormatting sqref="AK45">
    <cfRule type="cellIs" dxfId="2140" priority="715" operator="lessThan">
      <formula>$C$4</formula>
    </cfRule>
  </conditionalFormatting>
  <conditionalFormatting sqref="AK46">
    <cfRule type="cellIs" dxfId="2139" priority="716" operator="lessThan">
      <formula>$C$4</formula>
    </cfRule>
  </conditionalFormatting>
  <conditionalFormatting sqref="AK47">
    <cfRule type="cellIs" dxfId="2138" priority="717" operator="lessThan">
      <formula>$C$4</formula>
    </cfRule>
  </conditionalFormatting>
  <conditionalFormatting sqref="AK48">
    <cfRule type="cellIs" dxfId="2137" priority="718" operator="lessThan">
      <formula>$C$4</formula>
    </cfRule>
  </conditionalFormatting>
  <conditionalFormatting sqref="AK49">
    <cfRule type="cellIs" dxfId="2136" priority="719" operator="lessThan">
      <formula>$C$4</formula>
    </cfRule>
  </conditionalFormatting>
  <conditionalFormatting sqref="AK50">
    <cfRule type="cellIs" dxfId="2135" priority="720" operator="lessThan">
      <formula>$C$4</formula>
    </cfRule>
  </conditionalFormatting>
  <conditionalFormatting sqref="AL11">
    <cfRule type="cellIs" dxfId="2134" priority="721" operator="lessThan">
      <formula>$C$4</formula>
    </cfRule>
  </conditionalFormatting>
  <conditionalFormatting sqref="AL12">
    <cfRule type="cellIs" dxfId="2133" priority="722" operator="lessThan">
      <formula>$C$4</formula>
    </cfRule>
  </conditionalFormatting>
  <conditionalFormatting sqref="AL13">
    <cfRule type="cellIs" dxfId="2132" priority="723" operator="lessThan">
      <formula>$C$4</formula>
    </cfRule>
  </conditionalFormatting>
  <conditionalFormatting sqref="AL14">
    <cfRule type="cellIs" dxfId="2131" priority="724" operator="lessThan">
      <formula>$C$4</formula>
    </cfRule>
  </conditionalFormatting>
  <conditionalFormatting sqref="AL15">
    <cfRule type="cellIs" dxfId="2130" priority="725" operator="lessThan">
      <formula>$C$4</formula>
    </cfRule>
  </conditionalFormatting>
  <conditionalFormatting sqref="AL16">
    <cfRule type="cellIs" dxfId="2129" priority="726" operator="lessThan">
      <formula>$C$4</formula>
    </cfRule>
  </conditionalFormatting>
  <conditionalFormatting sqref="AL17">
    <cfRule type="cellIs" dxfId="2128" priority="727" operator="lessThan">
      <formula>$C$4</formula>
    </cfRule>
  </conditionalFormatting>
  <conditionalFormatting sqref="AL18">
    <cfRule type="cellIs" dxfId="2127" priority="728" operator="lessThan">
      <formula>$C$4</formula>
    </cfRule>
  </conditionalFormatting>
  <conditionalFormatting sqref="AL19">
    <cfRule type="cellIs" dxfId="2126" priority="729" operator="lessThan">
      <formula>$C$4</formula>
    </cfRule>
  </conditionalFormatting>
  <conditionalFormatting sqref="AL20">
    <cfRule type="cellIs" dxfId="2125" priority="730" operator="lessThan">
      <formula>$C$4</formula>
    </cfRule>
  </conditionalFormatting>
  <conditionalFormatting sqref="AL21">
    <cfRule type="cellIs" dxfId="2124" priority="731" operator="lessThan">
      <formula>$C$4</formula>
    </cfRule>
  </conditionalFormatting>
  <conditionalFormatting sqref="AL22">
    <cfRule type="cellIs" dxfId="2123" priority="732" operator="lessThan">
      <formula>$C$4</formula>
    </cfRule>
  </conditionalFormatting>
  <conditionalFormatting sqref="AL23">
    <cfRule type="cellIs" dxfId="2122" priority="733" operator="lessThan">
      <formula>$C$4</formula>
    </cfRule>
  </conditionalFormatting>
  <conditionalFormatting sqref="AL24">
    <cfRule type="cellIs" dxfId="2121" priority="734" operator="lessThan">
      <formula>$C$4</formula>
    </cfRule>
  </conditionalFormatting>
  <conditionalFormatting sqref="AL25">
    <cfRule type="cellIs" dxfId="2120" priority="735" operator="lessThan">
      <formula>$C$4</formula>
    </cfRule>
  </conditionalFormatting>
  <conditionalFormatting sqref="AL26">
    <cfRule type="cellIs" dxfId="2119" priority="736" operator="lessThan">
      <formula>$C$4</formula>
    </cfRule>
  </conditionalFormatting>
  <conditionalFormatting sqref="AL27">
    <cfRule type="cellIs" dxfId="2118" priority="737" operator="lessThan">
      <formula>$C$4</formula>
    </cfRule>
  </conditionalFormatting>
  <conditionalFormatting sqref="AL28">
    <cfRule type="cellIs" dxfId="2117" priority="738" operator="lessThan">
      <formula>$C$4</formula>
    </cfRule>
  </conditionalFormatting>
  <conditionalFormatting sqref="AL29">
    <cfRule type="cellIs" dxfId="2116" priority="739" operator="lessThan">
      <formula>$C$4</formula>
    </cfRule>
  </conditionalFormatting>
  <conditionalFormatting sqref="AL30">
    <cfRule type="cellIs" dxfId="2115" priority="740" operator="lessThan">
      <formula>$C$4</formula>
    </cfRule>
  </conditionalFormatting>
  <conditionalFormatting sqref="AL31">
    <cfRule type="cellIs" dxfId="2114" priority="741" operator="lessThan">
      <formula>$C$4</formula>
    </cfRule>
  </conditionalFormatting>
  <conditionalFormatting sqref="AL32">
    <cfRule type="cellIs" dxfId="2113" priority="742" operator="lessThan">
      <formula>$C$4</formula>
    </cfRule>
  </conditionalFormatting>
  <conditionalFormatting sqref="AL33">
    <cfRule type="cellIs" dxfId="2112" priority="743" operator="lessThan">
      <formula>$C$4</formula>
    </cfRule>
  </conditionalFormatting>
  <conditionalFormatting sqref="AL34">
    <cfRule type="cellIs" dxfId="2111" priority="744" operator="lessThan">
      <formula>$C$4</formula>
    </cfRule>
  </conditionalFormatting>
  <conditionalFormatting sqref="AL35">
    <cfRule type="cellIs" dxfId="2110" priority="745" operator="lessThan">
      <formula>$C$4</formula>
    </cfRule>
  </conditionalFormatting>
  <conditionalFormatting sqref="AL36">
    <cfRule type="cellIs" dxfId="2109" priority="746" operator="lessThan">
      <formula>$C$4</formula>
    </cfRule>
  </conditionalFormatting>
  <conditionalFormatting sqref="AL37">
    <cfRule type="cellIs" dxfId="2108" priority="747" operator="lessThan">
      <formula>$C$4</formula>
    </cfRule>
  </conditionalFormatting>
  <conditionalFormatting sqref="AL38">
    <cfRule type="cellIs" dxfId="2107" priority="748" operator="lessThan">
      <formula>$C$4</formula>
    </cfRule>
  </conditionalFormatting>
  <conditionalFormatting sqref="AL39">
    <cfRule type="cellIs" dxfId="2106" priority="749" operator="lessThan">
      <formula>$C$4</formula>
    </cfRule>
  </conditionalFormatting>
  <conditionalFormatting sqref="AL40">
    <cfRule type="cellIs" dxfId="2105" priority="750" operator="lessThan">
      <formula>$C$4</formula>
    </cfRule>
  </conditionalFormatting>
  <conditionalFormatting sqref="AL41">
    <cfRule type="cellIs" dxfId="2104" priority="751" operator="lessThan">
      <formula>$C$4</formula>
    </cfRule>
  </conditionalFormatting>
  <conditionalFormatting sqref="AL42">
    <cfRule type="cellIs" dxfId="2103" priority="752" operator="lessThan">
      <formula>$C$4</formula>
    </cfRule>
  </conditionalFormatting>
  <conditionalFormatting sqref="AL43">
    <cfRule type="cellIs" dxfId="2102" priority="753" operator="lessThan">
      <formula>$C$4</formula>
    </cfRule>
  </conditionalFormatting>
  <conditionalFormatting sqref="AL44">
    <cfRule type="cellIs" dxfId="2101" priority="754" operator="lessThan">
      <formula>$C$4</formula>
    </cfRule>
  </conditionalFormatting>
  <conditionalFormatting sqref="AL45">
    <cfRule type="cellIs" dxfId="2100" priority="755" operator="lessThan">
      <formula>$C$4</formula>
    </cfRule>
  </conditionalFormatting>
  <conditionalFormatting sqref="AL46">
    <cfRule type="cellIs" dxfId="2099" priority="756" operator="lessThan">
      <formula>$C$4</formula>
    </cfRule>
  </conditionalFormatting>
  <conditionalFormatting sqref="AL47">
    <cfRule type="cellIs" dxfId="2098" priority="757" operator="lessThan">
      <formula>$C$4</formula>
    </cfRule>
  </conditionalFormatting>
  <conditionalFormatting sqref="AL48">
    <cfRule type="cellIs" dxfId="2097" priority="758" operator="lessThan">
      <formula>$C$4</formula>
    </cfRule>
  </conditionalFormatting>
  <conditionalFormatting sqref="AL49">
    <cfRule type="cellIs" dxfId="2096" priority="759" operator="lessThan">
      <formula>$C$4</formula>
    </cfRule>
  </conditionalFormatting>
  <conditionalFormatting sqref="AL50">
    <cfRule type="cellIs" dxfId="2095" priority="760" operator="lessThan">
      <formula>$C$4</formula>
    </cfRule>
  </conditionalFormatting>
  <conditionalFormatting sqref="AM11">
    <cfRule type="cellIs" dxfId="2094" priority="761" operator="lessThan">
      <formula>$C$4</formula>
    </cfRule>
  </conditionalFormatting>
  <conditionalFormatting sqref="AM12">
    <cfRule type="cellIs" dxfId="2093" priority="762" operator="lessThan">
      <formula>$C$4</formula>
    </cfRule>
  </conditionalFormatting>
  <conditionalFormatting sqref="AM13">
    <cfRule type="cellIs" dxfId="2092" priority="763" operator="lessThan">
      <formula>$C$4</formula>
    </cfRule>
  </conditionalFormatting>
  <conditionalFormatting sqref="AM14">
    <cfRule type="cellIs" dxfId="2091" priority="764" operator="lessThan">
      <formula>$C$4</formula>
    </cfRule>
  </conditionalFormatting>
  <conditionalFormatting sqref="AM15">
    <cfRule type="cellIs" dxfId="2090" priority="765" operator="lessThan">
      <formula>$C$4</formula>
    </cfRule>
  </conditionalFormatting>
  <conditionalFormatting sqref="AM16">
    <cfRule type="cellIs" dxfId="2089" priority="766" operator="lessThan">
      <formula>$C$4</formula>
    </cfRule>
  </conditionalFormatting>
  <conditionalFormatting sqref="AM17">
    <cfRule type="cellIs" dxfId="2088" priority="767" operator="lessThan">
      <formula>$C$4</formula>
    </cfRule>
  </conditionalFormatting>
  <conditionalFormatting sqref="AM18">
    <cfRule type="cellIs" dxfId="2087" priority="768" operator="lessThan">
      <formula>$C$4</formula>
    </cfRule>
  </conditionalFormatting>
  <conditionalFormatting sqref="AM19">
    <cfRule type="cellIs" dxfId="2086" priority="769" operator="lessThan">
      <formula>$C$4</formula>
    </cfRule>
  </conditionalFormatting>
  <conditionalFormatting sqref="AM20">
    <cfRule type="cellIs" dxfId="2085" priority="770" operator="lessThan">
      <formula>$C$4</formula>
    </cfRule>
  </conditionalFormatting>
  <conditionalFormatting sqref="AM21">
    <cfRule type="cellIs" dxfId="2084" priority="771" operator="lessThan">
      <formula>$C$4</formula>
    </cfRule>
  </conditionalFormatting>
  <conditionalFormatting sqref="AM22">
    <cfRule type="cellIs" dxfId="2083" priority="772" operator="lessThan">
      <formula>$C$4</formula>
    </cfRule>
  </conditionalFormatting>
  <conditionalFormatting sqref="AM23">
    <cfRule type="cellIs" dxfId="2082" priority="773" operator="lessThan">
      <formula>$C$4</formula>
    </cfRule>
  </conditionalFormatting>
  <conditionalFormatting sqref="AM24">
    <cfRule type="cellIs" dxfId="2081" priority="774" operator="lessThan">
      <formula>$C$4</formula>
    </cfRule>
  </conditionalFormatting>
  <conditionalFormatting sqref="AM25">
    <cfRule type="cellIs" dxfId="2080" priority="775" operator="lessThan">
      <formula>$C$4</formula>
    </cfRule>
  </conditionalFormatting>
  <conditionalFormatting sqref="AM26">
    <cfRule type="cellIs" dxfId="2079" priority="776" operator="lessThan">
      <formula>$C$4</formula>
    </cfRule>
  </conditionalFormatting>
  <conditionalFormatting sqref="AM27">
    <cfRule type="cellIs" dxfId="2078" priority="777" operator="lessThan">
      <formula>$C$4</formula>
    </cfRule>
  </conditionalFormatting>
  <conditionalFormatting sqref="AM28">
    <cfRule type="cellIs" dxfId="2077" priority="778" operator="lessThan">
      <formula>$C$4</formula>
    </cfRule>
  </conditionalFormatting>
  <conditionalFormatting sqref="AM29">
    <cfRule type="cellIs" dxfId="2076" priority="779" operator="lessThan">
      <formula>$C$4</formula>
    </cfRule>
  </conditionalFormatting>
  <conditionalFormatting sqref="AM30">
    <cfRule type="cellIs" dxfId="2075" priority="780" operator="lessThan">
      <formula>$C$4</formula>
    </cfRule>
  </conditionalFormatting>
  <conditionalFormatting sqref="AM31">
    <cfRule type="cellIs" dxfId="2074" priority="781" operator="lessThan">
      <formula>$C$4</formula>
    </cfRule>
  </conditionalFormatting>
  <conditionalFormatting sqref="AM32">
    <cfRule type="cellIs" dxfId="2073" priority="782" operator="lessThan">
      <formula>$C$4</formula>
    </cfRule>
  </conditionalFormatting>
  <conditionalFormatting sqref="AM33">
    <cfRule type="cellIs" dxfId="2072" priority="783" operator="lessThan">
      <formula>$C$4</formula>
    </cfRule>
  </conditionalFormatting>
  <conditionalFormatting sqref="AM34">
    <cfRule type="cellIs" dxfId="2071" priority="784" operator="lessThan">
      <formula>$C$4</formula>
    </cfRule>
  </conditionalFormatting>
  <conditionalFormatting sqref="AM35">
    <cfRule type="cellIs" dxfId="2070" priority="785" operator="lessThan">
      <formula>$C$4</formula>
    </cfRule>
  </conditionalFormatting>
  <conditionalFormatting sqref="AM36">
    <cfRule type="cellIs" dxfId="2069" priority="786" operator="lessThan">
      <formula>$C$4</formula>
    </cfRule>
  </conditionalFormatting>
  <conditionalFormatting sqref="AM37">
    <cfRule type="cellIs" dxfId="2068" priority="787" operator="lessThan">
      <formula>$C$4</formula>
    </cfRule>
  </conditionalFormatting>
  <conditionalFormatting sqref="AM38">
    <cfRule type="cellIs" dxfId="2067" priority="788" operator="lessThan">
      <formula>$C$4</formula>
    </cfRule>
  </conditionalFormatting>
  <conditionalFormatting sqref="AM39">
    <cfRule type="cellIs" dxfId="2066" priority="789" operator="lessThan">
      <formula>$C$4</formula>
    </cfRule>
  </conditionalFormatting>
  <conditionalFormatting sqref="AM40">
    <cfRule type="cellIs" dxfId="2065" priority="790" operator="lessThan">
      <formula>$C$4</formula>
    </cfRule>
  </conditionalFormatting>
  <conditionalFormatting sqref="AM41">
    <cfRule type="cellIs" dxfId="2064" priority="791" operator="lessThan">
      <formula>$C$4</formula>
    </cfRule>
  </conditionalFormatting>
  <conditionalFormatting sqref="AM42">
    <cfRule type="cellIs" dxfId="2063" priority="792" operator="lessThan">
      <formula>$C$4</formula>
    </cfRule>
  </conditionalFormatting>
  <conditionalFormatting sqref="AM43">
    <cfRule type="cellIs" dxfId="2062" priority="793" operator="lessThan">
      <formula>$C$4</formula>
    </cfRule>
  </conditionalFormatting>
  <conditionalFormatting sqref="AM44">
    <cfRule type="cellIs" dxfId="2061" priority="794" operator="lessThan">
      <formula>$C$4</formula>
    </cfRule>
  </conditionalFormatting>
  <conditionalFormatting sqref="AM45">
    <cfRule type="cellIs" dxfId="2060" priority="795" operator="lessThan">
      <formula>$C$4</formula>
    </cfRule>
  </conditionalFormatting>
  <conditionalFormatting sqref="AM46">
    <cfRule type="cellIs" dxfId="2059" priority="796" operator="lessThan">
      <formula>$C$4</formula>
    </cfRule>
  </conditionalFormatting>
  <conditionalFormatting sqref="AM47">
    <cfRule type="cellIs" dxfId="2058" priority="797" operator="lessThan">
      <formula>$C$4</formula>
    </cfRule>
  </conditionalFormatting>
  <conditionalFormatting sqref="AM48">
    <cfRule type="cellIs" dxfId="2057" priority="798" operator="lessThan">
      <formula>$C$4</formula>
    </cfRule>
  </conditionalFormatting>
  <conditionalFormatting sqref="AM49">
    <cfRule type="cellIs" dxfId="2056" priority="799" operator="lessThan">
      <formula>$C$4</formula>
    </cfRule>
  </conditionalFormatting>
  <conditionalFormatting sqref="AM50">
    <cfRule type="cellIs" dxfId="2055" priority="800" operator="lessThan">
      <formula>$C$4</formula>
    </cfRule>
  </conditionalFormatting>
  <conditionalFormatting sqref="AN11">
    <cfRule type="cellIs" dxfId="2054" priority="801" operator="lessThan">
      <formula>$C$4</formula>
    </cfRule>
  </conditionalFormatting>
  <conditionalFormatting sqref="AN12">
    <cfRule type="cellIs" dxfId="2053" priority="802" operator="lessThan">
      <formula>$C$4</formula>
    </cfRule>
  </conditionalFormatting>
  <conditionalFormatting sqref="AN13">
    <cfRule type="cellIs" dxfId="2052" priority="803" operator="lessThan">
      <formula>$C$4</formula>
    </cfRule>
  </conditionalFormatting>
  <conditionalFormatting sqref="AN14">
    <cfRule type="cellIs" dxfId="2051" priority="804" operator="lessThan">
      <formula>$C$4</formula>
    </cfRule>
  </conditionalFormatting>
  <conditionalFormatting sqref="AN15">
    <cfRule type="cellIs" dxfId="2050" priority="805" operator="lessThan">
      <formula>$C$4</formula>
    </cfRule>
  </conditionalFormatting>
  <conditionalFormatting sqref="AN16">
    <cfRule type="cellIs" dxfId="2049" priority="806" operator="lessThan">
      <formula>$C$4</formula>
    </cfRule>
  </conditionalFormatting>
  <conditionalFormatting sqref="AN17">
    <cfRule type="cellIs" dxfId="2048" priority="807" operator="lessThan">
      <formula>$C$4</formula>
    </cfRule>
  </conditionalFormatting>
  <conditionalFormatting sqref="AN18">
    <cfRule type="cellIs" dxfId="2047" priority="808" operator="lessThan">
      <formula>$C$4</formula>
    </cfRule>
  </conditionalFormatting>
  <conditionalFormatting sqref="AN19">
    <cfRule type="cellIs" dxfId="2046" priority="809" operator="lessThan">
      <formula>$C$4</formula>
    </cfRule>
  </conditionalFormatting>
  <conditionalFormatting sqref="AN20">
    <cfRule type="cellIs" dxfId="2045" priority="810" operator="lessThan">
      <formula>$C$4</formula>
    </cfRule>
  </conditionalFormatting>
  <conditionalFormatting sqref="AN21">
    <cfRule type="cellIs" dxfId="2044" priority="811" operator="lessThan">
      <formula>$C$4</formula>
    </cfRule>
  </conditionalFormatting>
  <conditionalFormatting sqref="AN22">
    <cfRule type="cellIs" dxfId="2043" priority="812" operator="lessThan">
      <formula>$C$4</formula>
    </cfRule>
  </conditionalFormatting>
  <conditionalFormatting sqref="AN23">
    <cfRule type="cellIs" dxfId="2042" priority="813" operator="lessThan">
      <formula>$C$4</formula>
    </cfRule>
  </conditionalFormatting>
  <conditionalFormatting sqref="AN24">
    <cfRule type="cellIs" dxfId="2041" priority="814" operator="lessThan">
      <formula>$C$4</formula>
    </cfRule>
  </conditionalFormatting>
  <conditionalFormatting sqref="AN25">
    <cfRule type="cellIs" dxfId="2040" priority="815" operator="lessThan">
      <formula>$C$4</formula>
    </cfRule>
  </conditionalFormatting>
  <conditionalFormatting sqref="AN26">
    <cfRule type="cellIs" dxfId="2039" priority="816" operator="lessThan">
      <formula>$C$4</formula>
    </cfRule>
  </conditionalFormatting>
  <conditionalFormatting sqref="AN27">
    <cfRule type="cellIs" dxfId="2038" priority="817" operator="lessThan">
      <formula>$C$4</formula>
    </cfRule>
  </conditionalFormatting>
  <conditionalFormatting sqref="AN28">
    <cfRule type="cellIs" dxfId="2037" priority="818" operator="lessThan">
      <formula>$C$4</formula>
    </cfRule>
  </conditionalFormatting>
  <conditionalFormatting sqref="AN29">
    <cfRule type="cellIs" dxfId="2036" priority="819" operator="lessThan">
      <formula>$C$4</formula>
    </cfRule>
  </conditionalFormatting>
  <conditionalFormatting sqref="AN30">
    <cfRule type="cellIs" dxfId="2035" priority="820" operator="lessThan">
      <formula>$C$4</formula>
    </cfRule>
  </conditionalFormatting>
  <conditionalFormatting sqref="AN31">
    <cfRule type="cellIs" dxfId="2034" priority="821" operator="lessThan">
      <formula>$C$4</formula>
    </cfRule>
  </conditionalFormatting>
  <conditionalFormatting sqref="AN32">
    <cfRule type="cellIs" dxfId="2033" priority="822" operator="lessThan">
      <formula>$C$4</formula>
    </cfRule>
  </conditionalFormatting>
  <conditionalFormatting sqref="AN33">
    <cfRule type="cellIs" dxfId="2032" priority="823" operator="lessThan">
      <formula>$C$4</formula>
    </cfRule>
  </conditionalFormatting>
  <conditionalFormatting sqref="AN34">
    <cfRule type="cellIs" dxfId="2031" priority="824" operator="lessThan">
      <formula>$C$4</formula>
    </cfRule>
  </conditionalFormatting>
  <conditionalFormatting sqref="AN35">
    <cfRule type="cellIs" dxfId="2030" priority="825" operator="lessThan">
      <formula>$C$4</formula>
    </cfRule>
  </conditionalFormatting>
  <conditionalFormatting sqref="AN36">
    <cfRule type="cellIs" dxfId="2029" priority="826" operator="lessThan">
      <formula>$C$4</formula>
    </cfRule>
  </conditionalFormatting>
  <conditionalFormatting sqref="AN37">
    <cfRule type="cellIs" dxfId="2028" priority="827" operator="lessThan">
      <formula>$C$4</formula>
    </cfRule>
  </conditionalFormatting>
  <conditionalFormatting sqref="AN38">
    <cfRule type="cellIs" dxfId="2027" priority="828" operator="lessThan">
      <formula>$C$4</formula>
    </cfRule>
  </conditionalFormatting>
  <conditionalFormatting sqref="AN39">
    <cfRule type="cellIs" dxfId="2026" priority="829" operator="lessThan">
      <formula>$C$4</formula>
    </cfRule>
  </conditionalFormatting>
  <conditionalFormatting sqref="AN40">
    <cfRule type="cellIs" dxfId="2025" priority="830" operator="lessThan">
      <formula>$C$4</formula>
    </cfRule>
  </conditionalFormatting>
  <conditionalFormatting sqref="AN41">
    <cfRule type="cellIs" dxfId="2024" priority="831" operator="lessThan">
      <formula>$C$4</formula>
    </cfRule>
  </conditionalFormatting>
  <conditionalFormatting sqref="AN42">
    <cfRule type="cellIs" dxfId="2023" priority="832" operator="lessThan">
      <formula>$C$4</formula>
    </cfRule>
  </conditionalFormatting>
  <conditionalFormatting sqref="AN43">
    <cfRule type="cellIs" dxfId="2022" priority="833" operator="lessThan">
      <formula>$C$4</formula>
    </cfRule>
  </conditionalFormatting>
  <conditionalFormatting sqref="AN44">
    <cfRule type="cellIs" dxfId="2021" priority="834" operator="lessThan">
      <formula>$C$4</formula>
    </cfRule>
  </conditionalFormatting>
  <conditionalFormatting sqref="AN45">
    <cfRule type="cellIs" dxfId="2020" priority="835" operator="lessThan">
      <formula>$C$4</formula>
    </cfRule>
  </conditionalFormatting>
  <conditionalFormatting sqref="AN46">
    <cfRule type="cellIs" dxfId="2019" priority="836" operator="lessThan">
      <formula>$C$4</formula>
    </cfRule>
  </conditionalFormatting>
  <conditionalFormatting sqref="AN47">
    <cfRule type="cellIs" dxfId="2018" priority="837" operator="lessThan">
      <formula>$C$4</formula>
    </cfRule>
  </conditionalFormatting>
  <conditionalFormatting sqref="AN48">
    <cfRule type="cellIs" dxfId="2017" priority="838" operator="lessThan">
      <formula>$C$4</formula>
    </cfRule>
  </conditionalFormatting>
  <conditionalFormatting sqref="AN49">
    <cfRule type="cellIs" dxfId="2016" priority="839" operator="lessThan">
      <formula>$C$4</formula>
    </cfRule>
  </conditionalFormatting>
  <conditionalFormatting sqref="AN50">
    <cfRule type="cellIs" dxfId="2015" priority="840" operator="lessThan">
      <formula>$C$4</formula>
    </cfRule>
  </conditionalFormatting>
  <conditionalFormatting sqref="AO11">
    <cfRule type="cellIs" dxfId="2014" priority="841" operator="lessThan">
      <formula>$C$4</formula>
    </cfRule>
  </conditionalFormatting>
  <conditionalFormatting sqref="AO12">
    <cfRule type="cellIs" dxfId="2013" priority="842" operator="lessThan">
      <formula>$C$4</formula>
    </cfRule>
  </conditionalFormatting>
  <conditionalFormatting sqref="AO13">
    <cfRule type="cellIs" dxfId="2012" priority="843" operator="lessThan">
      <formula>$C$4</formula>
    </cfRule>
  </conditionalFormatting>
  <conditionalFormatting sqref="AO14">
    <cfRule type="cellIs" dxfId="2011" priority="844" operator="lessThan">
      <formula>$C$4</formula>
    </cfRule>
  </conditionalFormatting>
  <conditionalFormatting sqref="AO15">
    <cfRule type="cellIs" dxfId="2010" priority="845" operator="lessThan">
      <formula>$C$4</formula>
    </cfRule>
  </conditionalFormatting>
  <conditionalFormatting sqref="AO16">
    <cfRule type="cellIs" dxfId="2009" priority="846" operator="lessThan">
      <formula>$C$4</formula>
    </cfRule>
  </conditionalFormatting>
  <conditionalFormatting sqref="AO17">
    <cfRule type="cellIs" dxfId="2008" priority="847" operator="lessThan">
      <formula>$C$4</formula>
    </cfRule>
  </conditionalFormatting>
  <conditionalFormatting sqref="AO18">
    <cfRule type="cellIs" dxfId="2007" priority="848" operator="lessThan">
      <formula>$C$4</formula>
    </cfRule>
  </conditionalFormatting>
  <conditionalFormatting sqref="AO19">
    <cfRule type="cellIs" dxfId="2006" priority="849" operator="lessThan">
      <formula>$C$4</formula>
    </cfRule>
  </conditionalFormatting>
  <conditionalFormatting sqref="AO20">
    <cfRule type="cellIs" dxfId="2005" priority="850" operator="lessThan">
      <formula>$C$4</formula>
    </cfRule>
  </conditionalFormatting>
  <conditionalFormatting sqref="AO21">
    <cfRule type="cellIs" dxfId="2004" priority="851" operator="lessThan">
      <formula>$C$4</formula>
    </cfRule>
  </conditionalFormatting>
  <conditionalFormatting sqref="AO22">
    <cfRule type="cellIs" dxfId="2003" priority="852" operator="lessThan">
      <formula>$C$4</formula>
    </cfRule>
  </conditionalFormatting>
  <conditionalFormatting sqref="AO23">
    <cfRule type="cellIs" dxfId="2002" priority="853" operator="lessThan">
      <formula>$C$4</formula>
    </cfRule>
  </conditionalFormatting>
  <conditionalFormatting sqref="AO24">
    <cfRule type="cellIs" dxfId="2001" priority="854" operator="lessThan">
      <formula>$C$4</formula>
    </cfRule>
  </conditionalFormatting>
  <conditionalFormatting sqref="AO25">
    <cfRule type="cellIs" dxfId="2000" priority="855" operator="lessThan">
      <formula>$C$4</formula>
    </cfRule>
  </conditionalFormatting>
  <conditionalFormatting sqref="AO26">
    <cfRule type="cellIs" dxfId="1999" priority="856" operator="lessThan">
      <formula>$C$4</formula>
    </cfRule>
  </conditionalFormatting>
  <conditionalFormatting sqref="AO27">
    <cfRule type="cellIs" dxfId="1998" priority="857" operator="lessThan">
      <formula>$C$4</formula>
    </cfRule>
  </conditionalFormatting>
  <conditionalFormatting sqref="AO28">
    <cfRule type="cellIs" dxfId="1997" priority="858" operator="lessThan">
      <formula>$C$4</formula>
    </cfRule>
  </conditionalFormatting>
  <conditionalFormatting sqref="AO29">
    <cfRule type="cellIs" dxfId="1996" priority="859" operator="lessThan">
      <formula>$C$4</formula>
    </cfRule>
  </conditionalFormatting>
  <conditionalFormatting sqref="AO30">
    <cfRule type="cellIs" dxfId="1995" priority="860" operator="lessThan">
      <formula>$C$4</formula>
    </cfRule>
  </conditionalFormatting>
  <conditionalFormatting sqref="AO31">
    <cfRule type="cellIs" dxfId="1994" priority="861" operator="lessThan">
      <formula>$C$4</formula>
    </cfRule>
  </conditionalFormatting>
  <conditionalFormatting sqref="AO32">
    <cfRule type="cellIs" dxfId="1993" priority="862" operator="lessThan">
      <formula>$C$4</formula>
    </cfRule>
  </conditionalFormatting>
  <conditionalFormatting sqref="AO33">
    <cfRule type="cellIs" dxfId="1992" priority="863" operator="lessThan">
      <formula>$C$4</formula>
    </cfRule>
  </conditionalFormatting>
  <conditionalFormatting sqref="AO34">
    <cfRule type="cellIs" dxfId="1991" priority="864" operator="lessThan">
      <formula>$C$4</formula>
    </cfRule>
  </conditionalFormatting>
  <conditionalFormatting sqref="AO35">
    <cfRule type="cellIs" dxfId="1990" priority="865" operator="lessThan">
      <formula>$C$4</formula>
    </cfRule>
  </conditionalFormatting>
  <conditionalFormatting sqref="AO36">
    <cfRule type="cellIs" dxfId="1989" priority="866" operator="lessThan">
      <formula>$C$4</formula>
    </cfRule>
  </conditionalFormatting>
  <conditionalFormatting sqref="AO37">
    <cfRule type="cellIs" dxfId="1988" priority="867" operator="lessThan">
      <formula>$C$4</formula>
    </cfRule>
  </conditionalFormatting>
  <conditionalFormatting sqref="AO38">
    <cfRule type="cellIs" dxfId="1987" priority="868" operator="lessThan">
      <formula>$C$4</formula>
    </cfRule>
  </conditionalFormatting>
  <conditionalFormatting sqref="AO39">
    <cfRule type="cellIs" dxfId="1986" priority="869" operator="lessThan">
      <formula>$C$4</formula>
    </cfRule>
  </conditionalFormatting>
  <conditionalFormatting sqref="AO40">
    <cfRule type="cellIs" dxfId="1985" priority="870" operator="lessThan">
      <formula>$C$4</formula>
    </cfRule>
  </conditionalFormatting>
  <conditionalFormatting sqref="AO41">
    <cfRule type="cellIs" dxfId="1984" priority="871" operator="lessThan">
      <formula>$C$4</formula>
    </cfRule>
  </conditionalFormatting>
  <conditionalFormatting sqref="AO42">
    <cfRule type="cellIs" dxfId="1983" priority="872" operator="lessThan">
      <formula>$C$4</formula>
    </cfRule>
  </conditionalFormatting>
  <conditionalFormatting sqref="AO43">
    <cfRule type="cellIs" dxfId="1982" priority="873" operator="lessThan">
      <formula>$C$4</formula>
    </cfRule>
  </conditionalFormatting>
  <conditionalFormatting sqref="AO44">
    <cfRule type="cellIs" dxfId="1981" priority="874" operator="lessThan">
      <formula>$C$4</formula>
    </cfRule>
  </conditionalFormatting>
  <conditionalFormatting sqref="AO45">
    <cfRule type="cellIs" dxfId="1980" priority="875" operator="lessThan">
      <formula>$C$4</formula>
    </cfRule>
  </conditionalFormatting>
  <conditionalFormatting sqref="AO46">
    <cfRule type="cellIs" dxfId="1979" priority="876" operator="lessThan">
      <formula>$C$4</formula>
    </cfRule>
  </conditionalFormatting>
  <conditionalFormatting sqref="AO47">
    <cfRule type="cellIs" dxfId="1978" priority="877" operator="lessThan">
      <formula>$C$4</formula>
    </cfRule>
  </conditionalFormatting>
  <conditionalFormatting sqref="AO48">
    <cfRule type="cellIs" dxfId="1977" priority="878" operator="lessThan">
      <formula>$C$4</formula>
    </cfRule>
  </conditionalFormatting>
  <conditionalFormatting sqref="AO49">
    <cfRule type="cellIs" dxfId="1976" priority="879" operator="lessThan">
      <formula>$C$4</formula>
    </cfRule>
  </conditionalFormatting>
  <conditionalFormatting sqref="AO50">
    <cfRule type="cellIs" dxfId="1975" priority="880" operator="lessThan">
      <formula>$C$4</formula>
    </cfRule>
  </conditionalFormatting>
  <conditionalFormatting sqref="AP11">
    <cfRule type="cellIs" dxfId="1974" priority="881" operator="lessThan">
      <formula>$C$4</formula>
    </cfRule>
  </conditionalFormatting>
  <conditionalFormatting sqref="AP12">
    <cfRule type="cellIs" dxfId="1973" priority="882" operator="lessThan">
      <formula>$C$4</formula>
    </cfRule>
  </conditionalFormatting>
  <conditionalFormatting sqref="AP13">
    <cfRule type="cellIs" dxfId="1972" priority="883" operator="lessThan">
      <formula>$C$4</formula>
    </cfRule>
  </conditionalFormatting>
  <conditionalFormatting sqref="AP14">
    <cfRule type="cellIs" dxfId="1971" priority="884" operator="lessThan">
      <formula>$C$4</formula>
    </cfRule>
  </conditionalFormatting>
  <conditionalFormatting sqref="AP15">
    <cfRule type="cellIs" dxfId="1970" priority="885" operator="lessThan">
      <formula>$C$4</formula>
    </cfRule>
  </conditionalFormatting>
  <conditionalFormatting sqref="AP16">
    <cfRule type="cellIs" dxfId="1969" priority="886" operator="lessThan">
      <formula>$C$4</formula>
    </cfRule>
  </conditionalFormatting>
  <conditionalFormatting sqref="AP17">
    <cfRule type="cellIs" dxfId="1968" priority="887" operator="lessThan">
      <formula>$C$4</formula>
    </cfRule>
  </conditionalFormatting>
  <conditionalFormatting sqref="AP18">
    <cfRule type="cellIs" dxfId="1967" priority="888" operator="lessThan">
      <formula>$C$4</formula>
    </cfRule>
  </conditionalFormatting>
  <conditionalFormatting sqref="AP19">
    <cfRule type="cellIs" dxfId="1966" priority="889" operator="lessThan">
      <formula>$C$4</formula>
    </cfRule>
  </conditionalFormatting>
  <conditionalFormatting sqref="AP20">
    <cfRule type="cellIs" dxfId="1965" priority="890" operator="lessThan">
      <formula>$C$4</formula>
    </cfRule>
  </conditionalFormatting>
  <conditionalFormatting sqref="AP21">
    <cfRule type="cellIs" dxfId="1964" priority="891" operator="lessThan">
      <formula>$C$4</formula>
    </cfRule>
  </conditionalFormatting>
  <conditionalFormatting sqref="AP22">
    <cfRule type="cellIs" dxfId="1963" priority="892" operator="lessThan">
      <formula>$C$4</formula>
    </cfRule>
  </conditionalFormatting>
  <conditionalFormatting sqref="AP23">
    <cfRule type="cellIs" dxfId="1962" priority="893" operator="lessThan">
      <formula>$C$4</formula>
    </cfRule>
  </conditionalFormatting>
  <conditionalFormatting sqref="AP24">
    <cfRule type="cellIs" dxfId="1961" priority="894" operator="lessThan">
      <formula>$C$4</formula>
    </cfRule>
  </conditionalFormatting>
  <conditionalFormatting sqref="AP25">
    <cfRule type="cellIs" dxfId="1960" priority="895" operator="lessThan">
      <formula>$C$4</formula>
    </cfRule>
  </conditionalFormatting>
  <conditionalFormatting sqref="AP26">
    <cfRule type="cellIs" dxfId="1959" priority="896" operator="lessThan">
      <formula>$C$4</formula>
    </cfRule>
  </conditionalFormatting>
  <conditionalFormatting sqref="AP27">
    <cfRule type="cellIs" dxfId="1958" priority="897" operator="lessThan">
      <formula>$C$4</formula>
    </cfRule>
  </conditionalFormatting>
  <conditionalFormatting sqref="AP28">
    <cfRule type="cellIs" dxfId="1957" priority="898" operator="lessThan">
      <formula>$C$4</formula>
    </cfRule>
  </conditionalFormatting>
  <conditionalFormatting sqref="AP29">
    <cfRule type="cellIs" dxfId="1956" priority="899" operator="lessThan">
      <formula>$C$4</formula>
    </cfRule>
  </conditionalFormatting>
  <conditionalFormatting sqref="AP30">
    <cfRule type="cellIs" dxfId="1955" priority="900" operator="lessThan">
      <formula>$C$4</formula>
    </cfRule>
  </conditionalFormatting>
  <conditionalFormatting sqref="AP31">
    <cfRule type="cellIs" dxfId="1954" priority="901" operator="lessThan">
      <formula>$C$4</formula>
    </cfRule>
  </conditionalFormatting>
  <conditionalFormatting sqref="AP32">
    <cfRule type="cellIs" dxfId="1953" priority="902" operator="lessThan">
      <formula>$C$4</formula>
    </cfRule>
  </conditionalFormatting>
  <conditionalFormatting sqref="AP33">
    <cfRule type="cellIs" dxfId="1952" priority="903" operator="lessThan">
      <formula>$C$4</formula>
    </cfRule>
  </conditionalFormatting>
  <conditionalFormatting sqref="AP34">
    <cfRule type="cellIs" dxfId="1951" priority="904" operator="lessThan">
      <formula>$C$4</formula>
    </cfRule>
  </conditionalFormatting>
  <conditionalFormatting sqref="AP35">
    <cfRule type="cellIs" dxfId="1950" priority="905" operator="lessThan">
      <formula>$C$4</formula>
    </cfRule>
  </conditionalFormatting>
  <conditionalFormatting sqref="AP36">
    <cfRule type="cellIs" dxfId="1949" priority="906" operator="lessThan">
      <formula>$C$4</formula>
    </cfRule>
  </conditionalFormatting>
  <conditionalFormatting sqref="AP37">
    <cfRule type="cellIs" dxfId="1948" priority="907" operator="lessThan">
      <formula>$C$4</formula>
    </cfRule>
  </conditionalFormatting>
  <conditionalFormatting sqref="AP38">
    <cfRule type="cellIs" dxfId="1947" priority="908" operator="lessThan">
      <formula>$C$4</formula>
    </cfRule>
  </conditionalFormatting>
  <conditionalFormatting sqref="AP39">
    <cfRule type="cellIs" dxfId="1946" priority="909" operator="lessThan">
      <formula>$C$4</formula>
    </cfRule>
  </conditionalFormatting>
  <conditionalFormatting sqref="AP40">
    <cfRule type="cellIs" dxfId="1945" priority="910" operator="lessThan">
      <formula>$C$4</formula>
    </cfRule>
  </conditionalFormatting>
  <conditionalFormatting sqref="AP41">
    <cfRule type="cellIs" dxfId="1944" priority="911" operator="lessThan">
      <formula>$C$4</formula>
    </cfRule>
  </conditionalFormatting>
  <conditionalFormatting sqref="AP42">
    <cfRule type="cellIs" dxfId="1943" priority="912" operator="lessThan">
      <formula>$C$4</formula>
    </cfRule>
  </conditionalFormatting>
  <conditionalFormatting sqref="AP43">
    <cfRule type="cellIs" dxfId="1942" priority="913" operator="lessThan">
      <formula>$C$4</formula>
    </cfRule>
  </conditionalFormatting>
  <conditionalFormatting sqref="AP44">
    <cfRule type="cellIs" dxfId="1941" priority="914" operator="lessThan">
      <formula>$C$4</formula>
    </cfRule>
  </conditionalFormatting>
  <conditionalFormatting sqref="AP45">
    <cfRule type="cellIs" dxfId="1940" priority="915" operator="lessThan">
      <formula>$C$4</formula>
    </cfRule>
  </conditionalFormatting>
  <conditionalFormatting sqref="AP46">
    <cfRule type="cellIs" dxfId="1939" priority="916" operator="lessThan">
      <formula>$C$4</formula>
    </cfRule>
  </conditionalFormatting>
  <conditionalFormatting sqref="AP47">
    <cfRule type="cellIs" dxfId="1938" priority="917" operator="lessThan">
      <formula>$C$4</formula>
    </cfRule>
  </conditionalFormatting>
  <conditionalFormatting sqref="AP48">
    <cfRule type="cellIs" dxfId="1937" priority="918" operator="lessThan">
      <formula>$C$4</formula>
    </cfRule>
  </conditionalFormatting>
  <conditionalFormatting sqref="AP49">
    <cfRule type="cellIs" dxfId="1936" priority="919" operator="lessThan">
      <formula>$C$4</formula>
    </cfRule>
  </conditionalFormatting>
  <conditionalFormatting sqref="AP50">
    <cfRule type="cellIs" dxfId="1935" priority="920" operator="lessThan">
      <formula>$C$4</formula>
    </cfRule>
  </conditionalFormatting>
  <conditionalFormatting sqref="AQ11">
    <cfRule type="cellIs" dxfId="1934" priority="921" operator="lessThan">
      <formula>$C$4</formula>
    </cfRule>
  </conditionalFormatting>
  <conditionalFormatting sqref="AQ12">
    <cfRule type="cellIs" dxfId="1933" priority="922" operator="lessThan">
      <formula>$C$4</formula>
    </cfRule>
  </conditionalFormatting>
  <conditionalFormatting sqref="AQ13">
    <cfRule type="cellIs" dxfId="1932" priority="923" operator="lessThan">
      <formula>$C$4</formula>
    </cfRule>
  </conditionalFormatting>
  <conditionalFormatting sqref="AQ14">
    <cfRule type="cellIs" dxfId="1931" priority="924" operator="lessThan">
      <formula>$C$4</formula>
    </cfRule>
  </conditionalFormatting>
  <conditionalFormatting sqref="AQ15">
    <cfRule type="cellIs" dxfId="1930" priority="925" operator="lessThan">
      <formula>$C$4</formula>
    </cfRule>
  </conditionalFormatting>
  <conditionalFormatting sqref="AQ16">
    <cfRule type="cellIs" dxfId="1929" priority="926" operator="lessThan">
      <formula>$C$4</formula>
    </cfRule>
  </conditionalFormatting>
  <conditionalFormatting sqref="AQ17">
    <cfRule type="cellIs" dxfId="1928" priority="927" operator="lessThan">
      <formula>$C$4</formula>
    </cfRule>
  </conditionalFormatting>
  <conditionalFormatting sqref="AQ18">
    <cfRule type="cellIs" dxfId="1927" priority="928" operator="lessThan">
      <formula>$C$4</formula>
    </cfRule>
  </conditionalFormatting>
  <conditionalFormatting sqref="AQ19">
    <cfRule type="cellIs" dxfId="1926" priority="929" operator="lessThan">
      <formula>$C$4</formula>
    </cfRule>
  </conditionalFormatting>
  <conditionalFormatting sqref="AQ20">
    <cfRule type="cellIs" dxfId="1925" priority="930" operator="lessThan">
      <formula>$C$4</formula>
    </cfRule>
  </conditionalFormatting>
  <conditionalFormatting sqref="AQ21">
    <cfRule type="cellIs" dxfId="1924" priority="931" operator="lessThan">
      <formula>$C$4</formula>
    </cfRule>
  </conditionalFormatting>
  <conditionalFormatting sqref="AQ22">
    <cfRule type="cellIs" dxfId="1923" priority="932" operator="lessThan">
      <formula>$C$4</formula>
    </cfRule>
  </conditionalFormatting>
  <conditionalFormatting sqref="AQ23">
    <cfRule type="cellIs" dxfId="1922" priority="933" operator="lessThan">
      <formula>$C$4</formula>
    </cfRule>
  </conditionalFormatting>
  <conditionalFormatting sqref="AQ24">
    <cfRule type="cellIs" dxfId="1921" priority="934" operator="lessThan">
      <formula>$C$4</formula>
    </cfRule>
  </conditionalFormatting>
  <conditionalFormatting sqref="AQ25">
    <cfRule type="cellIs" dxfId="1920" priority="935" operator="lessThan">
      <formula>$C$4</formula>
    </cfRule>
  </conditionalFormatting>
  <conditionalFormatting sqref="AQ26">
    <cfRule type="cellIs" dxfId="1919" priority="936" operator="lessThan">
      <formula>$C$4</formula>
    </cfRule>
  </conditionalFormatting>
  <conditionalFormatting sqref="AQ27">
    <cfRule type="cellIs" dxfId="1918" priority="937" operator="lessThan">
      <formula>$C$4</formula>
    </cfRule>
  </conditionalFormatting>
  <conditionalFormatting sqref="AQ28">
    <cfRule type="cellIs" dxfId="1917" priority="938" operator="lessThan">
      <formula>$C$4</formula>
    </cfRule>
  </conditionalFormatting>
  <conditionalFormatting sqref="AQ29">
    <cfRule type="cellIs" dxfId="1916" priority="939" operator="lessThan">
      <formula>$C$4</formula>
    </cfRule>
  </conditionalFormatting>
  <conditionalFormatting sqref="AQ30">
    <cfRule type="cellIs" dxfId="1915" priority="940" operator="lessThan">
      <formula>$C$4</formula>
    </cfRule>
  </conditionalFormatting>
  <conditionalFormatting sqref="AQ31">
    <cfRule type="cellIs" dxfId="1914" priority="941" operator="lessThan">
      <formula>$C$4</formula>
    </cfRule>
  </conditionalFormatting>
  <conditionalFormatting sqref="AQ32">
    <cfRule type="cellIs" dxfId="1913" priority="942" operator="lessThan">
      <formula>$C$4</formula>
    </cfRule>
  </conditionalFormatting>
  <conditionalFormatting sqref="AQ33">
    <cfRule type="cellIs" dxfId="1912" priority="943" operator="lessThan">
      <formula>$C$4</formula>
    </cfRule>
  </conditionalFormatting>
  <conditionalFormatting sqref="AQ34">
    <cfRule type="cellIs" dxfId="1911" priority="944" operator="lessThan">
      <formula>$C$4</formula>
    </cfRule>
  </conditionalFormatting>
  <conditionalFormatting sqref="AQ35">
    <cfRule type="cellIs" dxfId="1910" priority="945" operator="lessThan">
      <formula>$C$4</formula>
    </cfRule>
  </conditionalFormatting>
  <conditionalFormatting sqref="AQ36">
    <cfRule type="cellIs" dxfId="1909" priority="946" operator="lessThan">
      <formula>$C$4</formula>
    </cfRule>
  </conditionalFormatting>
  <conditionalFormatting sqref="AQ37">
    <cfRule type="cellIs" dxfId="1908" priority="947" operator="lessThan">
      <formula>$C$4</formula>
    </cfRule>
  </conditionalFormatting>
  <conditionalFormatting sqref="AQ38">
    <cfRule type="cellIs" dxfId="1907" priority="948" operator="lessThan">
      <formula>$C$4</formula>
    </cfRule>
  </conditionalFormatting>
  <conditionalFormatting sqref="AQ39">
    <cfRule type="cellIs" dxfId="1906" priority="949" operator="lessThan">
      <formula>$C$4</formula>
    </cfRule>
  </conditionalFormatting>
  <conditionalFormatting sqref="AQ40">
    <cfRule type="cellIs" dxfId="1905" priority="950" operator="lessThan">
      <formula>$C$4</formula>
    </cfRule>
  </conditionalFormatting>
  <conditionalFormatting sqref="AQ41">
    <cfRule type="cellIs" dxfId="1904" priority="951" operator="lessThan">
      <formula>$C$4</formula>
    </cfRule>
  </conditionalFormatting>
  <conditionalFormatting sqref="AQ42">
    <cfRule type="cellIs" dxfId="1903" priority="952" operator="lessThan">
      <formula>$C$4</formula>
    </cfRule>
  </conditionalFormatting>
  <conditionalFormatting sqref="AQ43">
    <cfRule type="cellIs" dxfId="1902" priority="953" operator="lessThan">
      <formula>$C$4</formula>
    </cfRule>
  </conditionalFormatting>
  <conditionalFormatting sqref="AQ44">
    <cfRule type="cellIs" dxfId="1901" priority="954" operator="lessThan">
      <formula>$C$4</formula>
    </cfRule>
  </conditionalFormatting>
  <conditionalFormatting sqref="AQ45">
    <cfRule type="cellIs" dxfId="1900" priority="955" operator="lessThan">
      <formula>$C$4</formula>
    </cfRule>
  </conditionalFormatting>
  <conditionalFormatting sqref="AQ46">
    <cfRule type="cellIs" dxfId="1899" priority="956" operator="lessThan">
      <formula>$C$4</formula>
    </cfRule>
  </conditionalFormatting>
  <conditionalFormatting sqref="AQ47">
    <cfRule type="cellIs" dxfId="1898" priority="957" operator="lessThan">
      <formula>$C$4</formula>
    </cfRule>
  </conditionalFormatting>
  <conditionalFormatting sqref="AQ48">
    <cfRule type="cellIs" dxfId="1897" priority="958" operator="lessThan">
      <formula>$C$4</formula>
    </cfRule>
  </conditionalFormatting>
  <conditionalFormatting sqref="AQ49">
    <cfRule type="cellIs" dxfId="1896" priority="959" operator="lessThan">
      <formula>$C$4</formula>
    </cfRule>
  </conditionalFormatting>
  <conditionalFormatting sqref="AQ50">
    <cfRule type="cellIs" dxfId="1895" priority="960" operator="lessThan">
      <formula>$C$4</formula>
    </cfRule>
  </conditionalFormatting>
  <conditionalFormatting sqref="AR11">
    <cfRule type="cellIs" dxfId="1894" priority="961" operator="lessThan">
      <formula>$C$4</formula>
    </cfRule>
  </conditionalFormatting>
  <conditionalFormatting sqref="AR12">
    <cfRule type="cellIs" dxfId="1893" priority="962" operator="lessThan">
      <formula>$C$4</formula>
    </cfRule>
  </conditionalFormatting>
  <conditionalFormatting sqref="AR13">
    <cfRule type="cellIs" dxfId="1892" priority="963" operator="lessThan">
      <formula>$C$4</formula>
    </cfRule>
  </conditionalFormatting>
  <conditionalFormatting sqref="AR14">
    <cfRule type="cellIs" dxfId="1891" priority="964" operator="lessThan">
      <formula>$C$4</formula>
    </cfRule>
  </conditionalFormatting>
  <conditionalFormatting sqref="AR15">
    <cfRule type="cellIs" dxfId="1890" priority="965" operator="lessThan">
      <formula>$C$4</formula>
    </cfRule>
  </conditionalFormatting>
  <conditionalFormatting sqref="AR16">
    <cfRule type="cellIs" dxfId="1889" priority="966" operator="lessThan">
      <formula>$C$4</formula>
    </cfRule>
  </conditionalFormatting>
  <conditionalFormatting sqref="AR17">
    <cfRule type="cellIs" dxfId="1888" priority="967" operator="lessThan">
      <formula>$C$4</formula>
    </cfRule>
  </conditionalFormatting>
  <conditionalFormatting sqref="AR18">
    <cfRule type="cellIs" dxfId="1887" priority="968" operator="lessThan">
      <formula>$C$4</formula>
    </cfRule>
  </conditionalFormatting>
  <conditionalFormatting sqref="AR19">
    <cfRule type="cellIs" dxfId="1886" priority="969" operator="lessThan">
      <formula>$C$4</formula>
    </cfRule>
  </conditionalFormatting>
  <conditionalFormatting sqref="AR20">
    <cfRule type="cellIs" dxfId="1885" priority="970" operator="lessThan">
      <formula>$C$4</formula>
    </cfRule>
  </conditionalFormatting>
  <conditionalFormatting sqref="AR21">
    <cfRule type="cellIs" dxfId="1884" priority="971" operator="lessThan">
      <formula>$C$4</formula>
    </cfRule>
  </conditionalFormatting>
  <conditionalFormatting sqref="AR22">
    <cfRule type="cellIs" dxfId="1883" priority="972" operator="lessThan">
      <formula>$C$4</formula>
    </cfRule>
  </conditionalFormatting>
  <conditionalFormatting sqref="AR23">
    <cfRule type="cellIs" dxfId="1882" priority="973" operator="lessThan">
      <formula>$C$4</formula>
    </cfRule>
  </conditionalFormatting>
  <conditionalFormatting sqref="AR24">
    <cfRule type="cellIs" dxfId="1881" priority="974" operator="lessThan">
      <formula>$C$4</formula>
    </cfRule>
  </conditionalFormatting>
  <conditionalFormatting sqref="AR25">
    <cfRule type="cellIs" dxfId="1880" priority="975" operator="lessThan">
      <formula>$C$4</formula>
    </cfRule>
  </conditionalFormatting>
  <conditionalFormatting sqref="AR26">
    <cfRule type="cellIs" dxfId="1879" priority="976" operator="lessThan">
      <formula>$C$4</formula>
    </cfRule>
  </conditionalFormatting>
  <conditionalFormatting sqref="AR27">
    <cfRule type="cellIs" dxfId="1878" priority="977" operator="lessThan">
      <formula>$C$4</formula>
    </cfRule>
  </conditionalFormatting>
  <conditionalFormatting sqref="AR28">
    <cfRule type="cellIs" dxfId="1877" priority="978" operator="lessThan">
      <formula>$C$4</formula>
    </cfRule>
  </conditionalFormatting>
  <conditionalFormatting sqref="AR29">
    <cfRule type="cellIs" dxfId="1876" priority="979" operator="lessThan">
      <formula>$C$4</formula>
    </cfRule>
  </conditionalFormatting>
  <conditionalFormatting sqref="AR30">
    <cfRule type="cellIs" dxfId="1875" priority="980" operator="lessThan">
      <formula>$C$4</formula>
    </cfRule>
  </conditionalFormatting>
  <conditionalFormatting sqref="AR31">
    <cfRule type="cellIs" dxfId="1874" priority="981" operator="lessThan">
      <formula>$C$4</formula>
    </cfRule>
  </conditionalFormatting>
  <conditionalFormatting sqref="AR32">
    <cfRule type="cellIs" dxfId="1873" priority="982" operator="lessThan">
      <formula>$C$4</formula>
    </cfRule>
  </conditionalFormatting>
  <conditionalFormatting sqref="AR33">
    <cfRule type="cellIs" dxfId="1872" priority="983" operator="lessThan">
      <formula>$C$4</formula>
    </cfRule>
  </conditionalFormatting>
  <conditionalFormatting sqref="AR34">
    <cfRule type="cellIs" dxfId="1871" priority="984" operator="lessThan">
      <formula>$C$4</formula>
    </cfRule>
  </conditionalFormatting>
  <conditionalFormatting sqref="AR35">
    <cfRule type="cellIs" dxfId="1870" priority="985" operator="lessThan">
      <formula>$C$4</formula>
    </cfRule>
  </conditionalFormatting>
  <conditionalFormatting sqref="AR36">
    <cfRule type="cellIs" dxfId="1869" priority="986" operator="lessThan">
      <formula>$C$4</formula>
    </cfRule>
  </conditionalFormatting>
  <conditionalFormatting sqref="AR37">
    <cfRule type="cellIs" dxfId="1868" priority="987" operator="lessThan">
      <formula>$C$4</formula>
    </cfRule>
  </conditionalFormatting>
  <conditionalFormatting sqref="AR38">
    <cfRule type="cellIs" dxfId="1867" priority="988" operator="lessThan">
      <formula>$C$4</formula>
    </cfRule>
  </conditionalFormatting>
  <conditionalFormatting sqref="AR39">
    <cfRule type="cellIs" dxfId="1866" priority="989" operator="lessThan">
      <formula>$C$4</formula>
    </cfRule>
  </conditionalFormatting>
  <conditionalFormatting sqref="AR40">
    <cfRule type="cellIs" dxfId="1865" priority="990" operator="lessThan">
      <formula>$C$4</formula>
    </cfRule>
  </conditionalFormatting>
  <conditionalFormatting sqref="AR41">
    <cfRule type="cellIs" dxfId="1864" priority="991" operator="lessThan">
      <formula>$C$4</formula>
    </cfRule>
  </conditionalFormatting>
  <conditionalFormatting sqref="AR42">
    <cfRule type="cellIs" dxfId="1863" priority="992" operator="lessThan">
      <formula>$C$4</formula>
    </cfRule>
  </conditionalFormatting>
  <conditionalFormatting sqref="AR43">
    <cfRule type="cellIs" dxfId="1862" priority="993" operator="lessThan">
      <formula>$C$4</formula>
    </cfRule>
  </conditionalFormatting>
  <conditionalFormatting sqref="AR44">
    <cfRule type="cellIs" dxfId="1861" priority="994" operator="lessThan">
      <formula>$C$4</formula>
    </cfRule>
  </conditionalFormatting>
  <conditionalFormatting sqref="AR45">
    <cfRule type="cellIs" dxfId="1860" priority="995" operator="lessThan">
      <formula>$C$4</formula>
    </cfRule>
  </conditionalFormatting>
  <conditionalFormatting sqref="AR46">
    <cfRule type="cellIs" dxfId="1859" priority="996" operator="lessThan">
      <formula>$C$4</formula>
    </cfRule>
  </conditionalFormatting>
  <conditionalFormatting sqref="AR47">
    <cfRule type="cellIs" dxfId="1858" priority="997" operator="lessThan">
      <formula>$C$4</formula>
    </cfRule>
  </conditionalFormatting>
  <conditionalFormatting sqref="AR48">
    <cfRule type="cellIs" dxfId="1857" priority="998" operator="lessThan">
      <formula>$C$4</formula>
    </cfRule>
  </conditionalFormatting>
  <conditionalFormatting sqref="AR49">
    <cfRule type="cellIs" dxfId="1856" priority="999" operator="lessThan">
      <formula>$C$4</formula>
    </cfRule>
  </conditionalFormatting>
  <conditionalFormatting sqref="AR50">
    <cfRule type="cellIs" dxfId="1855" priority="1000" operator="lessThan">
      <formula>$C$4</formula>
    </cfRule>
  </conditionalFormatting>
  <conditionalFormatting sqref="AS11">
    <cfRule type="cellIs" dxfId="1854" priority="1001" operator="lessThan">
      <formula>$C$4</formula>
    </cfRule>
  </conditionalFormatting>
  <conditionalFormatting sqref="AS12">
    <cfRule type="cellIs" dxfId="1853" priority="1002" operator="lessThan">
      <formula>$C$4</formula>
    </cfRule>
  </conditionalFormatting>
  <conditionalFormatting sqref="AS13">
    <cfRule type="cellIs" dxfId="1852" priority="1003" operator="lessThan">
      <formula>$C$4</formula>
    </cfRule>
  </conditionalFormatting>
  <conditionalFormatting sqref="AS14">
    <cfRule type="cellIs" dxfId="1851" priority="1004" operator="lessThan">
      <formula>$C$4</formula>
    </cfRule>
  </conditionalFormatting>
  <conditionalFormatting sqref="AS15">
    <cfRule type="cellIs" dxfId="1850" priority="1005" operator="lessThan">
      <formula>$C$4</formula>
    </cfRule>
  </conditionalFormatting>
  <conditionalFormatting sqref="AS16">
    <cfRule type="cellIs" dxfId="1849" priority="1006" operator="lessThan">
      <formula>$C$4</formula>
    </cfRule>
  </conditionalFormatting>
  <conditionalFormatting sqref="AS17">
    <cfRule type="cellIs" dxfId="1848" priority="1007" operator="lessThan">
      <formula>$C$4</formula>
    </cfRule>
  </conditionalFormatting>
  <conditionalFormatting sqref="AS18">
    <cfRule type="cellIs" dxfId="1847" priority="1008" operator="lessThan">
      <formula>$C$4</formula>
    </cfRule>
  </conditionalFormatting>
  <conditionalFormatting sqref="AS19">
    <cfRule type="cellIs" dxfId="1846" priority="1009" operator="lessThan">
      <formula>$C$4</formula>
    </cfRule>
  </conditionalFormatting>
  <conditionalFormatting sqref="AS20">
    <cfRule type="cellIs" dxfId="1845" priority="1010" operator="lessThan">
      <formula>$C$4</formula>
    </cfRule>
  </conditionalFormatting>
  <conditionalFormatting sqref="AS21">
    <cfRule type="cellIs" dxfId="1844" priority="1011" operator="lessThan">
      <formula>$C$4</formula>
    </cfRule>
  </conditionalFormatting>
  <conditionalFormatting sqref="AS22">
    <cfRule type="cellIs" dxfId="1843" priority="1012" operator="lessThan">
      <formula>$C$4</formula>
    </cfRule>
  </conditionalFormatting>
  <conditionalFormatting sqref="AS23">
    <cfRule type="cellIs" dxfId="1842" priority="1013" operator="lessThan">
      <formula>$C$4</formula>
    </cfRule>
  </conditionalFormatting>
  <conditionalFormatting sqref="AS24">
    <cfRule type="cellIs" dxfId="1841" priority="1014" operator="lessThan">
      <formula>$C$4</formula>
    </cfRule>
  </conditionalFormatting>
  <conditionalFormatting sqref="AS25">
    <cfRule type="cellIs" dxfId="1840" priority="1015" operator="lessThan">
      <formula>$C$4</formula>
    </cfRule>
  </conditionalFormatting>
  <conditionalFormatting sqref="AS26">
    <cfRule type="cellIs" dxfId="1839" priority="1016" operator="lessThan">
      <formula>$C$4</formula>
    </cfRule>
  </conditionalFormatting>
  <conditionalFormatting sqref="AS27">
    <cfRule type="cellIs" dxfId="1838" priority="1017" operator="lessThan">
      <formula>$C$4</formula>
    </cfRule>
  </conditionalFormatting>
  <conditionalFormatting sqref="AS28">
    <cfRule type="cellIs" dxfId="1837" priority="1018" operator="lessThan">
      <formula>$C$4</formula>
    </cfRule>
  </conditionalFormatting>
  <conditionalFormatting sqref="AS29">
    <cfRule type="cellIs" dxfId="1836" priority="1019" operator="lessThan">
      <formula>$C$4</formula>
    </cfRule>
  </conditionalFormatting>
  <conditionalFormatting sqref="AS30">
    <cfRule type="cellIs" dxfId="1835" priority="1020" operator="lessThan">
      <formula>$C$4</formula>
    </cfRule>
  </conditionalFormatting>
  <conditionalFormatting sqref="AS31">
    <cfRule type="cellIs" dxfId="1834" priority="1021" operator="lessThan">
      <formula>$C$4</formula>
    </cfRule>
  </conditionalFormatting>
  <conditionalFormatting sqref="AS32">
    <cfRule type="cellIs" dxfId="1833" priority="1022" operator="lessThan">
      <formula>$C$4</formula>
    </cfRule>
  </conditionalFormatting>
  <conditionalFormatting sqref="AS33">
    <cfRule type="cellIs" dxfId="1832" priority="1023" operator="lessThan">
      <formula>$C$4</formula>
    </cfRule>
  </conditionalFormatting>
  <conditionalFormatting sqref="AS34">
    <cfRule type="cellIs" dxfId="1831" priority="1024" operator="lessThan">
      <formula>$C$4</formula>
    </cfRule>
  </conditionalFormatting>
  <conditionalFormatting sqref="AS35">
    <cfRule type="cellIs" dxfId="1830" priority="1025" operator="lessThan">
      <formula>$C$4</formula>
    </cfRule>
  </conditionalFormatting>
  <conditionalFormatting sqref="AS36">
    <cfRule type="cellIs" dxfId="1829" priority="1026" operator="lessThan">
      <formula>$C$4</formula>
    </cfRule>
  </conditionalFormatting>
  <conditionalFormatting sqref="AS37">
    <cfRule type="cellIs" dxfId="1828" priority="1027" operator="lessThan">
      <formula>$C$4</formula>
    </cfRule>
  </conditionalFormatting>
  <conditionalFormatting sqref="AS38">
    <cfRule type="cellIs" dxfId="1827" priority="1028" operator="lessThan">
      <formula>$C$4</formula>
    </cfRule>
  </conditionalFormatting>
  <conditionalFormatting sqref="AS39">
    <cfRule type="cellIs" dxfId="1826" priority="1029" operator="lessThan">
      <formula>$C$4</formula>
    </cfRule>
  </conditionalFormatting>
  <conditionalFormatting sqref="AS40">
    <cfRule type="cellIs" dxfId="1825" priority="1030" operator="lessThan">
      <formula>$C$4</formula>
    </cfRule>
  </conditionalFormatting>
  <conditionalFormatting sqref="AS41">
    <cfRule type="cellIs" dxfId="1824" priority="1031" operator="lessThan">
      <formula>$C$4</formula>
    </cfRule>
  </conditionalFormatting>
  <conditionalFormatting sqref="AS42">
    <cfRule type="cellIs" dxfId="1823" priority="1032" operator="lessThan">
      <formula>$C$4</formula>
    </cfRule>
  </conditionalFormatting>
  <conditionalFormatting sqref="AS43">
    <cfRule type="cellIs" dxfId="1822" priority="1033" operator="lessThan">
      <formula>$C$4</formula>
    </cfRule>
  </conditionalFormatting>
  <conditionalFormatting sqref="AS44">
    <cfRule type="cellIs" dxfId="1821" priority="1034" operator="lessThan">
      <formula>$C$4</formula>
    </cfRule>
  </conditionalFormatting>
  <conditionalFormatting sqref="AS45">
    <cfRule type="cellIs" dxfId="1820" priority="1035" operator="lessThan">
      <formula>$C$4</formula>
    </cfRule>
  </conditionalFormatting>
  <conditionalFormatting sqref="AS46">
    <cfRule type="cellIs" dxfId="1819" priority="1036" operator="lessThan">
      <formula>$C$4</formula>
    </cfRule>
  </conditionalFormatting>
  <conditionalFormatting sqref="AS47">
    <cfRule type="cellIs" dxfId="1818" priority="1037" operator="lessThan">
      <formula>$C$4</formula>
    </cfRule>
  </conditionalFormatting>
  <conditionalFormatting sqref="AS48">
    <cfRule type="cellIs" dxfId="1817" priority="1038" operator="lessThan">
      <formula>$C$4</formula>
    </cfRule>
  </conditionalFormatting>
  <conditionalFormatting sqref="AS49">
    <cfRule type="cellIs" dxfId="1816" priority="1039" operator="lessThan">
      <formula>$C$4</formula>
    </cfRule>
  </conditionalFormatting>
  <conditionalFormatting sqref="AS50">
    <cfRule type="cellIs" dxfId="1815" priority="1040" operator="lessThan">
      <formula>$C$4</formula>
    </cfRule>
  </conditionalFormatting>
  <conditionalFormatting sqref="AT11">
    <cfRule type="cellIs" dxfId="1814" priority="1041" operator="lessThan">
      <formula>$C$4</formula>
    </cfRule>
  </conditionalFormatting>
  <conditionalFormatting sqref="AT12">
    <cfRule type="cellIs" dxfId="1813" priority="1042" operator="lessThan">
      <formula>$C$4</formula>
    </cfRule>
  </conditionalFormatting>
  <conditionalFormatting sqref="AT13">
    <cfRule type="cellIs" dxfId="1812" priority="1043" operator="lessThan">
      <formula>$C$4</formula>
    </cfRule>
  </conditionalFormatting>
  <conditionalFormatting sqref="AT14">
    <cfRule type="cellIs" dxfId="1811" priority="1044" operator="lessThan">
      <formula>$C$4</formula>
    </cfRule>
  </conditionalFormatting>
  <conditionalFormatting sqref="AT15">
    <cfRule type="cellIs" dxfId="1810" priority="1045" operator="lessThan">
      <formula>$C$4</formula>
    </cfRule>
  </conditionalFormatting>
  <conditionalFormatting sqref="AT16">
    <cfRule type="cellIs" dxfId="1809" priority="1046" operator="lessThan">
      <formula>$C$4</formula>
    </cfRule>
  </conditionalFormatting>
  <conditionalFormatting sqref="AT17">
    <cfRule type="cellIs" dxfId="1808" priority="1047" operator="lessThan">
      <formula>$C$4</formula>
    </cfRule>
  </conditionalFormatting>
  <conditionalFormatting sqref="AT18">
    <cfRule type="cellIs" dxfId="1807" priority="1048" operator="lessThan">
      <formula>$C$4</formula>
    </cfRule>
  </conditionalFormatting>
  <conditionalFormatting sqref="AT19">
    <cfRule type="cellIs" dxfId="1806" priority="1049" operator="lessThan">
      <formula>$C$4</formula>
    </cfRule>
  </conditionalFormatting>
  <conditionalFormatting sqref="AT20">
    <cfRule type="cellIs" dxfId="1805" priority="1050" operator="lessThan">
      <formula>$C$4</formula>
    </cfRule>
  </conditionalFormatting>
  <conditionalFormatting sqref="AT21">
    <cfRule type="cellIs" dxfId="1804" priority="1051" operator="lessThan">
      <formula>$C$4</formula>
    </cfRule>
  </conditionalFormatting>
  <conditionalFormatting sqref="AT22">
    <cfRule type="cellIs" dxfId="1803" priority="1052" operator="lessThan">
      <formula>$C$4</formula>
    </cfRule>
  </conditionalFormatting>
  <conditionalFormatting sqref="AT23">
    <cfRule type="cellIs" dxfId="1802" priority="1053" operator="lessThan">
      <formula>$C$4</formula>
    </cfRule>
  </conditionalFormatting>
  <conditionalFormatting sqref="AT24">
    <cfRule type="cellIs" dxfId="1801" priority="1054" operator="lessThan">
      <formula>$C$4</formula>
    </cfRule>
  </conditionalFormatting>
  <conditionalFormatting sqref="AT25">
    <cfRule type="cellIs" dxfId="1800" priority="1055" operator="lessThan">
      <formula>$C$4</formula>
    </cfRule>
  </conditionalFormatting>
  <conditionalFormatting sqref="AT26">
    <cfRule type="cellIs" dxfId="1799" priority="1056" operator="lessThan">
      <formula>$C$4</formula>
    </cfRule>
  </conditionalFormatting>
  <conditionalFormatting sqref="AT27">
    <cfRule type="cellIs" dxfId="1798" priority="1057" operator="lessThan">
      <formula>$C$4</formula>
    </cfRule>
  </conditionalFormatting>
  <conditionalFormatting sqref="AT28">
    <cfRule type="cellIs" dxfId="1797" priority="1058" operator="lessThan">
      <formula>$C$4</formula>
    </cfRule>
  </conditionalFormatting>
  <conditionalFormatting sqref="AT29">
    <cfRule type="cellIs" dxfId="1796" priority="1059" operator="lessThan">
      <formula>$C$4</formula>
    </cfRule>
  </conditionalFormatting>
  <conditionalFormatting sqref="AT30">
    <cfRule type="cellIs" dxfId="1795" priority="1060" operator="lessThan">
      <formula>$C$4</formula>
    </cfRule>
  </conditionalFormatting>
  <conditionalFormatting sqref="AT31">
    <cfRule type="cellIs" dxfId="1794" priority="1061" operator="lessThan">
      <formula>$C$4</formula>
    </cfRule>
  </conditionalFormatting>
  <conditionalFormatting sqref="AT32">
    <cfRule type="cellIs" dxfId="1793" priority="1062" operator="lessThan">
      <formula>$C$4</formula>
    </cfRule>
  </conditionalFormatting>
  <conditionalFormatting sqref="AT33">
    <cfRule type="cellIs" dxfId="1792" priority="1063" operator="lessThan">
      <formula>$C$4</formula>
    </cfRule>
  </conditionalFormatting>
  <conditionalFormatting sqref="AT34">
    <cfRule type="cellIs" dxfId="1791" priority="1064" operator="lessThan">
      <formula>$C$4</formula>
    </cfRule>
  </conditionalFormatting>
  <conditionalFormatting sqref="AT35">
    <cfRule type="cellIs" dxfId="1790" priority="1065" operator="lessThan">
      <formula>$C$4</formula>
    </cfRule>
  </conditionalFormatting>
  <conditionalFormatting sqref="AT36">
    <cfRule type="cellIs" dxfId="1789" priority="1066" operator="lessThan">
      <formula>$C$4</formula>
    </cfRule>
  </conditionalFormatting>
  <conditionalFormatting sqref="AT37">
    <cfRule type="cellIs" dxfId="1788" priority="1067" operator="lessThan">
      <formula>$C$4</formula>
    </cfRule>
  </conditionalFormatting>
  <conditionalFormatting sqref="AT38">
    <cfRule type="cellIs" dxfId="1787" priority="1068" operator="lessThan">
      <formula>$C$4</formula>
    </cfRule>
  </conditionalFormatting>
  <conditionalFormatting sqref="AT39">
    <cfRule type="cellIs" dxfId="1786" priority="1069" operator="lessThan">
      <formula>$C$4</formula>
    </cfRule>
  </conditionalFormatting>
  <conditionalFormatting sqref="AT40">
    <cfRule type="cellIs" dxfId="1785" priority="1070" operator="lessThan">
      <formula>$C$4</formula>
    </cfRule>
  </conditionalFormatting>
  <conditionalFormatting sqref="AT41">
    <cfRule type="cellIs" dxfId="1784" priority="1071" operator="lessThan">
      <formula>$C$4</formula>
    </cfRule>
  </conditionalFormatting>
  <conditionalFormatting sqref="AT42">
    <cfRule type="cellIs" dxfId="1783" priority="1072" operator="lessThan">
      <formula>$C$4</formula>
    </cfRule>
  </conditionalFormatting>
  <conditionalFormatting sqref="AT43">
    <cfRule type="cellIs" dxfId="1782" priority="1073" operator="lessThan">
      <formula>$C$4</formula>
    </cfRule>
  </conditionalFormatting>
  <conditionalFormatting sqref="AT44">
    <cfRule type="cellIs" dxfId="1781" priority="1074" operator="lessThan">
      <formula>$C$4</formula>
    </cfRule>
  </conditionalFormatting>
  <conditionalFormatting sqref="AT45">
    <cfRule type="cellIs" dxfId="1780" priority="1075" operator="lessThan">
      <formula>$C$4</formula>
    </cfRule>
  </conditionalFormatting>
  <conditionalFormatting sqref="AT46">
    <cfRule type="cellIs" dxfId="1779" priority="1076" operator="lessThan">
      <formula>$C$4</formula>
    </cfRule>
  </conditionalFormatting>
  <conditionalFormatting sqref="AT47">
    <cfRule type="cellIs" dxfId="1778" priority="1077" operator="lessThan">
      <formula>$C$4</formula>
    </cfRule>
  </conditionalFormatting>
  <conditionalFormatting sqref="AT48">
    <cfRule type="cellIs" dxfId="1777" priority="1078" operator="lessThan">
      <formula>$C$4</formula>
    </cfRule>
  </conditionalFormatting>
  <conditionalFormatting sqref="AT49">
    <cfRule type="cellIs" dxfId="1776" priority="1079" operator="lessThan">
      <formula>$C$4</formula>
    </cfRule>
  </conditionalFormatting>
  <conditionalFormatting sqref="AT50">
    <cfRule type="cellIs" dxfId="1775" priority="1080" operator="lessThan">
      <formula>$C$4</formula>
    </cfRule>
  </conditionalFormatting>
  <conditionalFormatting sqref="AU11">
    <cfRule type="cellIs" dxfId="1774" priority="1081" operator="lessThan">
      <formula>$C$4</formula>
    </cfRule>
  </conditionalFormatting>
  <conditionalFormatting sqref="AU12">
    <cfRule type="cellIs" dxfId="1773" priority="1082" operator="lessThan">
      <formula>$C$4</formula>
    </cfRule>
  </conditionalFormatting>
  <conditionalFormatting sqref="AU13">
    <cfRule type="cellIs" dxfId="1772" priority="1083" operator="lessThan">
      <formula>$C$4</formula>
    </cfRule>
  </conditionalFormatting>
  <conditionalFormatting sqref="AU14">
    <cfRule type="cellIs" dxfId="1771" priority="1084" operator="lessThan">
      <formula>$C$4</formula>
    </cfRule>
  </conditionalFormatting>
  <conditionalFormatting sqref="AU15">
    <cfRule type="cellIs" dxfId="1770" priority="1085" operator="lessThan">
      <formula>$C$4</formula>
    </cfRule>
  </conditionalFormatting>
  <conditionalFormatting sqref="AU16">
    <cfRule type="cellIs" dxfId="1769" priority="1086" operator="lessThan">
      <formula>$C$4</formula>
    </cfRule>
  </conditionalFormatting>
  <conditionalFormatting sqref="AU17">
    <cfRule type="cellIs" dxfId="1768" priority="1087" operator="lessThan">
      <formula>$C$4</formula>
    </cfRule>
  </conditionalFormatting>
  <conditionalFormatting sqref="AU18">
    <cfRule type="cellIs" dxfId="1767" priority="1088" operator="lessThan">
      <formula>$C$4</formula>
    </cfRule>
  </conditionalFormatting>
  <conditionalFormatting sqref="AU19">
    <cfRule type="cellIs" dxfId="1766" priority="1089" operator="lessThan">
      <formula>$C$4</formula>
    </cfRule>
  </conditionalFormatting>
  <conditionalFormatting sqref="AU20">
    <cfRule type="cellIs" dxfId="1765" priority="1090" operator="lessThan">
      <formula>$C$4</formula>
    </cfRule>
  </conditionalFormatting>
  <conditionalFormatting sqref="AU21">
    <cfRule type="cellIs" dxfId="1764" priority="1091" operator="lessThan">
      <formula>$C$4</formula>
    </cfRule>
  </conditionalFormatting>
  <conditionalFormatting sqref="AU22">
    <cfRule type="cellIs" dxfId="1763" priority="1092" operator="lessThan">
      <formula>$C$4</formula>
    </cfRule>
  </conditionalFormatting>
  <conditionalFormatting sqref="AU23">
    <cfRule type="cellIs" dxfId="1762" priority="1093" operator="lessThan">
      <formula>$C$4</formula>
    </cfRule>
  </conditionalFormatting>
  <conditionalFormatting sqref="AU24">
    <cfRule type="cellIs" dxfId="1761" priority="1094" operator="lessThan">
      <formula>$C$4</formula>
    </cfRule>
  </conditionalFormatting>
  <conditionalFormatting sqref="AU25">
    <cfRule type="cellIs" dxfId="1760" priority="1095" operator="lessThan">
      <formula>$C$4</formula>
    </cfRule>
  </conditionalFormatting>
  <conditionalFormatting sqref="AU26">
    <cfRule type="cellIs" dxfId="1759" priority="1096" operator="lessThan">
      <formula>$C$4</formula>
    </cfRule>
  </conditionalFormatting>
  <conditionalFormatting sqref="AU27">
    <cfRule type="cellIs" dxfId="1758" priority="1097" operator="lessThan">
      <formula>$C$4</formula>
    </cfRule>
  </conditionalFormatting>
  <conditionalFormatting sqref="AU28">
    <cfRule type="cellIs" dxfId="1757" priority="1098" operator="lessThan">
      <formula>$C$4</formula>
    </cfRule>
  </conditionalFormatting>
  <conditionalFormatting sqref="AU29">
    <cfRule type="cellIs" dxfId="1756" priority="1099" operator="lessThan">
      <formula>$C$4</formula>
    </cfRule>
  </conditionalFormatting>
  <conditionalFormatting sqref="AU30">
    <cfRule type="cellIs" dxfId="1755" priority="1100" operator="lessThan">
      <formula>$C$4</formula>
    </cfRule>
  </conditionalFormatting>
  <conditionalFormatting sqref="AU31">
    <cfRule type="cellIs" dxfId="1754" priority="1101" operator="lessThan">
      <formula>$C$4</formula>
    </cfRule>
  </conditionalFormatting>
  <conditionalFormatting sqref="AU32">
    <cfRule type="cellIs" dxfId="1753" priority="1102" operator="lessThan">
      <formula>$C$4</formula>
    </cfRule>
  </conditionalFormatting>
  <conditionalFormatting sqref="AU33">
    <cfRule type="cellIs" dxfId="1752" priority="1103" operator="lessThan">
      <formula>$C$4</formula>
    </cfRule>
  </conditionalFormatting>
  <conditionalFormatting sqref="AU34">
    <cfRule type="cellIs" dxfId="1751" priority="1104" operator="lessThan">
      <formula>$C$4</formula>
    </cfRule>
  </conditionalFormatting>
  <conditionalFormatting sqref="AU35">
    <cfRule type="cellIs" dxfId="1750" priority="1105" operator="lessThan">
      <formula>$C$4</formula>
    </cfRule>
  </conditionalFormatting>
  <conditionalFormatting sqref="AU36">
    <cfRule type="cellIs" dxfId="1749" priority="1106" operator="lessThan">
      <formula>$C$4</formula>
    </cfRule>
  </conditionalFormatting>
  <conditionalFormatting sqref="AU37">
    <cfRule type="cellIs" dxfId="1748" priority="1107" operator="lessThan">
      <formula>$C$4</formula>
    </cfRule>
  </conditionalFormatting>
  <conditionalFormatting sqref="AU38">
    <cfRule type="cellIs" dxfId="1747" priority="1108" operator="lessThan">
      <formula>$C$4</formula>
    </cfRule>
  </conditionalFormatting>
  <conditionalFormatting sqref="AU39">
    <cfRule type="cellIs" dxfId="1746" priority="1109" operator="lessThan">
      <formula>$C$4</formula>
    </cfRule>
  </conditionalFormatting>
  <conditionalFormatting sqref="AU40">
    <cfRule type="cellIs" dxfId="1745" priority="1110" operator="lessThan">
      <formula>$C$4</formula>
    </cfRule>
  </conditionalFormatting>
  <conditionalFormatting sqref="AU41">
    <cfRule type="cellIs" dxfId="1744" priority="1111" operator="lessThan">
      <formula>$C$4</formula>
    </cfRule>
  </conditionalFormatting>
  <conditionalFormatting sqref="AU42">
    <cfRule type="cellIs" dxfId="1743" priority="1112" operator="lessThan">
      <formula>$C$4</formula>
    </cfRule>
  </conditionalFormatting>
  <conditionalFormatting sqref="AU43">
    <cfRule type="cellIs" dxfId="1742" priority="1113" operator="lessThan">
      <formula>$C$4</formula>
    </cfRule>
  </conditionalFormatting>
  <conditionalFormatting sqref="AU44">
    <cfRule type="cellIs" dxfId="1741" priority="1114" operator="lessThan">
      <formula>$C$4</formula>
    </cfRule>
  </conditionalFormatting>
  <conditionalFormatting sqref="AU45">
    <cfRule type="cellIs" dxfId="1740" priority="1115" operator="lessThan">
      <formula>$C$4</formula>
    </cfRule>
  </conditionalFormatting>
  <conditionalFormatting sqref="AU46">
    <cfRule type="cellIs" dxfId="1739" priority="1116" operator="lessThan">
      <formula>$C$4</formula>
    </cfRule>
  </conditionalFormatting>
  <conditionalFormatting sqref="AU47">
    <cfRule type="cellIs" dxfId="1738" priority="1117" operator="lessThan">
      <formula>$C$4</formula>
    </cfRule>
  </conditionalFormatting>
  <conditionalFormatting sqref="AU48">
    <cfRule type="cellIs" dxfId="1737" priority="1118" operator="lessThan">
      <formula>$C$4</formula>
    </cfRule>
  </conditionalFormatting>
  <conditionalFormatting sqref="AU49">
    <cfRule type="cellIs" dxfId="1736" priority="1119" operator="lessThan">
      <formula>$C$4</formula>
    </cfRule>
  </conditionalFormatting>
  <conditionalFormatting sqref="AU50">
    <cfRule type="cellIs" dxfId="1735" priority="1120" operator="lessThan">
      <formula>$C$4</formula>
    </cfRule>
  </conditionalFormatting>
  <conditionalFormatting sqref="AV11">
    <cfRule type="cellIs" dxfId="1734" priority="1121" operator="lessThan">
      <formula>$C$4</formula>
    </cfRule>
  </conditionalFormatting>
  <conditionalFormatting sqref="AV12">
    <cfRule type="cellIs" dxfId="1733" priority="1122" operator="lessThan">
      <formula>$C$4</formula>
    </cfRule>
  </conditionalFormatting>
  <conditionalFormatting sqref="AV13">
    <cfRule type="cellIs" dxfId="1732" priority="1123" operator="lessThan">
      <formula>$C$4</formula>
    </cfRule>
  </conditionalFormatting>
  <conditionalFormatting sqref="AV14">
    <cfRule type="cellIs" dxfId="1731" priority="1124" operator="lessThan">
      <formula>$C$4</formula>
    </cfRule>
  </conditionalFormatting>
  <conditionalFormatting sqref="AV15">
    <cfRule type="cellIs" dxfId="1730" priority="1125" operator="lessThan">
      <formula>$C$4</formula>
    </cfRule>
  </conditionalFormatting>
  <conditionalFormatting sqref="AV16">
    <cfRule type="cellIs" dxfId="1729" priority="1126" operator="lessThan">
      <formula>$C$4</formula>
    </cfRule>
  </conditionalFormatting>
  <conditionalFormatting sqref="AV17">
    <cfRule type="cellIs" dxfId="1728" priority="1127" operator="lessThan">
      <formula>$C$4</formula>
    </cfRule>
  </conditionalFormatting>
  <conditionalFormatting sqref="AV18">
    <cfRule type="cellIs" dxfId="1727" priority="1128" operator="lessThan">
      <formula>$C$4</formula>
    </cfRule>
  </conditionalFormatting>
  <conditionalFormatting sqref="AV19">
    <cfRule type="cellIs" dxfId="1726" priority="1129" operator="lessThan">
      <formula>$C$4</formula>
    </cfRule>
  </conditionalFormatting>
  <conditionalFormatting sqref="AV20">
    <cfRule type="cellIs" dxfId="1725" priority="1130" operator="lessThan">
      <formula>$C$4</formula>
    </cfRule>
  </conditionalFormatting>
  <conditionalFormatting sqref="AV21">
    <cfRule type="cellIs" dxfId="1724" priority="1131" operator="lessThan">
      <formula>$C$4</formula>
    </cfRule>
  </conditionalFormatting>
  <conditionalFormatting sqref="AV22">
    <cfRule type="cellIs" dxfId="1723" priority="1132" operator="lessThan">
      <formula>$C$4</formula>
    </cfRule>
  </conditionalFormatting>
  <conditionalFormatting sqref="AV23">
    <cfRule type="cellIs" dxfId="1722" priority="1133" operator="lessThan">
      <formula>$C$4</formula>
    </cfRule>
  </conditionalFormatting>
  <conditionalFormatting sqref="AV24">
    <cfRule type="cellIs" dxfId="1721" priority="1134" operator="lessThan">
      <formula>$C$4</formula>
    </cfRule>
  </conditionalFormatting>
  <conditionalFormatting sqref="AV25">
    <cfRule type="cellIs" dxfId="1720" priority="1135" operator="lessThan">
      <formula>$C$4</formula>
    </cfRule>
  </conditionalFormatting>
  <conditionalFormatting sqref="AV26">
    <cfRule type="cellIs" dxfId="1719" priority="1136" operator="lessThan">
      <formula>$C$4</formula>
    </cfRule>
  </conditionalFormatting>
  <conditionalFormatting sqref="AV27">
    <cfRule type="cellIs" dxfId="1718" priority="1137" operator="lessThan">
      <formula>$C$4</formula>
    </cfRule>
  </conditionalFormatting>
  <conditionalFormatting sqref="AV28">
    <cfRule type="cellIs" dxfId="1717" priority="1138" operator="lessThan">
      <formula>$C$4</formula>
    </cfRule>
  </conditionalFormatting>
  <conditionalFormatting sqref="AV29">
    <cfRule type="cellIs" dxfId="1716" priority="1139" operator="lessThan">
      <formula>$C$4</formula>
    </cfRule>
  </conditionalFormatting>
  <conditionalFormatting sqref="AV30">
    <cfRule type="cellIs" dxfId="1715" priority="1140" operator="lessThan">
      <formula>$C$4</formula>
    </cfRule>
  </conditionalFormatting>
  <conditionalFormatting sqref="AV31">
    <cfRule type="cellIs" dxfId="1714" priority="1141" operator="lessThan">
      <formula>$C$4</formula>
    </cfRule>
  </conditionalFormatting>
  <conditionalFormatting sqref="AV32">
    <cfRule type="cellIs" dxfId="1713" priority="1142" operator="lessThan">
      <formula>$C$4</formula>
    </cfRule>
  </conditionalFormatting>
  <conditionalFormatting sqref="AV33">
    <cfRule type="cellIs" dxfId="1712" priority="1143" operator="lessThan">
      <formula>$C$4</formula>
    </cfRule>
  </conditionalFormatting>
  <conditionalFormatting sqref="AV34">
    <cfRule type="cellIs" dxfId="1711" priority="1144" operator="lessThan">
      <formula>$C$4</formula>
    </cfRule>
  </conditionalFormatting>
  <conditionalFormatting sqref="AV35">
    <cfRule type="cellIs" dxfId="1710" priority="1145" operator="lessThan">
      <formula>$C$4</formula>
    </cfRule>
  </conditionalFormatting>
  <conditionalFormatting sqref="AV36">
    <cfRule type="cellIs" dxfId="1709" priority="1146" operator="lessThan">
      <formula>$C$4</formula>
    </cfRule>
  </conditionalFormatting>
  <conditionalFormatting sqref="AV37">
    <cfRule type="cellIs" dxfId="1708" priority="1147" operator="lessThan">
      <formula>$C$4</formula>
    </cfRule>
  </conditionalFormatting>
  <conditionalFormatting sqref="AV38">
    <cfRule type="cellIs" dxfId="1707" priority="1148" operator="lessThan">
      <formula>$C$4</formula>
    </cfRule>
  </conditionalFormatting>
  <conditionalFormatting sqref="AV39">
    <cfRule type="cellIs" dxfId="1706" priority="1149" operator="lessThan">
      <formula>$C$4</formula>
    </cfRule>
  </conditionalFormatting>
  <conditionalFormatting sqref="AV40">
    <cfRule type="cellIs" dxfId="1705" priority="1150" operator="lessThan">
      <formula>$C$4</formula>
    </cfRule>
  </conditionalFormatting>
  <conditionalFormatting sqref="AV41">
    <cfRule type="cellIs" dxfId="1704" priority="1151" operator="lessThan">
      <formula>$C$4</formula>
    </cfRule>
  </conditionalFormatting>
  <conditionalFormatting sqref="AV42">
    <cfRule type="cellIs" dxfId="1703" priority="1152" operator="lessThan">
      <formula>$C$4</formula>
    </cfRule>
  </conditionalFormatting>
  <conditionalFormatting sqref="AV43">
    <cfRule type="cellIs" dxfId="1702" priority="1153" operator="lessThan">
      <formula>$C$4</formula>
    </cfRule>
  </conditionalFormatting>
  <conditionalFormatting sqref="AV44">
    <cfRule type="cellIs" dxfId="1701" priority="1154" operator="lessThan">
      <formula>$C$4</formula>
    </cfRule>
  </conditionalFormatting>
  <conditionalFormatting sqref="AV45">
    <cfRule type="cellIs" dxfId="1700" priority="1155" operator="lessThan">
      <formula>$C$4</formula>
    </cfRule>
  </conditionalFormatting>
  <conditionalFormatting sqref="AV46">
    <cfRule type="cellIs" dxfId="1699" priority="1156" operator="lessThan">
      <formula>$C$4</formula>
    </cfRule>
  </conditionalFormatting>
  <conditionalFormatting sqref="AV47">
    <cfRule type="cellIs" dxfId="1698" priority="1157" operator="lessThan">
      <formula>$C$4</formula>
    </cfRule>
  </conditionalFormatting>
  <conditionalFormatting sqref="AV48">
    <cfRule type="cellIs" dxfId="1697" priority="1158" operator="lessThan">
      <formula>$C$4</formula>
    </cfRule>
  </conditionalFormatting>
  <conditionalFormatting sqref="AV49">
    <cfRule type="cellIs" dxfId="1696" priority="1159" operator="lessThan">
      <formula>$C$4</formula>
    </cfRule>
  </conditionalFormatting>
  <conditionalFormatting sqref="AV50">
    <cfRule type="cellIs" dxfId="1695" priority="1160" operator="lessThan">
      <formula>$C$4</formula>
    </cfRule>
  </conditionalFormatting>
  <conditionalFormatting sqref="AW11">
    <cfRule type="cellIs" dxfId="1694" priority="1161" operator="lessThan">
      <formula>$C$4</formula>
    </cfRule>
  </conditionalFormatting>
  <conditionalFormatting sqref="AW12">
    <cfRule type="cellIs" dxfId="1693" priority="1162" operator="lessThan">
      <formula>$C$4</formula>
    </cfRule>
  </conditionalFormatting>
  <conditionalFormatting sqref="AW13">
    <cfRule type="cellIs" dxfId="1692" priority="1163" operator="lessThan">
      <formula>$C$4</formula>
    </cfRule>
  </conditionalFormatting>
  <conditionalFormatting sqref="AW14">
    <cfRule type="cellIs" dxfId="1691" priority="1164" operator="lessThan">
      <formula>$C$4</formula>
    </cfRule>
  </conditionalFormatting>
  <conditionalFormatting sqref="AW15">
    <cfRule type="cellIs" dxfId="1690" priority="1165" operator="lessThan">
      <formula>$C$4</formula>
    </cfRule>
  </conditionalFormatting>
  <conditionalFormatting sqref="AW16">
    <cfRule type="cellIs" dxfId="1689" priority="1166" operator="lessThan">
      <formula>$C$4</formula>
    </cfRule>
  </conditionalFormatting>
  <conditionalFormatting sqref="AW17">
    <cfRule type="cellIs" dxfId="1688" priority="1167" operator="lessThan">
      <formula>$C$4</formula>
    </cfRule>
  </conditionalFormatting>
  <conditionalFormatting sqref="AW18">
    <cfRule type="cellIs" dxfId="1687" priority="1168" operator="lessThan">
      <formula>$C$4</formula>
    </cfRule>
  </conditionalFormatting>
  <conditionalFormatting sqref="AW19">
    <cfRule type="cellIs" dxfId="1686" priority="1169" operator="lessThan">
      <formula>$C$4</formula>
    </cfRule>
  </conditionalFormatting>
  <conditionalFormatting sqref="AW20">
    <cfRule type="cellIs" dxfId="1685" priority="1170" operator="lessThan">
      <formula>$C$4</formula>
    </cfRule>
  </conditionalFormatting>
  <conditionalFormatting sqref="AW21">
    <cfRule type="cellIs" dxfId="1684" priority="1171" operator="lessThan">
      <formula>$C$4</formula>
    </cfRule>
  </conditionalFormatting>
  <conditionalFormatting sqref="AW22">
    <cfRule type="cellIs" dxfId="1683" priority="1172" operator="lessThan">
      <formula>$C$4</formula>
    </cfRule>
  </conditionalFormatting>
  <conditionalFormatting sqref="AW23">
    <cfRule type="cellIs" dxfId="1682" priority="1173" operator="lessThan">
      <formula>$C$4</formula>
    </cfRule>
  </conditionalFormatting>
  <conditionalFormatting sqref="AW24">
    <cfRule type="cellIs" dxfId="1681" priority="1174" operator="lessThan">
      <formula>$C$4</formula>
    </cfRule>
  </conditionalFormatting>
  <conditionalFormatting sqref="AW25">
    <cfRule type="cellIs" dxfId="1680" priority="1175" operator="lessThan">
      <formula>$C$4</formula>
    </cfRule>
  </conditionalFormatting>
  <conditionalFormatting sqref="AW26">
    <cfRule type="cellIs" dxfId="1679" priority="1176" operator="lessThan">
      <formula>$C$4</formula>
    </cfRule>
  </conditionalFormatting>
  <conditionalFormatting sqref="AW27">
    <cfRule type="cellIs" dxfId="1678" priority="1177" operator="lessThan">
      <formula>$C$4</formula>
    </cfRule>
  </conditionalFormatting>
  <conditionalFormatting sqref="AW28">
    <cfRule type="cellIs" dxfId="1677" priority="1178" operator="lessThan">
      <formula>$C$4</formula>
    </cfRule>
  </conditionalFormatting>
  <conditionalFormatting sqref="AW29">
    <cfRule type="cellIs" dxfId="1676" priority="1179" operator="lessThan">
      <formula>$C$4</formula>
    </cfRule>
  </conditionalFormatting>
  <conditionalFormatting sqref="AW30">
    <cfRule type="cellIs" dxfId="1675" priority="1180" operator="lessThan">
      <formula>$C$4</formula>
    </cfRule>
  </conditionalFormatting>
  <conditionalFormatting sqref="AW31">
    <cfRule type="cellIs" dxfId="1674" priority="1181" operator="lessThan">
      <formula>$C$4</formula>
    </cfRule>
  </conditionalFormatting>
  <conditionalFormatting sqref="AW32">
    <cfRule type="cellIs" dxfId="1673" priority="1182" operator="lessThan">
      <formula>$C$4</formula>
    </cfRule>
  </conditionalFormatting>
  <conditionalFormatting sqref="AW33">
    <cfRule type="cellIs" dxfId="1672" priority="1183" operator="lessThan">
      <formula>$C$4</formula>
    </cfRule>
  </conditionalFormatting>
  <conditionalFormatting sqref="AW34">
    <cfRule type="cellIs" dxfId="1671" priority="1184" operator="lessThan">
      <formula>$C$4</formula>
    </cfRule>
  </conditionalFormatting>
  <conditionalFormatting sqref="AW35">
    <cfRule type="cellIs" dxfId="1670" priority="1185" operator="lessThan">
      <formula>$C$4</formula>
    </cfRule>
  </conditionalFormatting>
  <conditionalFormatting sqref="AW36">
    <cfRule type="cellIs" dxfId="1669" priority="1186" operator="lessThan">
      <formula>$C$4</formula>
    </cfRule>
  </conditionalFormatting>
  <conditionalFormatting sqref="AW37">
    <cfRule type="cellIs" dxfId="1668" priority="1187" operator="lessThan">
      <formula>$C$4</formula>
    </cfRule>
  </conditionalFormatting>
  <conditionalFormatting sqref="AW38">
    <cfRule type="cellIs" dxfId="1667" priority="1188" operator="lessThan">
      <formula>$C$4</formula>
    </cfRule>
  </conditionalFormatting>
  <conditionalFormatting sqref="AW39">
    <cfRule type="cellIs" dxfId="1666" priority="1189" operator="lessThan">
      <formula>$C$4</formula>
    </cfRule>
  </conditionalFormatting>
  <conditionalFormatting sqref="AW40">
    <cfRule type="cellIs" dxfId="1665" priority="1190" operator="lessThan">
      <formula>$C$4</formula>
    </cfRule>
  </conditionalFormatting>
  <conditionalFormatting sqref="AW41">
    <cfRule type="cellIs" dxfId="1664" priority="1191" operator="lessThan">
      <formula>$C$4</formula>
    </cfRule>
  </conditionalFormatting>
  <conditionalFormatting sqref="AW42">
    <cfRule type="cellIs" dxfId="1663" priority="1192" operator="lessThan">
      <formula>$C$4</formula>
    </cfRule>
  </conditionalFormatting>
  <conditionalFormatting sqref="AW43">
    <cfRule type="cellIs" dxfId="1662" priority="1193" operator="lessThan">
      <formula>$C$4</formula>
    </cfRule>
  </conditionalFormatting>
  <conditionalFormatting sqref="AW44">
    <cfRule type="cellIs" dxfId="1661" priority="1194" operator="lessThan">
      <formula>$C$4</formula>
    </cfRule>
  </conditionalFormatting>
  <conditionalFormatting sqref="AW45">
    <cfRule type="cellIs" dxfId="1660" priority="1195" operator="lessThan">
      <formula>$C$4</formula>
    </cfRule>
  </conditionalFormatting>
  <conditionalFormatting sqref="AW46">
    <cfRule type="cellIs" dxfId="1659" priority="1196" operator="lessThan">
      <formula>$C$4</formula>
    </cfRule>
  </conditionalFormatting>
  <conditionalFormatting sqref="AW47">
    <cfRule type="cellIs" dxfId="1658" priority="1197" operator="lessThan">
      <formula>$C$4</formula>
    </cfRule>
  </conditionalFormatting>
  <conditionalFormatting sqref="AW48">
    <cfRule type="cellIs" dxfId="1657" priority="1198" operator="lessThan">
      <formula>$C$4</formula>
    </cfRule>
  </conditionalFormatting>
  <conditionalFormatting sqref="AW49">
    <cfRule type="cellIs" dxfId="1656" priority="1199" operator="lessThan">
      <formula>$C$4</formula>
    </cfRule>
  </conditionalFormatting>
  <conditionalFormatting sqref="AW50">
    <cfRule type="cellIs" dxfId="1655" priority="1200" operator="lessThan">
      <formula>$C$4</formula>
    </cfRule>
  </conditionalFormatting>
  <conditionalFormatting sqref="AX11">
    <cfRule type="cellIs" dxfId="1654" priority="1201" operator="lessThan">
      <formula>$C$4</formula>
    </cfRule>
  </conditionalFormatting>
  <conditionalFormatting sqref="AX12">
    <cfRule type="cellIs" dxfId="1653" priority="1202" operator="lessThan">
      <formula>$C$4</formula>
    </cfRule>
  </conditionalFormatting>
  <conditionalFormatting sqref="AX13">
    <cfRule type="cellIs" dxfId="1652" priority="1203" operator="lessThan">
      <formula>$C$4</formula>
    </cfRule>
  </conditionalFormatting>
  <conditionalFormatting sqref="AX14">
    <cfRule type="cellIs" dxfId="1651" priority="1204" operator="lessThan">
      <formula>$C$4</formula>
    </cfRule>
  </conditionalFormatting>
  <conditionalFormatting sqref="AX15">
    <cfRule type="cellIs" dxfId="1650" priority="1205" operator="lessThan">
      <formula>$C$4</formula>
    </cfRule>
  </conditionalFormatting>
  <conditionalFormatting sqref="AX16">
    <cfRule type="cellIs" dxfId="1649" priority="1206" operator="lessThan">
      <formula>$C$4</formula>
    </cfRule>
  </conditionalFormatting>
  <conditionalFormatting sqref="AX17">
    <cfRule type="cellIs" dxfId="1648" priority="1207" operator="lessThan">
      <formula>$C$4</formula>
    </cfRule>
  </conditionalFormatting>
  <conditionalFormatting sqref="AX18">
    <cfRule type="cellIs" dxfId="1647" priority="1208" operator="lessThan">
      <formula>$C$4</formula>
    </cfRule>
  </conditionalFormatting>
  <conditionalFormatting sqref="AX19">
    <cfRule type="cellIs" dxfId="1646" priority="1209" operator="lessThan">
      <formula>$C$4</formula>
    </cfRule>
  </conditionalFormatting>
  <conditionalFormatting sqref="AX20">
    <cfRule type="cellIs" dxfId="1645" priority="1210" operator="lessThan">
      <formula>$C$4</formula>
    </cfRule>
  </conditionalFormatting>
  <conditionalFormatting sqref="AX21">
    <cfRule type="cellIs" dxfId="1644" priority="1211" operator="lessThan">
      <formula>$C$4</formula>
    </cfRule>
  </conditionalFormatting>
  <conditionalFormatting sqref="AX22">
    <cfRule type="cellIs" dxfId="1643" priority="1212" operator="lessThan">
      <formula>$C$4</formula>
    </cfRule>
  </conditionalFormatting>
  <conditionalFormatting sqref="AX23">
    <cfRule type="cellIs" dxfId="1642" priority="1213" operator="lessThan">
      <formula>$C$4</formula>
    </cfRule>
  </conditionalFormatting>
  <conditionalFormatting sqref="AX24">
    <cfRule type="cellIs" dxfId="1641" priority="1214" operator="lessThan">
      <formula>$C$4</formula>
    </cfRule>
  </conditionalFormatting>
  <conditionalFormatting sqref="AX25">
    <cfRule type="cellIs" dxfId="1640" priority="1215" operator="lessThan">
      <formula>$C$4</formula>
    </cfRule>
  </conditionalFormatting>
  <conditionalFormatting sqref="AX26">
    <cfRule type="cellIs" dxfId="1639" priority="1216" operator="lessThan">
      <formula>$C$4</formula>
    </cfRule>
  </conditionalFormatting>
  <conditionalFormatting sqref="AX27">
    <cfRule type="cellIs" dxfId="1638" priority="1217" operator="lessThan">
      <formula>$C$4</formula>
    </cfRule>
  </conditionalFormatting>
  <conditionalFormatting sqref="AX28">
    <cfRule type="cellIs" dxfId="1637" priority="1218" operator="lessThan">
      <formula>$C$4</formula>
    </cfRule>
  </conditionalFormatting>
  <conditionalFormatting sqref="AX29">
    <cfRule type="cellIs" dxfId="1636" priority="1219" operator="lessThan">
      <formula>$C$4</formula>
    </cfRule>
  </conditionalFormatting>
  <conditionalFormatting sqref="AX30">
    <cfRule type="cellIs" dxfId="1635" priority="1220" operator="lessThan">
      <formula>$C$4</formula>
    </cfRule>
  </conditionalFormatting>
  <conditionalFormatting sqref="AX31">
    <cfRule type="cellIs" dxfId="1634" priority="1221" operator="lessThan">
      <formula>$C$4</formula>
    </cfRule>
  </conditionalFormatting>
  <conditionalFormatting sqref="AX32">
    <cfRule type="cellIs" dxfId="1633" priority="1222" operator="lessThan">
      <formula>$C$4</formula>
    </cfRule>
  </conditionalFormatting>
  <conditionalFormatting sqref="AX33">
    <cfRule type="cellIs" dxfId="1632" priority="1223" operator="lessThan">
      <formula>$C$4</formula>
    </cfRule>
  </conditionalFormatting>
  <conditionalFormatting sqref="AX34">
    <cfRule type="cellIs" dxfId="1631" priority="1224" operator="lessThan">
      <formula>$C$4</formula>
    </cfRule>
  </conditionalFormatting>
  <conditionalFormatting sqref="AX35">
    <cfRule type="cellIs" dxfId="1630" priority="1225" operator="lessThan">
      <formula>$C$4</formula>
    </cfRule>
  </conditionalFormatting>
  <conditionalFormatting sqref="AX36">
    <cfRule type="cellIs" dxfId="1629" priority="1226" operator="lessThan">
      <formula>$C$4</formula>
    </cfRule>
  </conditionalFormatting>
  <conditionalFormatting sqref="AX37">
    <cfRule type="cellIs" dxfId="1628" priority="1227" operator="lessThan">
      <formula>$C$4</formula>
    </cfRule>
  </conditionalFormatting>
  <conditionalFormatting sqref="AX38">
    <cfRule type="cellIs" dxfId="1627" priority="1228" operator="lessThan">
      <formula>$C$4</formula>
    </cfRule>
  </conditionalFormatting>
  <conditionalFormatting sqref="AX39">
    <cfRule type="cellIs" dxfId="1626" priority="1229" operator="lessThan">
      <formula>$C$4</formula>
    </cfRule>
  </conditionalFormatting>
  <conditionalFormatting sqref="AX40">
    <cfRule type="cellIs" dxfId="1625" priority="1230" operator="lessThan">
      <formula>$C$4</formula>
    </cfRule>
  </conditionalFormatting>
  <conditionalFormatting sqref="AX41">
    <cfRule type="cellIs" dxfId="1624" priority="1231" operator="lessThan">
      <formula>$C$4</formula>
    </cfRule>
  </conditionalFormatting>
  <conditionalFormatting sqref="AX42">
    <cfRule type="cellIs" dxfId="1623" priority="1232" operator="lessThan">
      <formula>$C$4</formula>
    </cfRule>
  </conditionalFormatting>
  <conditionalFormatting sqref="AX43">
    <cfRule type="cellIs" dxfId="1622" priority="1233" operator="lessThan">
      <formula>$C$4</formula>
    </cfRule>
  </conditionalFormatting>
  <conditionalFormatting sqref="AX44">
    <cfRule type="cellIs" dxfId="1621" priority="1234" operator="lessThan">
      <formula>$C$4</formula>
    </cfRule>
  </conditionalFormatting>
  <conditionalFormatting sqref="AX45">
    <cfRule type="cellIs" dxfId="1620" priority="1235" operator="lessThan">
      <formula>$C$4</formula>
    </cfRule>
  </conditionalFormatting>
  <conditionalFormatting sqref="AX46">
    <cfRule type="cellIs" dxfId="1619" priority="1236" operator="lessThan">
      <formula>$C$4</formula>
    </cfRule>
  </conditionalFormatting>
  <conditionalFormatting sqref="AX47">
    <cfRule type="cellIs" dxfId="1618" priority="1237" operator="lessThan">
      <formula>$C$4</formula>
    </cfRule>
  </conditionalFormatting>
  <conditionalFormatting sqref="AX48">
    <cfRule type="cellIs" dxfId="1617" priority="1238" operator="lessThan">
      <formula>$C$4</formula>
    </cfRule>
  </conditionalFormatting>
  <conditionalFormatting sqref="AX49">
    <cfRule type="cellIs" dxfId="1616" priority="1239" operator="lessThan">
      <formula>$C$4</formula>
    </cfRule>
  </conditionalFormatting>
  <conditionalFormatting sqref="AX50">
    <cfRule type="cellIs" dxfId="1615" priority="1240" operator="lessThan">
      <formula>$C$4</formula>
    </cfRule>
  </conditionalFormatting>
  <conditionalFormatting sqref="AY11">
    <cfRule type="cellIs" dxfId="1614" priority="1241" operator="lessThan">
      <formula>$C$4</formula>
    </cfRule>
  </conditionalFormatting>
  <conditionalFormatting sqref="AY12">
    <cfRule type="cellIs" dxfId="1613" priority="1242" operator="lessThan">
      <formula>$C$4</formula>
    </cfRule>
  </conditionalFormatting>
  <conditionalFormatting sqref="AY13">
    <cfRule type="cellIs" dxfId="1612" priority="1243" operator="lessThan">
      <formula>$C$4</formula>
    </cfRule>
  </conditionalFormatting>
  <conditionalFormatting sqref="AY14">
    <cfRule type="cellIs" dxfId="1611" priority="1244" operator="lessThan">
      <formula>$C$4</formula>
    </cfRule>
  </conditionalFormatting>
  <conditionalFormatting sqref="AY15">
    <cfRule type="cellIs" dxfId="1610" priority="1245" operator="lessThan">
      <formula>$C$4</formula>
    </cfRule>
  </conditionalFormatting>
  <conditionalFormatting sqref="AY16">
    <cfRule type="cellIs" dxfId="1609" priority="1246" operator="lessThan">
      <formula>$C$4</formula>
    </cfRule>
  </conditionalFormatting>
  <conditionalFormatting sqref="AY17">
    <cfRule type="cellIs" dxfId="1608" priority="1247" operator="lessThan">
      <formula>$C$4</formula>
    </cfRule>
  </conditionalFormatting>
  <conditionalFormatting sqref="AY18">
    <cfRule type="cellIs" dxfId="1607" priority="1248" operator="lessThan">
      <formula>$C$4</formula>
    </cfRule>
  </conditionalFormatting>
  <conditionalFormatting sqref="AY19">
    <cfRule type="cellIs" dxfId="1606" priority="1249" operator="lessThan">
      <formula>$C$4</formula>
    </cfRule>
  </conditionalFormatting>
  <conditionalFormatting sqref="AY20">
    <cfRule type="cellIs" dxfId="1605" priority="1250" operator="lessThan">
      <formula>$C$4</formula>
    </cfRule>
  </conditionalFormatting>
  <conditionalFormatting sqref="AY21">
    <cfRule type="cellIs" dxfId="1604" priority="1251" operator="lessThan">
      <formula>$C$4</formula>
    </cfRule>
  </conditionalFormatting>
  <conditionalFormatting sqref="AY22">
    <cfRule type="cellIs" dxfId="1603" priority="1252" operator="lessThan">
      <formula>$C$4</formula>
    </cfRule>
  </conditionalFormatting>
  <conditionalFormatting sqref="AY23">
    <cfRule type="cellIs" dxfId="1602" priority="1253" operator="lessThan">
      <formula>$C$4</formula>
    </cfRule>
  </conditionalFormatting>
  <conditionalFormatting sqref="AY24">
    <cfRule type="cellIs" dxfId="1601" priority="1254" operator="lessThan">
      <formula>$C$4</formula>
    </cfRule>
  </conditionalFormatting>
  <conditionalFormatting sqref="AY25">
    <cfRule type="cellIs" dxfId="1600" priority="1255" operator="lessThan">
      <formula>$C$4</formula>
    </cfRule>
  </conditionalFormatting>
  <conditionalFormatting sqref="AY26">
    <cfRule type="cellIs" dxfId="1599" priority="1256" operator="lessThan">
      <formula>$C$4</formula>
    </cfRule>
  </conditionalFormatting>
  <conditionalFormatting sqref="AY27">
    <cfRule type="cellIs" dxfId="1598" priority="1257" operator="lessThan">
      <formula>$C$4</formula>
    </cfRule>
  </conditionalFormatting>
  <conditionalFormatting sqref="AY28">
    <cfRule type="cellIs" dxfId="1597" priority="1258" operator="lessThan">
      <formula>$C$4</formula>
    </cfRule>
  </conditionalFormatting>
  <conditionalFormatting sqref="AY29">
    <cfRule type="cellIs" dxfId="1596" priority="1259" operator="lessThan">
      <formula>$C$4</formula>
    </cfRule>
  </conditionalFormatting>
  <conditionalFormatting sqref="AY30">
    <cfRule type="cellIs" dxfId="1595" priority="1260" operator="lessThan">
      <formula>$C$4</formula>
    </cfRule>
  </conditionalFormatting>
  <conditionalFormatting sqref="AY31">
    <cfRule type="cellIs" dxfId="1594" priority="1261" operator="lessThan">
      <formula>$C$4</formula>
    </cfRule>
  </conditionalFormatting>
  <conditionalFormatting sqref="AY32">
    <cfRule type="cellIs" dxfId="1593" priority="1262" operator="lessThan">
      <formula>$C$4</formula>
    </cfRule>
  </conditionalFormatting>
  <conditionalFormatting sqref="AY33">
    <cfRule type="cellIs" dxfId="1592" priority="1263" operator="lessThan">
      <formula>$C$4</formula>
    </cfRule>
  </conditionalFormatting>
  <conditionalFormatting sqref="AY34">
    <cfRule type="cellIs" dxfId="1591" priority="1264" operator="lessThan">
      <formula>$C$4</formula>
    </cfRule>
  </conditionalFormatting>
  <conditionalFormatting sqref="AY35">
    <cfRule type="cellIs" dxfId="1590" priority="1265" operator="lessThan">
      <formula>$C$4</formula>
    </cfRule>
  </conditionalFormatting>
  <conditionalFormatting sqref="AY36">
    <cfRule type="cellIs" dxfId="1589" priority="1266" operator="lessThan">
      <formula>$C$4</formula>
    </cfRule>
  </conditionalFormatting>
  <conditionalFormatting sqref="AY37">
    <cfRule type="cellIs" dxfId="1588" priority="1267" operator="lessThan">
      <formula>$C$4</formula>
    </cfRule>
  </conditionalFormatting>
  <conditionalFormatting sqref="AY38">
    <cfRule type="cellIs" dxfId="1587" priority="1268" operator="lessThan">
      <formula>$C$4</formula>
    </cfRule>
  </conditionalFormatting>
  <conditionalFormatting sqref="AY39">
    <cfRule type="cellIs" dxfId="1586" priority="1269" operator="lessThan">
      <formula>$C$4</formula>
    </cfRule>
  </conditionalFormatting>
  <conditionalFormatting sqref="AY40">
    <cfRule type="cellIs" dxfId="1585" priority="1270" operator="lessThan">
      <formula>$C$4</formula>
    </cfRule>
  </conditionalFormatting>
  <conditionalFormatting sqref="AY41">
    <cfRule type="cellIs" dxfId="1584" priority="1271" operator="lessThan">
      <formula>$C$4</formula>
    </cfRule>
  </conditionalFormatting>
  <conditionalFormatting sqref="AY42">
    <cfRule type="cellIs" dxfId="1583" priority="1272" operator="lessThan">
      <formula>$C$4</formula>
    </cfRule>
  </conditionalFormatting>
  <conditionalFormatting sqref="AY43">
    <cfRule type="cellIs" dxfId="1582" priority="1273" operator="lessThan">
      <formula>$C$4</formula>
    </cfRule>
  </conditionalFormatting>
  <conditionalFormatting sqref="AY44">
    <cfRule type="cellIs" dxfId="1581" priority="1274" operator="lessThan">
      <formula>$C$4</formula>
    </cfRule>
  </conditionalFormatting>
  <conditionalFormatting sqref="AY45">
    <cfRule type="cellIs" dxfId="1580" priority="1275" operator="lessThan">
      <formula>$C$4</formula>
    </cfRule>
  </conditionalFormatting>
  <conditionalFormatting sqref="AY46">
    <cfRule type="cellIs" dxfId="1579" priority="1276" operator="lessThan">
      <formula>$C$4</formula>
    </cfRule>
  </conditionalFormatting>
  <conditionalFormatting sqref="AY47">
    <cfRule type="cellIs" dxfId="1578" priority="1277" operator="lessThan">
      <formula>$C$4</formula>
    </cfRule>
  </conditionalFormatting>
  <conditionalFormatting sqref="AY48">
    <cfRule type="cellIs" dxfId="1577" priority="1278" operator="lessThan">
      <formula>$C$4</formula>
    </cfRule>
  </conditionalFormatting>
  <conditionalFormatting sqref="AY49">
    <cfRule type="cellIs" dxfId="1576" priority="1279" operator="lessThan">
      <formula>$C$4</formula>
    </cfRule>
  </conditionalFormatting>
  <conditionalFormatting sqref="AY50">
    <cfRule type="cellIs" dxfId="1575" priority="1280" operator="lessThan">
      <formula>$C$4</formula>
    </cfRule>
  </conditionalFormatting>
  <conditionalFormatting sqref="AZ11">
    <cfRule type="cellIs" dxfId="1574" priority="1281" operator="lessThan">
      <formula>$C$4</formula>
    </cfRule>
  </conditionalFormatting>
  <conditionalFormatting sqref="AZ12">
    <cfRule type="cellIs" dxfId="1573" priority="1282" operator="lessThan">
      <formula>$C$4</formula>
    </cfRule>
  </conditionalFormatting>
  <conditionalFormatting sqref="AZ13">
    <cfRule type="cellIs" dxfId="1572" priority="1283" operator="lessThan">
      <formula>$C$4</formula>
    </cfRule>
  </conditionalFormatting>
  <conditionalFormatting sqref="AZ14">
    <cfRule type="cellIs" dxfId="1571" priority="1284" operator="lessThan">
      <formula>$C$4</formula>
    </cfRule>
  </conditionalFormatting>
  <conditionalFormatting sqref="AZ15">
    <cfRule type="cellIs" dxfId="1570" priority="1285" operator="lessThan">
      <formula>$C$4</formula>
    </cfRule>
  </conditionalFormatting>
  <conditionalFormatting sqref="AZ16">
    <cfRule type="cellIs" dxfId="1569" priority="1286" operator="lessThan">
      <formula>$C$4</formula>
    </cfRule>
  </conditionalFormatting>
  <conditionalFormatting sqref="AZ17">
    <cfRule type="cellIs" dxfId="1568" priority="1287" operator="lessThan">
      <formula>$C$4</formula>
    </cfRule>
  </conditionalFormatting>
  <conditionalFormatting sqref="AZ18">
    <cfRule type="cellIs" dxfId="1567" priority="1288" operator="lessThan">
      <formula>$C$4</formula>
    </cfRule>
  </conditionalFormatting>
  <conditionalFormatting sqref="AZ19">
    <cfRule type="cellIs" dxfId="1566" priority="1289" operator="lessThan">
      <formula>$C$4</formula>
    </cfRule>
  </conditionalFormatting>
  <conditionalFormatting sqref="AZ20">
    <cfRule type="cellIs" dxfId="1565" priority="1290" operator="lessThan">
      <formula>$C$4</formula>
    </cfRule>
  </conditionalFormatting>
  <conditionalFormatting sqref="AZ21">
    <cfRule type="cellIs" dxfId="1564" priority="1291" operator="lessThan">
      <formula>$C$4</formula>
    </cfRule>
  </conditionalFormatting>
  <conditionalFormatting sqref="AZ22">
    <cfRule type="cellIs" dxfId="1563" priority="1292" operator="lessThan">
      <formula>$C$4</formula>
    </cfRule>
  </conditionalFormatting>
  <conditionalFormatting sqref="AZ23">
    <cfRule type="cellIs" dxfId="1562" priority="1293" operator="lessThan">
      <formula>$C$4</formula>
    </cfRule>
  </conditionalFormatting>
  <conditionalFormatting sqref="AZ24">
    <cfRule type="cellIs" dxfId="1561" priority="1294" operator="lessThan">
      <formula>$C$4</formula>
    </cfRule>
  </conditionalFormatting>
  <conditionalFormatting sqref="AZ25">
    <cfRule type="cellIs" dxfId="1560" priority="1295" operator="lessThan">
      <formula>$C$4</formula>
    </cfRule>
  </conditionalFormatting>
  <conditionalFormatting sqref="AZ26">
    <cfRule type="cellIs" dxfId="1559" priority="1296" operator="lessThan">
      <formula>$C$4</formula>
    </cfRule>
  </conditionalFormatting>
  <conditionalFormatting sqref="AZ27">
    <cfRule type="cellIs" dxfId="1558" priority="1297" operator="lessThan">
      <formula>$C$4</formula>
    </cfRule>
  </conditionalFormatting>
  <conditionalFormatting sqref="AZ28">
    <cfRule type="cellIs" dxfId="1557" priority="1298" operator="lessThan">
      <formula>$C$4</formula>
    </cfRule>
  </conditionalFormatting>
  <conditionalFormatting sqref="AZ29">
    <cfRule type="cellIs" dxfId="1556" priority="1299" operator="lessThan">
      <formula>$C$4</formula>
    </cfRule>
  </conditionalFormatting>
  <conditionalFormatting sqref="AZ30">
    <cfRule type="cellIs" dxfId="1555" priority="1300" operator="lessThan">
      <formula>$C$4</formula>
    </cfRule>
  </conditionalFormatting>
  <conditionalFormatting sqref="AZ31">
    <cfRule type="cellIs" dxfId="1554" priority="1301" operator="lessThan">
      <formula>$C$4</formula>
    </cfRule>
  </conditionalFormatting>
  <conditionalFormatting sqref="AZ32">
    <cfRule type="cellIs" dxfId="1553" priority="1302" operator="lessThan">
      <formula>$C$4</formula>
    </cfRule>
  </conditionalFormatting>
  <conditionalFormatting sqref="AZ33">
    <cfRule type="cellIs" dxfId="1552" priority="1303" operator="lessThan">
      <formula>$C$4</formula>
    </cfRule>
  </conditionalFormatting>
  <conditionalFormatting sqref="AZ34">
    <cfRule type="cellIs" dxfId="1551" priority="1304" operator="lessThan">
      <formula>$C$4</formula>
    </cfRule>
  </conditionalFormatting>
  <conditionalFormatting sqref="AZ35">
    <cfRule type="cellIs" dxfId="1550" priority="1305" operator="lessThan">
      <formula>$C$4</formula>
    </cfRule>
  </conditionalFormatting>
  <conditionalFormatting sqref="AZ36">
    <cfRule type="cellIs" dxfId="1549" priority="1306" operator="lessThan">
      <formula>$C$4</formula>
    </cfRule>
  </conditionalFormatting>
  <conditionalFormatting sqref="AZ37">
    <cfRule type="cellIs" dxfId="1548" priority="1307" operator="lessThan">
      <formula>$C$4</formula>
    </cfRule>
  </conditionalFormatting>
  <conditionalFormatting sqref="AZ38">
    <cfRule type="cellIs" dxfId="1547" priority="1308" operator="lessThan">
      <formula>$C$4</formula>
    </cfRule>
  </conditionalFormatting>
  <conditionalFormatting sqref="AZ39">
    <cfRule type="cellIs" dxfId="1546" priority="1309" operator="lessThan">
      <formula>$C$4</formula>
    </cfRule>
  </conditionalFormatting>
  <conditionalFormatting sqref="AZ40">
    <cfRule type="cellIs" dxfId="1545" priority="1310" operator="lessThan">
      <formula>$C$4</formula>
    </cfRule>
  </conditionalFormatting>
  <conditionalFormatting sqref="AZ41">
    <cfRule type="cellIs" dxfId="1544" priority="1311" operator="lessThan">
      <formula>$C$4</formula>
    </cfRule>
  </conditionalFormatting>
  <conditionalFormatting sqref="AZ42">
    <cfRule type="cellIs" dxfId="1543" priority="1312" operator="lessThan">
      <formula>$C$4</formula>
    </cfRule>
  </conditionalFormatting>
  <conditionalFormatting sqref="AZ43">
    <cfRule type="cellIs" dxfId="1542" priority="1313" operator="lessThan">
      <formula>$C$4</formula>
    </cfRule>
  </conditionalFormatting>
  <conditionalFormatting sqref="AZ44">
    <cfRule type="cellIs" dxfId="1541" priority="1314" operator="lessThan">
      <formula>$C$4</formula>
    </cfRule>
  </conditionalFormatting>
  <conditionalFormatting sqref="AZ45">
    <cfRule type="cellIs" dxfId="1540" priority="1315" operator="lessThan">
      <formula>$C$4</formula>
    </cfRule>
  </conditionalFormatting>
  <conditionalFormatting sqref="AZ46">
    <cfRule type="cellIs" dxfId="1539" priority="1316" operator="lessThan">
      <formula>$C$4</formula>
    </cfRule>
  </conditionalFormatting>
  <conditionalFormatting sqref="AZ47">
    <cfRule type="cellIs" dxfId="1538" priority="1317" operator="lessThan">
      <formula>$C$4</formula>
    </cfRule>
  </conditionalFormatting>
  <conditionalFormatting sqref="AZ48">
    <cfRule type="cellIs" dxfId="1537" priority="1318" operator="lessThan">
      <formula>$C$4</formula>
    </cfRule>
  </conditionalFormatting>
  <conditionalFormatting sqref="AZ49">
    <cfRule type="cellIs" dxfId="1536" priority="1319" operator="lessThan">
      <formula>$C$4</formula>
    </cfRule>
  </conditionalFormatting>
  <conditionalFormatting sqref="AZ50">
    <cfRule type="cellIs" dxfId="1535" priority="1320" operator="lessThan">
      <formula>$C$4</formula>
    </cfRule>
  </conditionalFormatting>
  <conditionalFormatting sqref="BA11">
    <cfRule type="cellIs" dxfId="1534" priority="1321" operator="lessThan">
      <formula>$C$4</formula>
    </cfRule>
  </conditionalFormatting>
  <conditionalFormatting sqref="BA12">
    <cfRule type="cellIs" dxfId="1533" priority="1322" operator="lessThan">
      <formula>$C$4</formula>
    </cfRule>
  </conditionalFormatting>
  <conditionalFormatting sqref="BA13">
    <cfRule type="cellIs" dxfId="1532" priority="1323" operator="lessThan">
      <formula>$C$4</formula>
    </cfRule>
  </conditionalFormatting>
  <conditionalFormatting sqref="BA14">
    <cfRule type="cellIs" dxfId="1531" priority="1324" operator="lessThan">
      <formula>$C$4</formula>
    </cfRule>
  </conditionalFormatting>
  <conditionalFormatting sqref="BA15">
    <cfRule type="cellIs" dxfId="1530" priority="1325" operator="lessThan">
      <formula>$C$4</formula>
    </cfRule>
  </conditionalFormatting>
  <conditionalFormatting sqref="BA16">
    <cfRule type="cellIs" dxfId="1529" priority="1326" operator="lessThan">
      <formula>$C$4</formula>
    </cfRule>
  </conditionalFormatting>
  <conditionalFormatting sqref="BA17">
    <cfRule type="cellIs" dxfId="1528" priority="1327" operator="lessThan">
      <formula>$C$4</formula>
    </cfRule>
  </conditionalFormatting>
  <conditionalFormatting sqref="BA18">
    <cfRule type="cellIs" dxfId="1527" priority="1328" operator="lessThan">
      <formula>$C$4</formula>
    </cfRule>
  </conditionalFormatting>
  <conditionalFormatting sqref="BA19">
    <cfRule type="cellIs" dxfId="1526" priority="1329" operator="lessThan">
      <formula>$C$4</formula>
    </cfRule>
  </conditionalFormatting>
  <conditionalFormatting sqref="BA20">
    <cfRule type="cellIs" dxfId="1525" priority="1330" operator="lessThan">
      <formula>$C$4</formula>
    </cfRule>
  </conditionalFormatting>
  <conditionalFormatting sqref="BA21">
    <cfRule type="cellIs" dxfId="1524" priority="1331" operator="lessThan">
      <formula>$C$4</formula>
    </cfRule>
  </conditionalFormatting>
  <conditionalFormatting sqref="BA22">
    <cfRule type="cellIs" dxfId="1523" priority="1332" operator="lessThan">
      <formula>$C$4</formula>
    </cfRule>
  </conditionalFormatting>
  <conditionalFormatting sqref="BA23">
    <cfRule type="cellIs" dxfId="1522" priority="1333" operator="lessThan">
      <formula>$C$4</formula>
    </cfRule>
  </conditionalFormatting>
  <conditionalFormatting sqref="BA24">
    <cfRule type="cellIs" dxfId="1521" priority="1334" operator="lessThan">
      <formula>$C$4</formula>
    </cfRule>
  </conditionalFormatting>
  <conditionalFormatting sqref="BA25">
    <cfRule type="cellIs" dxfId="1520" priority="1335" operator="lessThan">
      <formula>$C$4</formula>
    </cfRule>
  </conditionalFormatting>
  <conditionalFormatting sqref="BA26">
    <cfRule type="cellIs" dxfId="1519" priority="1336" operator="lessThan">
      <formula>$C$4</formula>
    </cfRule>
  </conditionalFormatting>
  <conditionalFormatting sqref="BA27">
    <cfRule type="cellIs" dxfId="1518" priority="1337" operator="lessThan">
      <formula>$C$4</formula>
    </cfRule>
  </conditionalFormatting>
  <conditionalFormatting sqref="BA28">
    <cfRule type="cellIs" dxfId="1517" priority="1338" operator="lessThan">
      <formula>$C$4</formula>
    </cfRule>
  </conditionalFormatting>
  <conditionalFormatting sqref="BA29">
    <cfRule type="cellIs" dxfId="1516" priority="1339" operator="lessThan">
      <formula>$C$4</formula>
    </cfRule>
  </conditionalFormatting>
  <conditionalFormatting sqref="BA30">
    <cfRule type="cellIs" dxfId="1515" priority="1340" operator="lessThan">
      <formula>$C$4</formula>
    </cfRule>
  </conditionalFormatting>
  <conditionalFormatting sqref="BA31">
    <cfRule type="cellIs" dxfId="1514" priority="1341" operator="lessThan">
      <formula>$C$4</formula>
    </cfRule>
  </conditionalFormatting>
  <conditionalFormatting sqref="BA32">
    <cfRule type="cellIs" dxfId="1513" priority="1342" operator="lessThan">
      <formula>$C$4</formula>
    </cfRule>
  </conditionalFormatting>
  <conditionalFormatting sqref="BA33">
    <cfRule type="cellIs" dxfId="1512" priority="1343" operator="lessThan">
      <formula>$C$4</formula>
    </cfRule>
  </conditionalFormatting>
  <conditionalFormatting sqref="BA34">
    <cfRule type="cellIs" dxfId="1511" priority="1344" operator="lessThan">
      <formula>$C$4</formula>
    </cfRule>
  </conditionalFormatting>
  <conditionalFormatting sqref="BA35">
    <cfRule type="cellIs" dxfId="1510" priority="1345" operator="lessThan">
      <formula>$C$4</formula>
    </cfRule>
  </conditionalFormatting>
  <conditionalFormatting sqref="BA36">
    <cfRule type="cellIs" dxfId="1509" priority="1346" operator="lessThan">
      <formula>$C$4</formula>
    </cfRule>
  </conditionalFormatting>
  <conditionalFormatting sqref="BA37">
    <cfRule type="cellIs" dxfId="1508" priority="1347" operator="lessThan">
      <formula>$C$4</formula>
    </cfRule>
  </conditionalFormatting>
  <conditionalFormatting sqref="BA38">
    <cfRule type="cellIs" dxfId="1507" priority="1348" operator="lessThan">
      <formula>$C$4</formula>
    </cfRule>
  </conditionalFormatting>
  <conditionalFormatting sqref="BA39">
    <cfRule type="cellIs" dxfId="1506" priority="1349" operator="lessThan">
      <formula>$C$4</formula>
    </cfRule>
  </conditionalFormatting>
  <conditionalFormatting sqref="BA40">
    <cfRule type="cellIs" dxfId="1505" priority="1350" operator="lessThan">
      <formula>$C$4</formula>
    </cfRule>
  </conditionalFormatting>
  <conditionalFormatting sqref="BA41">
    <cfRule type="cellIs" dxfId="1504" priority="1351" operator="lessThan">
      <formula>$C$4</formula>
    </cfRule>
  </conditionalFormatting>
  <conditionalFormatting sqref="BA42">
    <cfRule type="cellIs" dxfId="1503" priority="1352" operator="lessThan">
      <formula>$C$4</formula>
    </cfRule>
  </conditionalFormatting>
  <conditionalFormatting sqref="BA43">
    <cfRule type="cellIs" dxfId="1502" priority="1353" operator="lessThan">
      <formula>$C$4</formula>
    </cfRule>
  </conditionalFormatting>
  <conditionalFormatting sqref="BA44">
    <cfRule type="cellIs" dxfId="1501" priority="1354" operator="lessThan">
      <formula>$C$4</formula>
    </cfRule>
  </conditionalFormatting>
  <conditionalFormatting sqref="BA45">
    <cfRule type="cellIs" dxfId="1500" priority="1355" operator="lessThan">
      <formula>$C$4</formula>
    </cfRule>
  </conditionalFormatting>
  <conditionalFormatting sqref="BA46">
    <cfRule type="cellIs" dxfId="1499" priority="1356" operator="lessThan">
      <formula>$C$4</formula>
    </cfRule>
  </conditionalFormatting>
  <conditionalFormatting sqref="BA47">
    <cfRule type="cellIs" dxfId="1498" priority="1357" operator="lessThan">
      <formula>$C$4</formula>
    </cfRule>
  </conditionalFormatting>
  <conditionalFormatting sqref="BA48">
    <cfRule type="cellIs" dxfId="1497" priority="1358" operator="lessThan">
      <formula>$C$4</formula>
    </cfRule>
  </conditionalFormatting>
  <conditionalFormatting sqref="BA49">
    <cfRule type="cellIs" dxfId="1496" priority="1359" operator="lessThan">
      <formula>$C$4</formula>
    </cfRule>
  </conditionalFormatting>
  <conditionalFormatting sqref="BA50">
    <cfRule type="cellIs" dxfId="1495" priority="1360" operator="lessThan">
      <formula>$C$4</formula>
    </cfRule>
  </conditionalFormatting>
  <conditionalFormatting sqref="BB11">
    <cfRule type="cellIs" dxfId="1494" priority="1361" operator="lessThan">
      <formula>$C$4</formula>
    </cfRule>
  </conditionalFormatting>
  <conditionalFormatting sqref="BB12">
    <cfRule type="cellIs" dxfId="1493" priority="1362" operator="lessThan">
      <formula>$C$4</formula>
    </cfRule>
  </conditionalFormatting>
  <conditionalFormatting sqref="BB13">
    <cfRule type="cellIs" dxfId="1492" priority="1363" operator="lessThan">
      <formula>$C$4</formula>
    </cfRule>
  </conditionalFormatting>
  <conditionalFormatting sqref="BB14">
    <cfRule type="cellIs" dxfId="1491" priority="1364" operator="lessThan">
      <formula>$C$4</formula>
    </cfRule>
  </conditionalFormatting>
  <conditionalFormatting sqref="BB15">
    <cfRule type="cellIs" dxfId="1490" priority="1365" operator="lessThan">
      <formula>$C$4</formula>
    </cfRule>
  </conditionalFormatting>
  <conditionalFormatting sqref="BB16">
    <cfRule type="cellIs" dxfId="1489" priority="1366" operator="lessThan">
      <formula>$C$4</formula>
    </cfRule>
  </conditionalFormatting>
  <conditionalFormatting sqref="BB17">
    <cfRule type="cellIs" dxfId="1488" priority="1367" operator="lessThan">
      <formula>$C$4</formula>
    </cfRule>
  </conditionalFormatting>
  <conditionalFormatting sqref="BB18">
    <cfRule type="cellIs" dxfId="1487" priority="1368" operator="lessThan">
      <formula>$C$4</formula>
    </cfRule>
  </conditionalFormatting>
  <conditionalFormatting sqref="BB19">
    <cfRule type="cellIs" dxfId="1486" priority="1369" operator="lessThan">
      <formula>$C$4</formula>
    </cfRule>
  </conditionalFormatting>
  <conditionalFormatting sqref="BB20">
    <cfRule type="cellIs" dxfId="1485" priority="1370" operator="lessThan">
      <formula>$C$4</formula>
    </cfRule>
  </conditionalFormatting>
  <conditionalFormatting sqref="BB21">
    <cfRule type="cellIs" dxfId="1484" priority="1371" operator="lessThan">
      <formula>$C$4</formula>
    </cfRule>
  </conditionalFormatting>
  <conditionalFormatting sqref="BB22">
    <cfRule type="cellIs" dxfId="1483" priority="1372" operator="lessThan">
      <formula>$C$4</formula>
    </cfRule>
  </conditionalFormatting>
  <conditionalFormatting sqref="BB23">
    <cfRule type="cellIs" dxfId="1482" priority="1373" operator="lessThan">
      <formula>$C$4</formula>
    </cfRule>
  </conditionalFormatting>
  <conditionalFormatting sqref="BB24">
    <cfRule type="cellIs" dxfId="1481" priority="1374" operator="lessThan">
      <formula>$C$4</formula>
    </cfRule>
  </conditionalFormatting>
  <conditionalFormatting sqref="BB25">
    <cfRule type="cellIs" dxfId="1480" priority="1375" operator="lessThan">
      <formula>$C$4</formula>
    </cfRule>
  </conditionalFormatting>
  <conditionalFormatting sqref="BB26">
    <cfRule type="cellIs" dxfId="1479" priority="1376" operator="lessThan">
      <formula>$C$4</formula>
    </cfRule>
  </conditionalFormatting>
  <conditionalFormatting sqref="BB27">
    <cfRule type="cellIs" dxfId="1478" priority="1377" operator="lessThan">
      <formula>$C$4</formula>
    </cfRule>
  </conditionalFormatting>
  <conditionalFormatting sqref="BB28">
    <cfRule type="cellIs" dxfId="1477" priority="1378" operator="lessThan">
      <formula>$C$4</formula>
    </cfRule>
  </conditionalFormatting>
  <conditionalFormatting sqref="BB29">
    <cfRule type="cellIs" dxfId="1476" priority="1379" operator="lessThan">
      <formula>$C$4</formula>
    </cfRule>
  </conditionalFormatting>
  <conditionalFormatting sqref="BB30">
    <cfRule type="cellIs" dxfId="1475" priority="1380" operator="lessThan">
      <formula>$C$4</formula>
    </cfRule>
  </conditionalFormatting>
  <conditionalFormatting sqref="BB31">
    <cfRule type="cellIs" dxfId="1474" priority="1381" operator="lessThan">
      <formula>$C$4</formula>
    </cfRule>
  </conditionalFormatting>
  <conditionalFormatting sqref="BB32">
    <cfRule type="cellIs" dxfId="1473" priority="1382" operator="lessThan">
      <formula>$C$4</formula>
    </cfRule>
  </conditionalFormatting>
  <conditionalFormatting sqref="BB33">
    <cfRule type="cellIs" dxfId="1472" priority="1383" operator="lessThan">
      <formula>$C$4</formula>
    </cfRule>
  </conditionalFormatting>
  <conditionalFormatting sqref="BB34">
    <cfRule type="cellIs" dxfId="1471" priority="1384" operator="lessThan">
      <formula>$C$4</formula>
    </cfRule>
  </conditionalFormatting>
  <conditionalFormatting sqref="BB35">
    <cfRule type="cellIs" dxfId="1470" priority="1385" operator="lessThan">
      <formula>$C$4</formula>
    </cfRule>
  </conditionalFormatting>
  <conditionalFormatting sqref="BB36">
    <cfRule type="cellIs" dxfId="1469" priority="1386" operator="lessThan">
      <formula>$C$4</formula>
    </cfRule>
  </conditionalFormatting>
  <conditionalFormatting sqref="BB37">
    <cfRule type="cellIs" dxfId="1468" priority="1387" operator="lessThan">
      <formula>$C$4</formula>
    </cfRule>
  </conditionalFormatting>
  <conditionalFormatting sqref="BB38">
    <cfRule type="cellIs" dxfId="1467" priority="1388" operator="lessThan">
      <formula>$C$4</formula>
    </cfRule>
  </conditionalFormatting>
  <conditionalFormatting sqref="BB39">
    <cfRule type="cellIs" dxfId="1466" priority="1389" operator="lessThan">
      <formula>$C$4</formula>
    </cfRule>
  </conditionalFormatting>
  <conditionalFormatting sqref="BB40">
    <cfRule type="cellIs" dxfId="1465" priority="1390" operator="lessThan">
      <formula>$C$4</formula>
    </cfRule>
  </conditionalFormatting>
  <conditionalFormatting sqref="BB41">
    <cfRule type="cellIs" dxfId="1464" priority="1391" operator="lessThan">
      <formula>$C$4</formula>
    </cfRule>
  </conditionalFormatting>
  <conditionalFormatting sqref="BB42">
    <cfRule type="cellIs" dxfId="1463" priority="1392" operator="lessThan">
      <formula>$C$4</formula>
    </cfRule>
  </conditionalFormatting>
  <conditionalFormatting sqref="BB43">
    <cfRule type="cellIs" dxfId="1462" priority="1393" operator="lessThan">
      <formula>$C$4</formula>
    </cfRule>
  </conditionalFormatting>
  <conditionalFormatting sqref="BB44">
    <cfRule type="cellIs" dxfId="1461" priority="1394" operator="lessThan">
      <formula>$C$4</formula>
    </cfRule>
  </conditionalFormatting>
  <conditionalFormatting sqref="BB45">
    <cfRule type="cellIs" dxfId="1460" priority="1395" operator="lessThan">
      <formula>$C$4</formula>
    </cfRule>
  </conditionalFormatting>
  <conditionalFormatting sqref="BB46">
    <cfRule type="cellIs" dxfId="1459" priority="1396" operator="lessThan">
      <formula>$C$4</formula>
    </cfRule>
  </conditionalFormatting>
  <conditionalFormatting sqref="BB47">
    <cfRule type="cellIs" dxfId="1458" priority="1397" operator="lessThan">
      <formula>$C$4</formula>
    </cfRule>
  </conditionalFormatting>
  <conditionalFormatting sqref="BB48">
    <cfRule type="cellIs" dxfId="1457" priority="1398" operator="lessThan">
      <formula>$C$4</formula>
    </cfRule>
  </conditionalFormatting>
  <conditionalFormatting sqref="BB49">
    <cfRule type="cellIs" dxfId="1456" priority="1399" operator="lessThan">
      <formula>$C$4</formula>
    </cfRule>
  </conditionalFormatting>
  <conditionalFormatting sqref="BB50">
    <cfRule type="cellIs" dxfId="1455" priority="1400" operator="lessThan">
      <formula>$C$4</formula>
    </cfRule>
  </conditionalFormatting>
  <conditionalFormatting sqref="BC11">
    <cfRule type="cellIs" dxfId="1454" priority="1401" operator="lessThan">
      <formula>$C$4</formula>
    </cfRule>
  </conditionalFormatting>
  <conditionalFormatting sqref="BC12">
    <cfRule type="cellIs" dxfId="1453" priority="1402" operator="lessThan">
      <formula>$C$4</formula>
    </cfRule>
  </conditionalFormatting>
  <conditionalFormatting sqref="BC13">
    <cfRule type="cellIs" dxfId="1452" priority="1403" operator="lessThan">
      <formula>$C$4</formula>
    </cfRule>
  </conditionalFormatting>
  <conditionalFormatting sqref="BC14">
    <cfRule type="cellIs" dxfId="1451" priority="1404" operator="lessThan">
      <formula>$C$4</formula>
    </cfRule>
  </conditionalFormatting>
  <conditionalFormatting sqref="BC15">
    <cfRule type="cellIs" dxfId="1450" priority="1405" operator="lessThan">
      <formula>$C$4</formula>
    </cfRule>
  </conditionalFormatting>
  <conditionalFormatting sqref="BC16">
    <cfRule type="cellIs" dxfId="1449" priority="1406" operator="lessThan">
      <formula>$C$4</formula>
    </cfRule>
  </conditionalFormatting>
  <conditionalFormatting sqref="BC17">
    <cfRule type="cellIs" dxfId="1448" priority="1407" operator="lessThan">
      <formula>$C$4</formula>
    </cfRule>
  </conditionalFormatting>
  <conditionalFormatting sqref="BC18">
    <cfRule type="cellIs" dxfId="1447" priority="1408" operator="lessThan">
      <formula>$C$4</formula>
    </cfRule>
  </conditionalFormatting>
  <conditionalFormatting sqref="BC19">
    <cfRule type="cellIs" dxfId="1446" priority="1409" operator="lessThan">
      <formula>$C$4</formula>
    </cfRule>
  </conditionalFormatting>
  <conditionalFormatting sqref="BC20">
    <cfRule type="cellIs" dxfId="1445" priority="1410" operator="lessThan">
      <formula>$C$4</formula>
    </cfRule>
  </conditionalFormatting>
  <conditionalFormatting sqref="BC21">
    <cfRule type="cellIs" dxfId="1444" priority="1411" operator="lessThan">
      <formula>$C$4</formula>
    </cfRule>
  </conditionalFormatting>
  <conditionalFormatting sqref="BC22">
    <cfRule type="cellIs" dxfId="1443" priority="1412" operator="lessThan">
      <formula>$C$4</formula>
    </cfRule>
  </conditionalFormatting>
  <conditionalFormatting sqref="BC23">
    <cfRule type="cellIs" dxfId="1442" priority="1413" operator="lessThan">
      <formula>$C$4</formula>
    </cfRule>
  </conditionalFormatting>
  <conditionalFormatting sqref="BC24">
    <cfRule type="cellIs" dxfId="1441" priority="1414" operator="lessThan">
      <formula>$C$4</formula>
    </cfRule>
  </conditionalFormatting>
  <conditionalFormatting sqref="BC25">
    <cfRule type="cellIs" dxfId="1440" priority="1415" operator="lessThan">
      <formula>$C$4</formula>
    </cfRule>
  </conditionalFormatting>
  <conditionalFormatting sqref="BC26">
    <cfRule type="cellIs" dxfId="1439" priority="1416" operator="lessThan">
      <formula>$C$4</formula>
    </cfRule>
  </conditionalFormatting>
  <conditionalFormatting sqref="BC27">
    <cfRule type="cellIs" dxfId="1438" priority="1417" operator="lessThan">
      <formula>$C$4</formula>
    </cfRule>
  </conditionalFormatting>
  <conditionalFormatting sqref="BC28">
    <cfRule type="cellIs" dxfId="1437" priority="1418" operator="lessThan">
      <formula>$C$4</formula>
    </cfRule>
  </conditionalFormatting>
  <conditionalFormatting sqref="BC29">
    <cfRule type="cellIs" dxfId="1436" priority="1419" operator="lessThan">
      <formula>$C$4</formula>
    </cfRule>
  </conditionalFormatting>
  <conditionalFormatting sqref="BC30">
    <cfRule type="cellIs" dxfId="1435" priority="1420" operator="lessThan">
      <formula>$C$4</formula>
    </cfRule>
  </conditionalFormatting>
  <conditionalFormatting sqref="BC31">
    <cfRule type="cellIs" dxfId="1434" priority="1421" operator="lessThan">
      <formula>$C$4</formula>
    </cfRule>
  </conditionalFormatting>
  <conditionalFormatting sqref="BC32">
    <cfRule type="cellIs" dxfId="1433" priority="1422" operator="lessThan">
      <formula>$C$4</formula>
    </cfRule>
  </conditionalFormatting>
  <conditionalFormatting sqref="BC33">
    <cfRule type="cellIs" dxfId="1432" priority="1423" operator="lessThan">
      <formula>$C$4</formula>
    </cfRule>
  </conditionalFormatting>
  <conditionalFormatting sqref="BC34">
    <cfRule type="cellIs" dxfId="1431" priority="1424" operator="lessThan">
      <formula>$C$4</formula>
    </cfRule>
  </conditionalFormatting>
  <conditionalFormatting sqref="BC35">
    <cfRule type="cellIs" dxfId="1430" priority="1425" operator="lessThan">
      <formula>$C$4</formula>
    </cfRule>
  </conditionalFormatting>
  <conditionalFormatting sqref="BC36">
    <cfRule type="cellIs" dxfId="1429" priority="1426" operator="lessThan">
      <formula>$C$4</formula>
    </cfRule>
  </conditionalFormatting>
  <conditionalFormatting sqref="BC37">
    <cfRule type="cellIs" dxfId="1428" priority="1427" operator="lessThan">
      <formula>$C$4</formula>
    </cfRule>
  </conditionalFormatting>
  <conditionalFormatting sqref="BC38">
    <cfRule type="cellIs" dxfId="1427" priority="1428" operator="lessThan">
      <formula>$C$4</formula>
    </cfRule>
  </conditionalFormatting>
  <conditionalFormatting sqref="BC39">
    <cfRule type="cellIs" dxfId="1426" priority="1429" operator="lessThan">
      <formula>$C$4</formula>
    </cfRule>
  </conditionalFormatting>
  <conditionalFormatting sqref="BC40">
    <cfRule type="cellIs" dxfId="1425" priority="1430" operator="lessThan">
      <formula>$C$4</formula>
    </cfRule>
  </conditionalFormatting>
  <conditionalFormatting sqref="BC41">
    <cfRule type="cellIs" dxfId="1424" priority="1431" operator="lessThan">
      <formula>$C$4</formula>
    </cfRule>
  </conditionalFormatting>
  <conditionalFormatting sqref="BC42">
    <cfRule type="cellIs" dxfId="1423" priority="1432" operator="lessThan">
      <formula>$C$4</formula>
    </cfRule>
  </conditionalFormatting>
  <conditionalFormatting sqref="BC43">
    <cfRule type="cellIs" dxfId="1422" priority="1433" operator="lessThan">
      <formula>$C$4</formula>
    </cfRule>
  </conditionalFormatting>
  <conditionalFormatting sqref="BC44">
    <cfRule type="cellIs" dxfId="1421" priority="1434" operator="lessThan">
      <formula>$C$4</formula>
    </cfRule>
  </conditionalFormatting>
  <conditionalFormatting sqref="BC45">
    <cfRule type="cellIs" dxfId="1420" priority="1435" operator="lessThan">
      <formula>$C$4</formula>
    </cfRule>
  </conditionalFormatting>
  <conditionalFormatting sqref="BC46">
    <cfRule type="cellIs" dxfId="1419" priority="1436" operator="lessThan">
      <formula>$C$4</formula>
    </cfRule>
  </conditionalFormatting>
  <conditionalFormatting sqref="BC47">
    <cfRule type="cellIs" dxfId="1418" priority="1437" operator="lessThan">
      <formula>$C$4</formula>
    </cfRule>
  </conditionalFormatting>
  <conditionalFormatting sqref="BC48">
    <cfRule type="cellIs" dxfId="1417" priority="1438" operator="lessThan">
      <formula>$C$4</formula>
    </cfRule>
  </conditionalFormatting>
  <conditionalFormatting sqref="BC49">
    <cfRule type="cellIs" dxfId="1416" priority="1439" operator="lessThan">
      <formula>$C$4</formula>
    </cfRule>
  </conditionalFormatting>
  <conditionalFormatting sqref="BC50">
    <cfRule type="cellIs" dxfId="1415" priority="1440" operator="lessThan">
      <formula>$C$4</formula>
    </cfRule>
  </conditionalFormatting>
  <conditionalFormatting sqref="BD11">
    <cfRule type="cellIs" dxfId="1414" priority="1441" operator="lessThan">
      <formula>$C$4</formula>
    </cfRule>
  </conditionalFormatting>
  <conditionalFormatting sqref="BD12">
    <cfRule type="cellIs" dxfId="1413" priority="1442" operator="lessThan">
      <formula>$C$4</formula>
    </cfRule>
  </conditionalFormatting>
  <conditionalFormatting sqref="BD13">
    <cfRule type="cellIs" dxfId="1412" priority="1443" operator="lessThan">
      <formula>$C$4</formula>
    </cfRule>
  </conditionalFormatting>
  <conditionalFormatting sqref="BD14">
    <cfRule type="cellIs" dxfId="1411" priority="1444" operator="lessThan">
      <formula>$C$4</formula>
    </cfRule>
  </conditionalFormatting>
  <conditionalFormatting sqref="BD15">
    <cfRule type="cellIs" dxfId="1410" priority="1445" operator="lessThan">
      <formula>$C$4</formula>
    </cfRule>
  </conditionalFormatting>
  <conditionalFormatting sqref="BD16">
    <cfRule type="cellIs" dxfId="1409" priority="1446" operator="lessThan">
      <formula>$C$4</formula>
    </cfRule>
  </conditionalFormatting>
  <conditionalFormatting sqref="BD17">
    <cfRule type="cellIs" dxfId="1408" priority="1447" operator="lessThan">
      <formula>$C$4</formula>
    </cfRule>
  </conditionalFormatting>
  <conditionalFormatting sqref="BD18">
    <cfRule type="cellIs" dxfId="1407" priority="1448" operator="lessThan">
      <formula>$C$4</formula>
    </cfRule>
  </conditionalFormatting>
  <conditionalFormatting sqref="BD19">
    <cfRule type="cellIs" dxfId="1406" priority="1449" operator="lessThan">
      <formula>$C$4</formula>
    </cfRule>
  </conditionalFormatting>
  <conditionalFormatting sqref="BD20">
    <cfRule type="cellIs" dxfId="1405" priority="1450" operator="lessThan">
      <formula>$C$4</formula>
    </cfRule>
  </conditionalFormatting>
  <conditionalFormatting sqref="BD21">
    <cfRule type="cellIs" dxfId="1404" priority="1451" operator="lessThan">
      <formula>$C$4</formula>
    </cfRule>
  </conditionalFormatting>
  <conditionalFormatting sqref="BD22">
    <cfRule type="cellIs" dxfId="1403" priority="1452" operator="lessThan">
      <formula>$C$4</formula>
    </cfRule>
  </conditionalFormatting>
  <conditionalFormatting sqref="BD23">
    <cfRule type="cellIs" dxfId="1402" priority="1453" operator="lessThan">
      <formula>$C$4</formula>
    </cfRule>
  </conditionalFormatting>
  <conditionalFormatting sqref="BD24">
    <cfRule type="cellIs" dxfId="1401" priority="1454" operator="lessThan">
      <formula>$C$4</formula>
    </cfRule>
  </conditionalFormatting>
  <conditionalFormatting sqref="BD25">
    <cfRule type="cellIs" dxfId="1400" priority="1455" operator="lessThan">
      <formula>$C$4</formula>
    </cfRule>
  </conditionalFormatting>
  <conditionalFormatting sqref="BD26">
    <cfRule type="cellIs" dxfId="1399" priority="1456" operator="lessThan">
      <formula>$C$4</formula>
    </cfRule>
  </conditionalFormatting>
  <conditionalFormatting sqref="BD27">
    <cfRule type="cellIs" dxfId="1398" priority="1457" operator="lessThan">
      <formula>$C$4</formula>
    </cfRule>
  </conditionalFormatting>
  <conditionalFormatting sqref="BD28">
    <cfRule type="cellIs" dxfId="1397" priority="1458" operator="lessThan">
      <formula>$C$4</formula>
    </cfRule>
  </conditionalFormatting>
  <conditionalFormatting sqref="BD29">
    <cfRule type="cellIs" dxfId="1396" priority="1459" operator="lessThan">
      <formula>$C$4</formula>
    </cfRule>
  </conditionalFormatting>
  <conditionalFormatting sqref="BD30">
    <cfRule type="cellIs" dxfId="1395" priority="1460" operator="lessThan">
      <formula>$C$4</formula>
    </cfRule>
  </conditionalFormatting>
  <conditionalFormatting sqref="BD31">
    <cfRule type="cellIs" dxfId="1394" priority="1461" operator="lessThan">
      <formula>$C$4</formula>
    </cfRule>
  </conditionalFormatting>
  <conditionalFormatting sqref="BD32">
    <cfRule type="cellIs" dxfId="1393" priority="1462" operator="lessThan">
      <formula>$C$4</formula>
    </cfRule>
  </conditionalFormatting>
  <conditionalFormatting sqref="BD33">
    <cfRule type="cellIs" dxfId="1392" priority="1463" operator="lessThan">
      <formula>$C$4</formula>
    </cfRule>
  </conditionalFormatting>
  <conditionalFormatting sqref="BD34">
    <cfRule type="cellIs" dxfId="1391" priority="1464" operator="lessThan">
      <formula>$C$4</formula>
    </cfRule>
  </conditionalFormatting>
  <conditionalFormatting sqref="BD35">
    <cfRule type="cellIs" dxfId="1390" priority="1465" operator="lessThan">
      <formula>$C$4</formula>
    </cfRule>
  </conditionalFormatting>
  <conditionalFormatting sqref="BD36">
    <cfRule type="cellIs" dxfId="1389" priority="1466" operator="lessThan">
      <formula>$C$4</formula>
    </cfRule>
  </conditionalFormatting>
  <conditionalFormatting sqref="BD37">
    <cfRule type="cellIs" dxfId="1388" priority="1467" operator="lessThan">
      <formula>$C$4</formula>
    </cfRule>
  </conditionalFormatting>
  <conditionalFormatting sqref="BD38">
    <cfRule type="cellIs" dxfId="1387" priority="1468" operator="lessThan">
      <formula>$C$4</formula>
    </cfRule>
  </conditionalFormatting>
  <conditionalFormatting sqref="BD39">
    <cfRule type="cellIs" dxfId="1386" priority="1469" operator="lessThan">
      <formula>$C$4</formula>
    </cfRule>
  </conditionalFormatting>
  <conditionalFormatting sqref="BD40">
    <cfRule type="cellIs" dxfId="1385" priority="1470" operator="lessThan">
      <formula>$C$4</formula>
    </cfRule>
  </conditionalFormatting>
  <conditionalFormatting sqref="BD41">
    <cfRule type="cellIs" dxfId="1384" priority="1471" operator="lessThan">
      <formula>$C$4</formula>
    </cfRule>
  </conditionalFormatting>
  <conditionalFormatting sqref="BD42">
    <cfRule type="cellIs" dxfId="1383" priority="1472" operator="lessThan">
      <formula>$C$4</formula>
    </cfRule>
  </conditionalFormatting>
  <conditionalFormatting sqref="BD43">
    <cfRule type="cellIs" dxfId="1382" priority="1473" operator="lessThan">
      <formula>$C$4</formula>
    </cfRule>
  </conditionalFormatting>
  <conditionalFormatting sqref="BD44">
    <cfRule type="cellIs" dxfId="1381" priority="1474" operator="lessThan">
      <formula>$C$4</formula>
    </cfRule>
  </conditionalFormatting>
  <conditionalFormatting sqref="BD45">
    <cfRule type="cellIs" dxfId="1380" priority="1475" operator="lessThan">
      <formula>$C$4</formula>
    </cfRule>
  </conditionalFormatting>
  <conditionalFormatting sqref="BD46">
    <cfRule type="cellIs" dxfId="1379" priority="1476" operator="lessThan">
      <formula>$C$4</formula>
    </cfRule>
  </conditionalFormatting>
  <conditionalFormatting sqref="BD47">
    <cfRule type="cellIs" dxfId="1378" priority="1477" operator="lessThan">
      <formula>$C$4</formula>
    </cfRule>
  </conditionalFormatting>
  <conditionalFormatting sqref="BD48">
    <cfRule type="cellIs" dxfId="1377" priority="1478" operator="lessThan">
      <formula>$C$4</formula>
    </cfRule>
  </conditionalFormatting>
  <conditionalFormatting sqref="BD49">
    <cfRule type="cellIs" dxfId="1376" priority="1479" operator="lessThan">
      <formula>$C$4</formula>
    </cfRule>
  </conditionalFormatting>
  <conditionalFormatting sqref="BD50">
    <cfRule type="cellIs" dxfId="1375" priority="1480" operator="lessThan">
      <formula>$C$4</formula>
    </cfRule>
  </conditionalFormatting>
  <conditionalFormatting sqref="BE11">
    <cfRule type="cellIs" dxfId="1374" priority="1481" operator="lessThan">
      <formula>$C$4</formula>
    </cfRule>
  </conditionalFormatting>
  <conditionalFormatting sqref="BE12">
    <cfRule type="cellIs" dxfId="1373" priority="1482" operator="lessThan">
      <formula>$C$4</formula>
    </cfRule>
  </conditionalFormatting>
  <conditionalFormatting sqref="BE13">
    <cfRule type="cellIs" dxfId="1372" priority="1483" operator="lessThan">
      <formula>$C$4</formula>
    </cfRule>
  </conditionalFormatting>
  <conditionalFormatting sqref="BE14">
    <cfRule type="cellIs" dxfId="1371" priority="1484" operator="lessThan">
      <formula>$C$4</formula>
    </cfRule>
  </conditionalFormatting>
  <conditionalFormatting sqref="BE15">
    <cfRule type="cellIs" dxfId="1370" priority="1485" operator="lessThan">
      <formula>$C$4</formula>
    </cfRule>
  </conditionalFormatting>
  <conditionalFormatting sqref="BE16">
    <cfRule type="cellIs" dxfId="1369" priority="1486" operator="lessThan">
      <formula>$C$4</formula>
    </cfRule>
  </conditionalFormatting>
  <conditionalFormatting sqref="BE17">
    <cfRule type="cellIs" dxfId="1368" priority="1487" operator="lessThan">
      <formula>$C$4</formula>
    </cfRule>
  </conditionalFormatting>
  <conditionalFormatting sqref="BE18">
    <cfRule type="cellIs" dxfId="1367" priority="1488" operator="lessThan">
      <formula>$C$4</formula>
    </cfRule>
  </conditionalFormatting>
  <conditionalFormatting sqref="BE19">
    <cfRule type="cellIs" dxfId="1366" priority="1489" operator="lessThan">
      <formula>$C$4</formula>
    </cfRule>
  </conditionalFormatting>
  <conditionalFormatting sqref="BE20">
    <cfRule type="cellIs" dxfId="1365" priority="1490" operator="lessThan">
      <formula>$C$4</formula>
    </cfRule>
  </conditionalFormatting>
  <conditionalFormatting sqref="BE21">
    <cfRule type="cellIs" dxfId="1364" priority="1491" operator="lessThan">
      <formula>$C$4</formula>
    </cfRule>
  </conditionalFormatting>
  <conditionalFormatting sqref="BE22">
    <cfRule type="cellIs" dxfId="1363" priority="1492" operator="lessThan">
      <formula>$C$4</formula>
    </cfRule>
  </conditionalFormatting>
  <conditionalFormatting sqref="BE23">
    <cfRule type="cellIs" dxfId="1362" priority="1493" operator="lessThan">
      <formula>$C$4</formula>
    </cfRule>
  </conditionalFormatting>
  <conditionalFormatting sqref="BE24">
    <cfRule type="cellIs" dxfId="1361" priority="1494" operator="lessThan">
      <formula>$C$4</formula>
    </cfRule>
  </conditionalFormatting>
  <conditionalFormatting sqref="BE25">
    <cfRule type="cellIs" dxfId="1360" priority="1495" operator="lessThan">
      <formula>$C$4</formula>
    </cfRule>
  </conditionalFormatting>
  <conditionalFormatting sqref="BE26">
    <cfRule type="cellIs" dxfId="1359" priority="1496" operator="lessThan">
      <formula>$C$4</formula>
    </cfRule>
  </conditionalFormatting>
  <conditionalFormatting sqref="BE27">
    <cfRule type="cellIs" dxfId="1358" priority="1497" operator="lessThan">
      <formula>$C$4</formula>
    </cfRule>
  </conditionalFormatting>
  <conditionalFormatting sqref="BE28">
    <cfRule type="cellIs" dxfId="1357" priority="1498" operator="lessThan">
      <formula>$C$4</formula>
    </cfRule>
  </conditionalFormatting>
  <conditionalFormatting sqref="BE29">
    <cfRule type="cellIs" dxfId="1356" priority="1499" operator="lessThan">
      <formula>$C$4</formula>
    </cfRule>
  </conditionalFormatting>
  <conditionalFormatting sqref="BE30">
    <cfRule type="cellIs" dxfId="1355" priority="1500" operator="lessThan">
      <formula>$C$4</formula>
    </cfRule>
  </conditionalFormatting>
  <conditionalFormatting sqref="BE31">
    <cfRule type="cellIs" dxfId="1354" priority="1501" operator="lessThan">
      <formula>$C$4</formula>
    </cfRule>
  </conditionalFormatting>
  <conditionalFormatting sqref="BE32">
    <cfRule type="cellIs" dxfId="1353" priority="1502" operator="lessThan">
      <formula>$C$4</formula>
    </cfRule>
  </conditionalFormatting>
  <conditionalFormatting sqref="BE33">
    <cfRule type="cellIs" dxfId="1352" priority="1503" operator="lessThan">
      <formula>$C$4</formula>
    </cfRule>
  </conditionalFormatting>
  <conditionalFormatting sqref="BE34">
    <cfRule type="cellIs" dxfId="1351" priority="1504" operator="lessThan">
      <formula>$C$4</formula>
    </cfRule>
  </conditionalFormatting>
  <conditionalFormatting sqref="BE35">
    <cfRule type="cellIs" dxfId="1350" priority="1505" operator="lessThan">
      <formula>$C$4</formula>
    </cfRule>
  </conditionalFormatting>
  <conditionalFormatting sqref="BE36">
    <cfRule type="cellIs" dxfId="1349" priority="1506" operator="lessThan">
      <formula>$C$4</formula>
    </cfRule>
  </conditionalFormatting>
  <conditionalFormatting sqref="BE37">
    <cfRule type="cellIs" dxfId="1348" priority="1507" operator="lessThan">
      <formula>$C$4</formula>
    </cfRule>
  </conditionalFormatting>
  <conditionalFormatting sqref="BE38">
    <cfRule type="cellIs" dxfId="1347" priority="1508" operator="lessThan">
      <formula>$C$4</formula>
    </cfRule>
  </conditionalFormatting>
  <conditionalFormatting sqref="BE39">
    <cfRule type="cellIs" dxfId="1346" priority="1509" operator="lessThan">
      <formula>$C$4</formula>
    </cfRule>
  </conditionalFormatting>
  <conditionalFormatting sqref="BE40">
    <cfRule type="cellIs" dxfId="1345" priority="1510" operator="lessThan">
      <formula>$C$4</formula>
    </cfRule>
  </conditionalFormatting>
  <conditionalFormatting sqref="BE41">
    <cfRule type="cellIs" dxfId="1344" priority="1511" operator="lessThan">
      <formula>$C$4</formula>
    </cfRule>
  </conditionalFormatting>
  <conditionalFormatting sqref="BE42">
    <cfRule type="cellIs" dxfId="1343" priority="1512" operator="lessThan">
      <formula>$C$4</formula>
    </cfRule>
  </conditionalFormatting>
  <conditionalFormatting sqref="BE43">
    <cfRule type="cellIs" dxfId="1342" priority="1513" operator="lessThan">
      <formula>$C$4</formula>
    </cfRule>
  </conditionalFormatting>
  <conditionalFormatting sqref="BE44">
    <cfRule type="cellIs" dxfId="1341" priority="1514" operator="lessThan">
      <formula>$C$4</formula>
    </cfRule>
  </conditionalFormatting>
  <conditionalFormatting sqref="BE45">
    <cfRule type="cellIs" dxfId="1340" priority="1515" operator="lessThan">
      <formula>$C$4</formula>
    </cfRule>
  </conditionalFormatting>
  <conditionalFormatting sqref="BE46">
    <cfRule type="cellIs" dxfId="1339" priority="1516" operator="lessThan">
      <formula>$C$4</formula>
    </cfRule>
  </conditionalFormatting>
  <conditionalFormatting sqref="BE47">
    <cfRule type="cellIs" dxfId="1338" priority="1517" operator="lessThan">
      <formula>$C$4</formula>
    </cfRule>
  </conditionalFormatting>
  <conditionalFormatting sqref="BE48">
    <cfRule type="cellIs" dxfId="1337" priority="1518" operator="lessThan">
      <formula>$C$4</formula>
    </cfRule>
  </conditionalFormatting>
  <conditionalFormatting sqref="BE49">
    <cfRule type="cellIs" dxfId="1336" priority="1519" operator="lessThan">
      <formula>$C$4</formula>
    </cfRule>
  </conditionalFormatting>
  <conditionalFormatting sqref="BE50">
    <cfRule type="cellIs" dxfId="1335" priority="1520" operator="lessThan">
      <formula>$C$4</formula>
    </cfRule>
  </conditionalFormatting>
  <conditionalFormatting sqref="BF11">
    <cfRule type="cellIs" dxfId="1334" priority="1521" operator="lessThan">
      <formula>$C$4</formula>
    </cfRule>
  </conditionalFormatting>
  <conditionalFormatting sqref="BF12">
    <cfRule type="cellIs" dxfId="1333" priority="1522" operator="lessThan">
      <formula>$C$4</formula>
    </cfRule>
  </conditionalFormatting>
  <conditionalFormatting sqref="BF13">
    <cfRule type="cellIs" dxfId="1332" priority="1523" operator="lessThan">
      <formula>$C$4</formula>
    </cfRule>
  </conditionalFormatting>
  <conditionalFormatting sqref="BF14">
    <cfRule type="cellIs" dxfId="1331" priority="1524" operator="lessThan">
      <formula>$C$4</formula>
    </cfRule>
  </conditionalFormatting>
  <conditionalFormatting sqref="BF15">
    <cfRule type="cellIs" dxfId="1330" priority="1525" operator="lessThan">
      <formula>$C$4</formula>
    </cfRule>
  </conditionalFormatting>
  <conditionalFormatting sqref="BF16">
    <cfRule type="cellIs" dxfId="1329" priority="1526" operator="lessThan">
      <formula>$C$4</formula>
    </cfRule>
  </conditionalFormatting>
  <conditionalFormatting sqref="BF17">
    <cfRule type="cellIs" dxfId="1328" priority="1527" operator="lessThan">
      <formula>$C$4</formula>
    </cfRule>
  </conditionalFormatting>
  <conditionalFormatting sqref="BF18">
    <cfRule type="cellIs" dxfId="1327" priority="1528" operator="lessThan">
      <formula>$C$4</formula>
    </cfRule>
  </conditionalFormatting>
  <conditionalFormatting sqref="BF19">
    <cfRule type="cellIs" dxfId="1326" priority="1529" operator="lessThan">
      <formula>$C$4</formula>
    </cfRule>
  </conditionalFormatting>
  <conditionalFormatting sqref="BF20">
    <cfRule type="cellIs" dxfId="1325" priority="1530" operator="lessThan">
      <formula>$C$4</formula>
    </cfRule>
  </conditionalFormatting>
  <conditionalFormatting sqref="BF21">
    <cfRule type="cellIs" dxfId="1324" priority="1531" operator="lessThan">
      <formula>$C$4</formula>
    </cfRule>
  </conditionalFormatting>
  <conditionalFormatting sqref="BF22">
    <cfRule type="cellIs" dxfId="1323" priority="1532" operator="lessThan">
      <formula>$C$4</formula>
    </cfRule>
  </conditionalFormatting>
  <conditionalFormatting sqref="BF23">
    <cfRule type="cellIs" dxfId="1322" priority="1533" operator="lessThan">
      <formula>$C$4</formula>
    </cfRule>
  </conditionalFormatting>
  <conditionalFormatting sqref="BF24">
    <cfRule type="cellIs" dxfId="1321" priority="1534" operator="lessThan">
      <formula>$C$4</formula>
    </cfRule>
  </conditionalFormatting>
  <conditionalFormatting sqref="BF25">
    <cfRule type="cellIs" dxfId="1320" priority="1535" operator="lessThan">
      <formula>$C$4</formula>
    </cfRule>
  </conditionalFormatting>
  <conditionalFormatting sqref="BF26">
    <cfRule type="cellIs" dxfId="1319" priority="1536" operator="lessThan">
      <formula>$C$4</formula>
    </cfRule>
  </conditionalFormatting>
  <conditionalFormatting sqref="BF27">
    <cfRule type="cellIs" dxfId="1318" priority="1537" operator="lessThan">
      <formula>$C$4</formula>
    </cfRule>
  </conditionalFormatting>
  <conditionalFormatting sqref="BF28">
    <cfRule type="cellIs" dxfId="1317" priority="1538" operator="lessThan">
      <formula>$C$4</formula>
    </cfRule>
  </conditionalFormatting>
  <conditionalFormatting sqref="BF29">
    <cfRule type="cellIs" dxfId="1316" priority="1539" operator="lessThan">
      <formula>$C$4</formula>
    </cfRule>
  </conditionalFormatting>
  <conditionalFormatting sqref="BF30">
    <cfRule type="cellIs" dxfId="1315" priority="1540" operator="lessThan">
      <formula>$C$4</formula>
    </cfRule>
  </conditionalFormatting>
  <conditionalFormatting sqref="BF31">
    <cfRule type="cellIs" dxfId="1314" priority="1541" operator="lessThan">
      <formula>$C$4</formula>
    </cfRule>
  </conditionalFormatting>
  <conditionalFormatting sqref="BF32">
    <cfRule type="cellIs" dxfId="1313" priority="1542" operator="lessThan">
      <formula>$C$4</formula>
    </cfRule>
  </conditionalFormatting>
  <conditionalFormatting sqref="BF33">
    <cfRule type="cellIs" dxfId="1312" priority="1543" operator="lessThan">
      <formula>$C$4</formula>
    </cfRule>
  </conditionalFormatting>
  <conditionalFormatting sqref="BF34">
    <cfRule type="cellIs" dxfId="1311" priority="1544" operator="lessThan">
      <formula>$C$4</formula>
    </cfRule>
  </conditionalFormatting>
  <conditionalFormatting sqref="BF35">
    <cfRule type="cellIs" dxfId="1310" priority="1545" operator="lessThan">
      <formula>$C$4</formula>
    </cfRule>
  </conditionalFormatting>
  <conditionalFormatting sqref="BF36">
    <cfRule type="cellIs" dxfId="1309" priority="1546" operator="lessThan">
      <formula>$C$4</formula>
    </cfRule>
  </conditionalFormatting>
  <conditionalFormatting sqref="BF37">
    <cfRule type="cellIs" dxfId="1308" priority="1547" operator="lessThan">
      <formula>$C$4</formula>
    </cfRule>
  </conditionalFormatting>
  <conditionalFormatting sqref="BF38">
    <cfRule type="cellIs" dxfId="1307" priority="1548" operator="lessThan">
      <formula>$C$4</formula>
    </cfRule>
  </conditionalFormatting>
  <conditionalFormatting sqref="BF39">
    <cfRule type="cellIs" dxfId="1306" priority="1549" operator="lessThan">
      <formula>$C$4</formula>
    </cfRule>
  </conditionalFormatting>
  <conditionalFormatting sqref="BF40">
    <cfRule type="cellIs" dxfId="1305" priority="1550" operator="lessThan">
      <formula>$C$4</formula>
    </cfRule>
  </conditionalFormatting>
  <conditionalFormatting sqref="BF41">
    <cfRule type="cellIs" dxfId="1304" priority="1551" operator="lessThan">
      <formula>$C$4</formula>
    </cfRule>
  </conditionalFormatting>
  <conditionalFormatting sqref="BF42">
    <cfRule type="cellIs" dxfId="1303" priority="1552" operator="lessThan">
      <formula>$C$4</formula>
    </cfRule>
  </conditionalFormatting>
  <conditionalFormatting sqref="BF43">
    <cfRule type="cellIs" dxfId="1302" priority="1553" operator="lessThan">
      <formula>$C$4</formula>
    </cfRule>
  </conditionalFormatting>
  <conditionalFormatting sqref="BF44">
    <cfRule type="cellIs" dxfId="1301" priority="1554" operator="lessThan">
      <formula>$C$4</formula>
    </cfRule>
  </conditionalFormatting>
  <conditionalFormatting sqref="BF45">
    <cfRule type="cellIs" dxfId="1300" priority="1555" operator="lessThan">
      <formula>$C$4</formula>
    </cfRule>
  </conditionalFormatting>
  <conditionalFormatting sqref="BF46">
    <cfRule type="cellIs" dxfId="1299" priority="1556" operator="lessThan">
      <formula>$C$4</formula>
    </cfRule>
  </conditionalFormatting>
  <conditionalFormatting sqref="BF47">
    <cfRule type="cellIs" dxfId="1298" priority="1557" operator="lessThan">
      <formula>$C$4</formula>
    </cfRule>
  </conditionalFormatting>
  <conditionalFormatting sqref="BF48">
    <cfRule type="cellIs" dxfId="1297" priority="1558" operator="lessThan">
      <formula>$C$4</formula>
    </cfRule>
  </conditionalFormatting>
  <conditionalFormatting sqref="BF49">
    <cfRule type="cellIs" dxfId="1296" priority="1559" operator="lessThan">
      <formula>$C$4</formula>
    </cfRule>
  </conditionalFormatting>
  <conditionalFormatting sqref="BF50">
    <cfRule type="cellIs" dxfId="1295" priority="1560" operator="lessThan">
      <formula>$C$4</formula>
    </cfRule>
  </conditionalFormatting>
  <conditionalFormatting sqref="BG11">
    <cfRule type="cellIs" dxfId="1294" priority="1561" operator="lessThan">
      <formula>$C$4</formula>
    </cfRule>
  </conditionalFormatting>
  <conditionalFormatting sqref="BG12">
    <cfRule type="cellIs" dxfId="1293" priority="1562" operator="lessThan">
      <formula>$C$4</formula>
    </cfRule>
  </conditionalFormatting>
  <conditionalFormatting sqref="BG13">
    <cfRule type="cellIs" dxfId="1292" priority="1563" operator="lessThan">
      <formula>$C$4</formula>
    </cfRule>
  </conditionalFormatting>
  <conditionalFormatting sqref="BG14">
    <cfRule type="cellIs" dxfId="1291" priority="1564" operator="lessThan">
      <formula>$C$4</formula>
    </cfRule>
  </conditionalFormatting>
  <conditionalFormatting sqref="BG15">
    <cfRule type="cellIs" dxfId="1290" priority="1565" operator="lessThan">
      <formula>$C$4</formula>
    </cfRule>
  </conditionalFormatting>
  <conditionalFormatting sqref="BG16">
    <cfRule type="cellIs" dxfId="1289" priority="1566" operator="lessThan">
      <formula>$C$4</formula>
    </cfRule>
  </conditionalFormatting>
  <conditionalFormatting sqref="BG17">
    <cfRule type="cellIs" dxfId="1288" priority="1567" operator="lessThan">
      <formula>$C$4</formula>
    </cfRule>
  </conditionalFormatting>
  <conditionalFormatting sqref="BG18">
    <cfRule type="cellIs" dxfId="1287" priority="1568" operator="lessThan">
      <formula>$C$4</formula>
    </cfRule>
  </conditionalFormatting>
  <conditionalFormatting sqref="BG19">
    <cfRule type="cellIs" dxfId="1286" priority="1569" operator="lessThan">
      <formula>$C$4</formula>
    </cfRule>
  </conditionalFormatting>
  <conditionalFormatting sqref="BG20">
    <cfRule type="cellIs" dxfId="1285" priority="1570" operator="lessThan">
      <formula>$C$4</formula>
    </cfRule>
  </conditionalFormatting>
  <conditionalFormatting sqref="BG21">
    <cfRule type="cellIs" dxfId="1284" priority="1571" operator="lessThan">
      <formula>$C$4</formula>
    </cfRule>
  </conditionalFormatting>
  <conditionalFormatting sqref="BG22">
    <cfRule type="cellIs" dxfId="1283" priority="1572" operator="lessThan">
      <formula>$C$4</formula>
    </cfRule>
  </conditionalFormatting>
  <conditionalFormatting sqref="BG23">
    <cfRule type="cellIs" dxfId="1282" priority="1573" operator="lessThan">
      <formula>$C$4</formula>
    </cfRule>
  </conditionalFormatting>
  <conditionalFormatting sqref="BG24">
    <cfRule type="cellIs" dxfId="1281" priority="1574" operator="lessThan">
      <formula>$C$4</formula>
    </cfRule>
  </conditionalFormatting>
  <conditionalFormatting sqref="BG25">
    <cfRule type="cellIs" dxfId="1280" priority="1575" operator="lessThan">
      <formula>$C$4</formula>
    </cfRule>
  </conditionalFormatting>
  <conditionalFormatting sqref="BG26">
    <cfRule type="cellIs" dxfId="1279" priority="1576" operator="lessThan">
      <formula>$C$4</formula>
    </cfRule>
  </conditionalFormatting>
  <conditionalFormatting sqref="BG27">
    <cfRule type="cellIs" dxfId="1278" priority="1577" operator="lessThan">
      <formula>$C$4</formula>
    </cfRule>
  </conditionalFormatting>
  <conditionalFormatting sqref="BG28">
    <cfRule type="cellIs" dxfId="1277" priority="1578" operator="lessThan">
      <formula>$C$4</formula>
    </cfRule>
  </conditionalFormatting>
  <conditionalFormatting sqref="BG29">
    <cfRule type="cellIs" dxfId="1276" priority="1579" operator="lessThan">
      <formula>$C$4</formula>
    </cfRule>
  </conditionalFormatting>
  <conditionalFormatting sqref="BG30">
    <cfRule type="cellIs" dxfId="1275" priority="1580" operator="lessThan">
      <formula>$C$4</formula>
    </cfRule>
  </conditionalFormatting>
  <conditionalFormatting sqref="BG31">
    <cfRule type="cellIs" dxfId="1274" priority="1581" operator="lessThan">
      <formula>$C$4</formula>
    </cfRule>
  </conditionalFormatting>
  <conditionalFormatting sqref="BG32">
    <cfRule type="cellIs" dxfId="1273" priority="1582" operator="lessThan">
      <formula>$C$4</formula>
    </cfRule>
  </conditionalFormatting>
  <conditionalFormatting sqref="BG33">
    <cfRule type="cellIs" dxfId="1272" priority="1583" operator="lessThan">
      <formula>$C$4</formula>
    </cfRule>
  </conditionalFormatting>
  <conditionalFormatting sqref="BG34">
    <cfRule type="cellIs" dxfId="1271" priority="1584" operator="lessThan">
      <formula>$C$4</formula>
    </cfRule>
  </conditionalFormatting>
  <conditionalFormatting sqref="BG35">
    <cfRule type="cellIs" dxfId="1270" priority="1585" operator="lessThan">
      <formula>$C$4</formula>
    </cfRule>
  </conditionalFormatting>
  <conditionalFormatting sqref="BG36">
    <cfRule type="cellIs" dxfId="1269" priority="1586" operator="lessThan">
      <formula>$C$4</formula>
    </cfRule>
  </conditionalFormatting>
  <conditionalFormatting sqref="BG37">
    <cfRule type="cellIs" dxfId="1268" priority="1587" operator="lessThan">
      <formula>$C$4</formula>
    </cfRule>
  </conditionalFormatting>
  <conditionalFormatting sqref="BG38">
    <cfRule type="cellIs" dxfId="1267" priority="1588" operator="lessThan">
      <formula>$C$4</formula>
    </cfRule>
  </conditionalFormatting>
  <conditionalFormatting sqref="BG39">
    <cfRule type="cellIs" dxfId="1266" priority="1589" operator="lessThan">
      <formula>$C$4</formula>
    </cfRule>
  </conditionalFormatting>
  <conditionalFormatting sqref="BG40">
    <cfRule type="cellIs" dxfId="1265" priority="1590" operator="lessThan">
      <formula>$C$4</formula>
    </cfRule>
  </conditionalFormatting>
  <conditionalFormatting sqref="BG41">
    <cfRule type="cellIs" dxfId="1264" priority="1591" operator="lessThan">
      <formula>$C$4</formula>
    </cfRule>
  </conditionalFormatting>
  <conditionalFormatting sqref="BG42">
    <cfRule type="cellIs" dxfId="1263" priority="1592" operator="lessThan">
      <formula>$C$4</formula>
    </cfRule>
  </conditionalFormatting>
  <conditionalFormatting sqref="BG43">
    <cfRule type="cellIs" dxfId="1262" priority="1593" operator="lessThan">
      <formula>$C$4</formula>
    </cfRule>
  </conditionalFormatting>
  <conditionalFormatting sqref="BG44">
    <cfRule type="cellIs" dxfId="1261" priority="1594" operator="lessThan">
      <formula>$C$4</formula>
    </cfRule>
  </conditionalFormatting>
  <conditionalFormatting sqref="BG45">
    <cfRule type="cellIs" dxfId="1260" priority="1595" operator="lessThan">
      <formula>$C$4</formula>
    </cfRule>
  </conditionalFormatting>
  <conditionalFormatting sqref="BG46">
    <cfRule type="cellIs" dxfId="1259" priority="1596" operator="lessThan">
      <formula>$C$4</formula>
    </cfRule>
  </conditionalFormatting>
  <conditionalFormatting sqref="BG47">
    <cfRule type="cellIs" dxfId="1258" priority="1597" operator="lessThan">
      <formula>$C$4</formula>
    </cfRule>
  </conditionalFormatting>
  <conditionalFormatting sqref="BG48">
    <cfRule type="cellIs" dxfId="1257" priority="1598" operator="lessThan">
      <formula>$C$4</formula>
    </cfRule>
  </conditionalFormatting>
  <conditionalFormatting sqref="BG49">
    <cfRule type="cellIs" dxfId="1256" priority="1599" operator="lessThan">
      <formula>$C$4</formula>
    </cfRule>
  </conditionalFormatting>
  <conditionalFormatting sqref="BG50">
    <cfRule type="cellIs" dxfId="1255" priority="1600" operator="lessThan">
      <formula>$C$4</formula>
    </cfRule>
  </conditionalFormatting>
  <conditionalFormatting sqref="BH11">
    <cfRule type="cellIs" dxfId="1254" priority="1601" operator="lessThan">
      <formula>$C$4</formula>
    </cfRule>
  </conditionalFormatting>
  <conditionalFormatting sqref="BH12">
    <cfRule type="cellIs" dxfId="1253" priority="1602" operator="lessThan">
      <formula>$C$4</formula>
    </cfRule>
  </conditionalFormatting>
  <conditionalFormatting sqref="BH13">
    <cfRule type="cellIs" dxfId="1252" priority="1603" operator="lessThan">
      <formula>$C$4</formula>
    </cfRule>
  </conditionalFormatting>
  <conditionalFormatting sqref="BH14">
    <cfRule type="cellIs" dxfId="1251" priority="1604" operator="lessThan">
      <formula>$C$4</formula>
    </cfRule>
  </conditionalFormatting>
  <conditionalFormatting sqref="BH15">
    <cfRule type="cellIs" dxfId="1250" priority="1605" operator="lessThan">
      <formula>$C$4</formula>
    </cfRule>
  </conditionalFormatting>
  <conditionalFormatting sqref="BH16">
    <cfRule type="cellIs" dxfId="1249" priority="1606" operator="lessThan">
      <formula>$C$4</formula>
    </cfRule>
  </conditionalFormatting>
  <conditionalFormatting sqref="BH17">
    <cfRule type="cellIs" dxfId="1248" priority="1607" operator="lessThan">
      <formula>$C$4</formula>
    </cfRule>
  </conditionalFormatting>
  <conditionalFormatting sqref="BH18">
    <cfRule type="cellIs" dxfId="1247" priority="1608" operator="lessThan">
      <formula>$C$4</formula>
    </cfRule>
  </conditionalFormatting>
  <conditionalFormatting sqref="BH19">
    <cfRule type="cellIs" dxfId="1246" priority="1609" operator="lessThan">
      <formula>$C$4</formula>
    </cfRule>
  </conditionalFormatting>
  <conditionalFormatting sqref="BH20">
    <cfRule type="cellIs" dxfId="1245" priority="1610" operator="lessThan">
      <formula>$C$4</formula>
    </cfRule>
  </conditionalFormatting>
  <conditionalFormatting sqref="BH21">
    <cfRule type="cellIs" dxfId="1244" priority="1611" operator="lessThan">
      <formula>$C$4</formula>
    </cfRule>
  </conditionalFormatting>
  <conditionalFormatting sqref="BH22">
    <cfRule type="cellIs" dxfId="1243" priority="1612" operator="lessThan">
      <formula>$C$4</formula>
    </cfRule>
  </conditionalFormatting>
  <conditionalFormatting sqref="BH23">
    <cfRule type="cellIs" dxfId="1242" priority="1613" operator="lessThan">
      <formula>$C$4</formula>
    </cfRule>
  </conditionalFormatting>
  <conditionalFormatting sqref="BH24">
    <cfRule type="cellIs" dxfId="1241" priority="1614" operator="lessThan">
      <formula>$C$4</formula>
    </cfRule>
  </conditionalFormatting>
  <conditionalFormatting sqref="BH25">
    <cfRule type="cellIs" dxfId="1240" priority="1615" operator="lessThan">
      <formula>$C$4</formula>
    </cfRule>
  </conditionalFormatting>
  <conditionalFormatting sqref="BH26">
    <cfRule type="cellIs" dxfId="1239" priority="1616" operator="lessThan">
      <formula>$C$4</formula>
    </cfRule>
  </conditionalFormatting>
  <conditionalFormatting sqref="BH27">
    <cfRule type="cellIs" dxfId="1238" priority="1617" operator="lessThan">
      <formula>$C$4</formula>
    </cfRule>
  </conditionalFormatting>
  <conditionalFormatting sqref="BH28">
    <cfRule type="cellIs" dxfId="1237" priority="1618" operator="lessThan">
      <formula>$C$4</formula>
    </cfRule>
  </conditionalFormatting>
  <conditionalFormatting sqref="BH29">
    <cfRule type="cellIs" dxfId="1236" priority="1619" operator="lessThan">
      <formula>$C$4</formula>
    </cfRule>
  </conditionalFormatting>
  <conditionalFormatting sqref="BH30">
    <cfRule type="cellIs" dxfId="1235" priority="1620" operator="lessThan">
      <formula>$C$4</formula>
    </cfRule>
  </conditionalFormatting>
  <conditionalFormatting sqref="BH31">
    <cfRule type="cellIs" dxfId="1234" priority="1621" operator="lessThan">
      <formula>$C$4</formula>
    </cfRule>
  </conditionalFormatting>
  <conditionalFormatting sqref="BH32">
    <cfRule type="cellIs" dxfId="1233" priority="1622" operator="lessThan">
      <formula>$C$4</formula>
    </cfRule>
  </conditionalFormatting>
  <conditionalFormatting sqref="BH33">
    <cfRule type="cellIs" dxfId="1232" priority="1623" operator="lessThan">
      <formula>$C$4</formula>
    </cfRule>
  </conditionalFormatting>
  <conditionalFormatting sqref="BH34">
    <cfRule type="cellIs" dxfId="1231" priority="1624" operator="lessThan">
      <formula>$C$4</formula>
    </cfRule>
  </conditionalFormatting>
  <conditionalFormatting sqref="BH35">
    <cfRule type="cellIs" dxfId="1230" priority="1625" operator="lessThan">
      <formula>$C$4</formula>
    </cfRule>
  </conditionalFormatting>
  <conditionalFormatting sqref="BH36">
    <cfRule type="cellIs" dxfId="1229" priority="1626" operator="lessThan">
      <formula>$C$4</formula>
    </cfRule>
  </conditionalFormatting>
  <conditionalFormatting sqref="BH37">
    <cfRule type="cellIs" dxfId="1228" priority="1627" operator="lessThan">
      <formula>$C$4</formula>
    </cfRule>
  </conditionalFormatting>
  <conditionalFormatting sqref="BH38">
    <cfRule type="cellIs" dxfId="1227" priority="1628" operator="lessThan">
      <formula>$C$4</formula>
    </cfRule>
  </conditionalFormatting>
  <conditionalFormatting sqref="BH39">
    <cfRule type="cellIs" dxfId="1226" priority="1629" operator="lessThan">
      <formula>$C$4</formula>
    </cfRule>
  </conditionalFormatting>
  <conditionalFormatting sqref="BH40">
    <cfRule type="cellIs" dxfId="1225" priority="1630" operator="lessThan">
      <formula>$C$4</formula>
    </cfRule>
  </conditionalFormatting>
  <conditionalFormatting sqref="BH41">
    <cfRule type="cellIs" dxfId="1224" priority="1631" operator="lessThan">
      <formula>$C$4</formula>
    </cfRule>
  </conditionalFormatting>
  <conditionalFormatting sqref="BH42">
    <cfRule type="cellIs" dxfId="1223" priority="1632" operator="lessThan">
      <formula>$C$4</formula>
    </cfRule>
  </conditionalFormatting>
  <conditionalFormatting sqref="BH43">
    <cfRule type="cellIs" dxfId="1222" priority="1633" operator="lessThan">
      <formula>$C$4</formula>
    </cfRule>
  </conditionalFormatting>
  <conditionalFormatting sqref="BH44">
    <cfRule type="cellIs" dxfId="1221" priority="1634" operator="lessThan">
      <formula>$C$4</formula>
    </cfRule>
  </conditionalFormatting>
  <conditionalFormatting sqref="BH45">
    <cfRule type="cellIs" dxfId="1220" priority="1635" operator="lessThan">
      <formula>$C$4</formula>
    </cfRule>
  </conditionalFormatting>
  <conditionalFormatting sqref="BH46">
    <cfRule type="cellIs" dxfId="1219" priority="1636" operator="lessThan">
      <formula>$C$4</formula>
    </cfRule>
  </conditionalFormatting>
  <conditionalFormatting sqref="BH47">
    <cfRule type="cellIs" dxfId="1218" priority="1637" operator="lessThan">
      <formula>$C$4</formula>
    </cfRule>
  </conditionalFormatting>
  <conditionalFormatting sqref="BH48">
    <cfRule type="cellIs" dxfId="1217" priority="1638" operator="lessThan">
      <formula>$C$4</formula>
    </cfRule>
  </conditionalFormatting>
  <conditionalFormatting sqref="BH49">
    <cfRule type="cellIs" dxfId="1216" priority="1639" operator="lessThan">
      <formula>$C$4</formula>
    </cfRule>
  </conditionalFormatting>
  <conditionalFormatting sqref="BH50">
    <cfRule type="cellIs" dxfId="1215" priority="1640" operator="lessThan">
      <formula>$C$4</formula>
    </cfRule>
  </conditionalFormatting>
  <conditionalFormatting sqref="BI11">
    <cfRule type="cellIs" dxfId="1214" priority="1641" operator="lessThan">
      <formula>$C$4</formula>
    </cfRule>
  </conditionalFormatting>
  <conditionalFormatting sqref="BI12">
    <cfRule type="cellIs" dxfId="1213" priority="1642" operator="lessThan">
      <formula>$C$4</formula>
    </cfRule>
  </conditionalFormatting>
  <conditionalFormatting sqref="BI13">
    <cfRule type="cellIs" dxfId="1212" priority="1643" operator="lessThan">
      <formula>$C$4</formula>
    </cfRule>
  </conditionalFormatting>
  <conditionalFormatting sqref="BI14">
    <cfRule type="cellIs" dxfId="1211" priority="1644" operator="lessThan">
      <formula>$C$4</formula>
    </cfRule>
  </conditionalFormatting>
  <conditionalFormatting sqref="BI15">
    <cfRule type="cellIs" dxfId="1210" priority="1645" operator="lessThan">
      <formula>$C$4</formula>
    </cfRule>
  </conditionalFormatting>
  <conditionalFormatting sqref="BI16">
    <cfRule type="cellIs" dxfId="1209" priority="1646" operator="lessThan">
      <formula>$C$4</formula>
    </cfRule>
  </conditionalFormatting>
  <conditionalFormatting sqref="BI17">
    <cfRule type="cellIs" dxfId="1208" priority="1647" operator="lessThan">
      <formula>$C$4</formula>
    </cfRule>
  </conditionalFormatting>
  <conditionalFormatting sqref="BI18">
    <cfRule type="cellIs" dxfId="1207" priority="1648" operator="lessThan">
      <formula>$C$4</formula>
    </cfRule>
  </conditionalFormatting>
  <conditionalFormatting sqref="BI19">
    <cfRule type="cellIs" dxfId="1206" priority="1649" operator="lessThan">
      <formula>$C$4</formula>
    </cfRule>
  </conditionalFormatting>
  <conditionalFormatting sqref="BI20">
    <cfRule type="cellIs" dxfId="1205" priority="1650" operator="lessThan">
      <formula>$C$4</formula>
    </cfRule>
  </conditionalFormatting>
  <conditionalFormatting sqref="BI21">
    <cfRule type="cellIs" dxfId="1204" priority="1651" operator="lessThan">
      <formula>$C$4</formula>
    </cfRule>
  </conditionalFormatting>
  <conditionalFormatting sqref="BI22">
    <cfRule type="cellIs" dxfId="1203" priority="1652" operator="lessThan">
      <formula>$C$4</formula>
    </cfRule>
  </conditionalFormatting>
  <conditionalFormatting sqref="BI23">
    <cfRule type="cellIs" dxfId="1202" priority="1653" operator="lessThan">
      <formula>$C$4</formula>
    </cfRule>
  </conditionalFormatting>
  <conditionalFormatting sqref="BI24">
    <cfRule type="cellIs" dxfId="1201" priority="1654" operator="lessThan">
      <formula>$C$4</formula>
    </cfRule>
  </conditionalFormatting>
  <conditionalFormatting sqref="BI25">
    <cfRule type="cellIs" dxfId="1200" priority="1655" operator="lessThan">
      <formula>$C$4</formula>
    </cfRule>
  </conditionalFormatting>
  <conditionalFormatting sqref="BI26">
    <cfRule type="cellIs" dxfId="1199" priority="1656" operator="lessThan">
      <formula>$C$4</formula>
    </cfRule>
  </conditionalFormatting>
  <conditionalFormatting sqref="BI27">
    <cfRule type="cellIs" dxfId="1198" priority="1657" operator="lessThan">
      <formula>$C$4</formula>
    </cfRule>
  </conditionalFormatting>
  <conditionalFormatting sqref="BI28">
    <cfRule type="cellIs" dxfId="1197" priority="1658" operator="lessThan">
      <formula>$C$4</formula>
    </cfRule>
  </conditionalFormatting>
  <conditionalFormatting sqref="BI29">
    <cfRule type="cellIs" dxfId="1196" priority="1659" operator="lessThan">
      <formula>$C$4</formula>
    </cfRule>
  </conditionalFormatting>
  <conditionalFormatting sqref="BI30">
    <cfRule type="cellIs" dxfId="1195" priority="1660" operator="lessThan">
      <formula>$C$4</formula>
    </cfRule>
  </conditionalFormatting>
  <conditionalFormatting sqref="BI31">
    <cfRule type="cellIs" dxfId="1194" priority="1661" operator="lessThan">
      <formula>$C$4</formula>
    </cfRule>
  </conditionalFormatting>
  <conditionalFormatting sqref="BI32">
    <cfRule type="cellIs" dxfId="1193" priority="1662" operator="lessThan">
      <formula>$C$4</formula>
    </cfRule>
  </conditionalFormatting>
  <conditionalFormatting sqref="BI33">
    <cfRule type="cellIs" dxfId="1192" priority="1663" operator="lessThan">
      <formula>$C$4</formula>
    </cfRule>
  </conditionalFormatting>
  <conditionalFormatting sqref="BI34">
    <cfRule type="cellIs" dxfId="1191" priority="1664" operator="lessThan">
      <formula>$C$4</formula>
    </cfRule>
  </conditionalFormatting>
  <conditionalFormatting sqref="BI35">
    <cfRule type="cellIs" dxfId="1190" priority="1665" operator="lessThan">
      <formula>$C$4</formula>
    </cfRule>
  </conditionalFormatting>
  <conditionalFormatting sqref="BI36">
    <cfRule type="cellIs" dxfId="1189" priority="1666" operator="lessThan">
      <formula>$C$4</formula>
    </cfRule>
  </conditionalFormatting>
  <conditionalFormatting sqref="BI37">
    <cfRule type="cellIs" dxfId="1188" priority="1667" operator="lessThan">
      <formula>$C$4</formula>
    </cfRule>
  </conditionalFormatting>
  <conditionalFormatting sqref="BI38">
    <cfRule type="cellIs" dxfId="1187" priority="1668" operator="lessThan">
      <formula>$C$4</formula>
    </cfRule>
  </conditionalFormatting>
  <conditionalFormatting sqref="BI39">
    <cfRule type="cellIs" dxfId="1186" priority="1669" operator="lessThan">
      <formula>$C$4</formula>
    </cfRule>
  </conditionalFormatting>
  <conditionalFormatting sqref="BI40">
    <cfRule type="cellIs" dxfId="1185" priority="1670" operator="lessThan">
      <formula>$C$4</formula>
    </cfRule>
  </conditionalFormatting>
  <conditionalFormatting sqref="BI41">
    <cfRule type="cellIs" dxfId="1184" priority="1671" operator="lessThan">
      <formula>$C$4</formula>
    </cfRule>
  </conditionalFormatting>
  <conditionalFormatting sqref="BI42">
    <cfRule type="cellIs" dxfId="1183" priority="1672" operator="lessThan">
      <formula>$C$4</formula>
    </cfRule>
  </conditionalFormatting>
  <conditionalFormatting sqref="BI43">
    <cfRule type="cellIs" dxfId="1182" priority="1673" operator="lessThan">
      <formula>$C$4</formula>
    </cfRule>
  </conditionalFormatting>
  <conditionalFormatting sqref="BI44">
    <cfRule type="cellIs" dxfId="1181" priority="1674" operator="lessThan">
      <formula>$C$4</formula>
    </cfRule>
  </conditionalFormatting>
  <conditionalFormatting sqref="BI45">
    <cfRule type="cellIs" dxfId="1180" priority="1675" operator="lessThan">
      <formula>$C$4</formula>
    </cfRule>
  </conditionalFormatting>
  <conditionalFormatting sqref="BI46">
    <cfRule type="cellIs" dxfId="1179" priority="1676" operator="lessThan">
      <formula>$C$4</formula>
    </cfRule>
  </conditionalFormatting>
  <conditionalFormatting sqref="BI47">
    <cfRule type="cellIs" dxfId="1178" priority="1677" operator="lessThan">
      <formula>$C$4</formula>
    </cfRule>
  </conditionalFormatting>
  <conditionalFormatting sqref="BI48">
    <cfRule type="cellIs" dxfId="1177" priority="1678" operator="lessThan">
      <formula>$C$4</formula>
    </cfRule>
  </conditionalFormatting>
  <conditionalFormatting sqref="BI49">
    <cfRule type="cellIs" dxfId="1176" priority="1679" operator="lessThan">
      <formula>$C$4</formula>
    </cfRule>
  </conditionalFormatting>
  <conditionalFormatting sqref="BI50">
    <cfRule type="cellIs" dxfId="1175" priority="1680" operator="lessThan">
      <formula>$C$4</formula>
    </cfRule>
  </conditionalFormatting>
  <conditionalFormatting sqref="BJ11">
    <cfRule type="cellIs" dxfId="1174" priority="1681" operator="lessThan">
      <formula>$C$4</formula>
    </cfRule>
  </conditionalFormatting>
  <conditionalFormatting sqref="BJ12">
    <cfRule type="cellIs" dxfId="1173" priority="1682" operator="lessThan">
      <formula>$C$4</formula>
    </cfRule>
  </conditionalFormatting>
  <conditionalFormatting sqref="BJ13">
    <cfRule type="cellIs" dxfId="1172" priority="1683" operator="lessThan">
      <formula>$C$4</formula>
    </cfRule>
  </conditionalFormatting>
  <conditionalFormatting sqref="BJ14">
    <cfRule type="cellIs" dxfId="1171" priority="1684" operator="lessThan">
      <formula>$C$4</formula>
    </cfRule>
  </conditionalFormatting>
  <conditionalFormatting sqref="BJ15">
    <cfRule type="cellIs" dxfId="1170" priority="1685" operator="lessThan">
      <formula>$C$4</formula>
    </cfRule>
  </conditionalFormatting>
  <conditionalFormatting sqref="BJ16">
    <cfRule type="cellIs" dxfId="1169" priority="1686" operator="lessThan">
      <formula>$C$4</formula>
    </cfRule>
  </conditionalFormatting>
  <conditionalFormatting sqref="BJ17">
    <cfRule type="cellIs" dxfId="1168" priority="1687" operator="lessThan">
      <formula>$C$4</formula>
    </cfRule>
  </conditionalFormatting>
  <conditionalFormatting sqref="BJ18">
    <cfRule type="cellIs" dxfId="1167" priority="1688" operator="lessThan">
      <formula>$C$4</formula>
    </cfRule>
  </conditionalFormatting>
  <conditionalFormatting sqref="BJ19">
    <cfRule type="cellIs" dxfId="1166" priority="1689" operator="lessThan">
      <formula>$C$4</formula>
    </cfRule>
  </conditionalFormatting>
  <conditionalFormatting sqref="BJ20">
    <cfRule type="cellIs" dxfId="1165" priority="1690" operator="lessThan">
      <formula>$C$4</formula>
    </cfRule>
  </conditionalFormatting>
  <conditionalFormatting sqref="BJ21">
    <cfRule type="cellIs" dxfId="1164" priority="1691" operator="lessThan">
      <formula>$C$4</formula>
    </cfRule>
  </conditionalFormatting>
  <conditionalFormatting sqref="BJ22">
    <cfRule type="cellIs" dxfId="1163" priority="1692" operator="lessThan">
      <formula>$C$4</formula>
    </cfRule>
  </conditionalFormatting>
  <conditionalFormatting sqref="BJ23">
    <cfRule type="cellIs" dxfId="1162" priority="1693" operator="lessThan">
      <formula>$C$4</formula>
    </cfRule>
  </conditionalFormatting>
  <conditionalFormatting sqref="BJ24">
    <cfRule type="cellIs" dxfId="1161" priority="1694" operator="lessThan">
      <formula>$C$4</formula>
    </cfRule>
  </conditionalFormatting>
  <conditionalFormatting sqref="BJ25">
    <cfRule type="cellIs" dxfId="1160" priority="1695" operator="lessThan">
      <formula>$C$4</formula>
    </cfRule>
  </conditionalFormatting>
  <conditionalFormatting sqref="BJ26">
    <cfRule type="cellIs" dxfId="1159" priority="1696" operator="lessThan">
      <formula>$C$4</formula>
    </cfRule>
  </conditionalFormatting>
  <conditionalFormatting sqref="BJ27">
    <cfRule type="cellIs" dxfId="1158" priority="1697" operator="lessThan">
      <formula>$C$4</formula>
    </cfRule>
  </conditionalFormatting>
  <conditionalFormatting sqref="BJ28">
    <cfRule type="cellIs" dxfId="1157" priority="1698" operator="lessThan">
      <formula>$C$4</formula>
    </cfRule>
  </conditionalFormatting>
  <conditionalFormatting sqref="BJ29">
    <cfRule type="cellIs" dxfId="1156" priority="1699" operator="lessThan">
      <formula>$C$4</formula>
    </cfRule>
  </conditionalFormatting>
  <conditionalFormatting sqref="BJ30">
    <cfRule type="cellIs" dxfId="1155" priority="1700" operator="lessThan">
      <formula>$C$4</formula>
    </cfRule>
  </conditionalFormatting>
  <conditionalFormatting sqref="BJ31">
    <cfRule type="cellIs" dxfId="1154" priority="1701" operator="lessThan">
      <formula>$C$4</formula>
    </cfRule>
  </conditionalFormatting>
  <conditionalFormatting sqref="BJ32">
    <cfRule type="cellIs" dxfId="1153" priority="1702" operator="lessThan">
      <formula>$C$4</formula>
    </cfRule>
  </conditionalFormatting>
  <conditionalFormatting sqref="BJ33">
    <cfRule type="cellIs" dxfId="1152" priority="1703" operator="lessThan">
      <formula>$C$4</formula>
    </cfRule>
  </conditionalFormatting>
  <conditionalFormatting sqref="BJ34">
    <cfRule type="cellIs" dxfId="1151" priority="1704" operator="lessThan">
      <formula>$C$4</formula>
    </cfRule>
  </conditionalFormatting>
  <conditionalFormatting sqref="BJ35">
    <cfRule type="cellIs" dxfId="1150" priority="1705" operator="lessThan">
      <formula>$C$4</formula>
    </cfRule>
  </conditionalFormatting>
  <conditionalFormatting sqref="BJ36">
    <cfRule type="cellIs" dxfId="1149" priority="1706" operator="lessThan">
      <formula>$C$4</formula>
    </cfRule>
  </conditionalFormatting>
  <conditionalFormatting sqref="BJ37">
    <cfRule type="cellIs" dxfId="1148" priority="1707" operator="lessThan">
      <formula>$C$4</formula>
    </cfRule>
  </conditionalFormatting>
  <conditionalFormatting sqref="BJ38">
    <cfRule type="cellIs" dxfId="1147" priority="1708" operator="lessThan">
      <formula>$C$4</formula>
    </cfRule>
  </conditionalFormatting>
  <conditionalFormatting sqref="BJ39">
    <cfRule type="cellIs" dxfId="1146" priority="1709" operator="lessThan">
      <formula>$C$4</formula>
    </cfRule>
  </conditionalFormatting>
  <conditionalFormatting sqref="BJ40">
    <cfRule type="cellIs" dxfId="1145" priority="1710" operator="lessThan">
      <formula>$C$4</formula>
    </cfRule>
  </conditionalFormatting>
  <conditionalFormatting sqref="BJ41">
    <cfRule type="cellIs" dxfId="1144" priority="1711" operator="lessThan">
      <formula>$C$4</formula>
    </cfRule>
  </conditionalFormatting>
  <conditionalFormatting sqref="BJ42">
    <cfRule type="cellIs" dxfId="1143" priority="1712" operator="lessThan">
      <formula>$C$4</formula>
    </cfRule>
  </conditionalFormatting>
  <conditionalFormatting sqref="BJ43">
    <cfRule type="cellIs" dxfId="1142" priority="1713" operator="lessThan">
      <formula>$C$4</formula>
    </cfRule>
  </conditionalFormatting>
  <conditionalFormatting sqref="BJ44">
    <cfRule type="cellIs" dxfId="1141" priority="1714" operator="lessThan">
      <formula>$C$4</formula>
    </cfRule>
  </conditionalFormatting>
  <conditionalFormatting sqref="BJ45">
    <cfRule type="cellIs" dxfId="1140" priority="1715" operator="lessThan">
      <formula>$C$4</formula>
    </cfRule>
  </conditionalFormatting>
  <conditionalFormatting sqref="BJ46">
    <cfRule type="cellIs" dxfId="1139" priority="1716" operator="lessThan">
      <formula>$C$4</formula>
    </cfRule>
  </conditionalFormatting>
  <conditionalFormatting sqref="BJ47">
    <cfRule type="cellIs" dxfId="1138" priority="1717" operator="lessThan">
      <formula>$C$4</formula>
    </cfRule>
  </conditionalFormatting>
  <conditionalFormatting sqref="BJ48">
    <cfRule type="cellIs" dxfId="1137" priority="1718" operator="lessThan">
      <formula>$C$4</formula>
    </cfRule>
  </conditionalFormatting>
  <conditionalFormatting sqref="BJ49">
    <cfRule type="cellIs" dxfId="1136" priority="1719" operator="lessThan">
      <formula>$C$4</formula>
    </cfRule>
  </conditionalFormatting>
  <conditionalFormatting sqref="BJ50">
    <cfRule type="cellIs" dxfId="1135" priority="1720" operator="lessThan">
      <formula>$C$4</formula>
    </cfRule>
  </conditionalFormatting>
  <conditionalFormatting sqref="BK11">
    <cfRule type="cellIs" dxfId="1134" priority="1721" operator="lessThan">
      <formula>$C$4</formula>
    </cfRule>
  </conditionalFormatting>
  <conditionalFormatting sqref="BK12">
    <cfRule type="cellIs" dxfId="1133" priority="1722" operator="lessThan">
      <formula>$C$4</formula>
    </cfRule>
  </conditionalFormatting>
  <conditionalFormatting sqref="BK13">
    <cfRule type="cellIs" dxfId="1132" priority="1723" operator="lessThan">
      <formula>$C$4</formula>
    </cfRule>
  </conditionalFormatting>
  <conditionalFormatting sqref="BK14">
    <cfRule type="cellIs" dxfId="1131" priority="1724" operator="lessThan">
      <formula>$C$4</formula>
    </cfRule>
  </conditionalFormatting>
  <conditionalFormatting sqref="BK15">
    <cfRule type="cellIs" dxfId="1130" priority="1725" operator="lessThan">
      <formula>$C$4</formula>
    </cfRule>
  </conditionalFormatting>
  <conditionalFormatting sqref="BK16">
    <cfRule type="cellIs" dxfId="1129" priority="1726" operator="lessThan">
      <formula>$C$4</formula>
    </cfRule>
  </conditionalFormatting>
  <conditionalFormatting sqref="BK17">
    <cfRule type="cellIs" dxfId="1128" priority="1727" operator="lessThan">
      <formula>$C$4</formula>
    </cfRule>
  </conditionalFormatting>
  <conditionalFormatting sqref="BK18">
    <cfRule type="cellIs" dxfId="1127" priority="1728" operator="lessThan">
      <formula>$C$4</formula>
    </cfRule>
  </conditionalFormatting>
  <conditionalFormatting sqref="BK19">
    <cfRule type="cellIs" dxfId="1126" priority="1729" operator="lessThan">
      <formula>$C$4</formula>
    </cfRule>
  </conditionalFormatting>
  <conditionalFormatting sqref="BK20">
    <cfRule type="cellIs" dxfId="1125" priority="1730" operator="lessThan">
      <formula>$C$4</formula>
    </cfRule>
  </conditionalFormatting>
  <conditionalFormatting sqref="BK21">
    <cfRule type="cellIs" dxfId="1124" priority="1731" operator="lessThan">
      <formula>$C$4</formula>
    </cfRule>
  </conditionalFormatting>
  <conditionalFormatting sqref="BK22">
    <cfRule type="cellIs" dxfId="1123" priority="1732" operator="lessThan">
      <formula>$C$4</formula>
    </cfRule>
  </conditionalFormatting>
  <conditionalFormatting sqref="BK23">
    <cfRule type="cellIs" dxfId="1122" priority="1733" operator="lessThan">
      <formula>$C$4</formula>
    </cfRule>
  </conditionalFormatting>
  <conditionalFormatting sqref="BK24">
    <cfRule type="cellIs" dxfId="1121" priority="1734" operator="lessThan">
      <formula>$C$4</formula>
    </cfRule>
  </conditionalFormatting>
  <conditionalFormatting sqref="BK25">
    <cfRule type="cellIs" dxfId="1120" priority="1735" operator="lessThan">
      <formula>$C$4</formula>
    </cfRule>
  </conditionalFormatting>
  <conditionalFormatting sqref="BK26">
    <cfRule type="cellIs" dxfId="1119" priority="1736" operator="lessThan">
      <formula>$C$4</formula>
    </cfRule>
  </conditionalFormatting>
  <conditionalFormatting sqref="BK27">
    <cfRule type="cellIs" dxfId="1118" priority="1737" operator="lessThan">
      <formula>$C$4</formula>
    </cfRule>
  </conditionalFormatting>
  <conditionalFormatting sqref="BK28">
    <cfRule type="cellIs" dxfId="1117" priority="1738" operator="lessThan">
      <formula>$C$4</formula>
    </cfRule>
  </conditionalFormatting>
  <conditionalFormatting sqref="BK29">
    <cfRule type="cellIs" dxfId="1116" priority="1739" operator="lessThan">
      <formula>$C$4</formula>
    </cfRule>
  </conditionalFormatting>
  <conditionalFormatting sqref="BK30">
    <cfRule type="cellIs" dxfId="1115" priority="1740" operator="lessThan">
      <formula>$C$4</formula>
    </cfRule>
  </conditionalFormatting>
  <conditionalFormatting sqref="BK31">
    <cfRule type="cellIs" dxfId="1114" priority="1741" operator="lessThan">
      <formula>$C$4</formula>
    </cfRule>
  </conditionalFormatting>
  <conditionalFormatting sqref="BK32">
    <cfRule type="cellIs" dxfId="1113" priority="1742" operator="lessThan">
      <formula>$C$4</formula>
    </cfRule>
  </conditionalFormatting>
  <conditionalFormatting sqref="BK33">
    <cfRule type="cellIs" dxfId="1112" priority="1743" operator="lessThan">
      <formula>$C$4</formula>
    </cfRule>
  </conditionalFormatting>
  <conditionalFormatting sqref="BK34">
    <cfRule type="cellIs" dxfId="1111" priority="1744" operator="lessThan">
      <formula>$C$4</formula>
    </cfRule>
  </conditionalFormatting>
  <conditionalFormatting sqref="BK35">
    <cfRule type="cellIs" dxfId="1110" priority="1745" operator="lessThan">
      <formula>$C$4</formula>
    </cfRule>
  </conditionalFormatting>
  <conditionalFormatting sqref="BK36">
    <cfRule type="cellIs" dxfId="1109" priority="1746" operator="lessThan">
      <formula>$C$4</formula>
    </cfRule>
  </conditionalFormatting>
  <conditionalFormatting sqref="BK37">
    <cfRule type="cellIs" dxfId="1108" priority="1747" operator="lessThan">
      <formula>$C$4</formula>
    </cfRule>
  </conditionalFormatting>
  <conditionalFormatting sqref="BK38">
    <cfRule type="cellIs" dxfId="1107" priority="1748" operator="lessThan">
      <formula>$C$4</formula>
    </cfRule>
  </conditionalFormatting>
  <conditionalFormatting sqref="BK39">
    <cfRule type="cellIs" dxfId="1106" priority="1749" operator="lessThan">
      <formula>$C$4</formula>
    </cfRule>
  </conditionalFormatting>
  <conditionalFormatting sqref="BK40">
    <cfRule type="cellIs" dxfId="1105" priority="1750" operator="lessThan">
      <formula>$C$4</formula>
    </cfRule>
  </conditionalFormatting>
  <conditionalFormatting sqref="BK41">
    <cfRule type="cellIs" dxfId="1104" priority="1751" operator="lessThan">
      <formula>$C$4</formula>
    </cfRule>
  </conditionalFormatting>
  <conditionalFormatting sqref="BK42">
    <cfRule type="cellIs" dxfId="1103" priority="1752" operator="lessThan">
      <formula>$C$4</formula>
    </cfRule>
  </conditionalFormatting>
  <conditionalFormatting sqref="BK43">
    <cfRule type="cellIs" dxfId="1102" priority="1753" operator="lessThan">
      <formula>$C$4</formula>
    </cfRule>
  </conditionalFormatting>
  <conditionalFormatting sqref="BK44">
    <cfRule type="cellIs" dxfId="1101" priority="1754" operator="lessThan">
      <formula>$C$4</formula>
    </cfRule>
  </conditionalFormatting>
  <conditionalFormatting sqref="BK45">
    <cfRule type="cellIs" dxfId="1100" priority="1755" operator="lessThan">
      <formula>$C$4</formula>
    </cfRule>
  </conditionalFormatting>
  <conditionalFormatting sqref="BK46">
    <cfRule type="cellIs" dxfId="1099" priority="1756" operator="lessThan">
      <formula>$C$4</formula>
    </cfRule>
  </conditionalFormatting>
  <conditionalFormatting sqref="BK47">
    <cfRule type="cellIs" dxfId="1098" priority="1757" operator="lessThan">
      <formula>$C$4</formula>
    </cfRule>
  </conditionalFormatting>
  <conditionalFormatting sqref="BK48">
    <cfRule type="cellIs" dxfId="1097" priority="1758" operator="lessThan">
      <formula>$C$4</formula>
    </cfRule>
  </conditionalFormatting>
  <conditionalFormatting sqref="BK49">
    <cfRule type="cellIs" dxfId="1096" priority="1759" operator="lessThan">
      <formula>$C$4</formula>
    </cfRule>
  </conditionalFormatting>
  <conditionalFormatting sqref="BK50">
    <cfRule type="cellIs" dxfId="1095" priority="1760" operator="lessThan">
      <formula>$C$4</formula>
    </cfRule>
  </conditionalFormatting>
  <conditionalFormatting sqref="BL11">
    <cfRule type="cellIs" dxfId="1094" priority="1761" operator="lessThan">
      <formula>$C$4</formula>
    </cfRule>
  </conditionalFormatting>
  <conditionalFormatting sqref="BL12">
    <cfRule type="cellIs" dxfId="1093" priority="1762" operator="lessThan">
      <formula>$C$4</formula>
    </cfRule>
  </conditionalFormatting>
  <conditionalFormatting sqref="BL13">
    <cfRule type="cellIs" dxfId="1092" priority="1763" operator="lessThan">
      <formula>$C$4</formula>
    </cfRule>
  </conditionalFormatting>
  <conditionalFormatting sqref="BL14">
    <cfRule type="cellIs" dxfId="1091" priority="1764" operator="lessThan">
      <formula>$C$4</formula>
    </cfRule>
  </conditionalFormatting>
  <conditionalFormatting sqref="BL15">
    <cfRule type="cellIs" dxfId="1090" priority="1765" operator="lessThan">
      <formula>$C$4</formula>
    </cfRule>
  </conditionalFormatting>
  <conditionalFormatting sqref="BL16">
    <cfRule type="cellIs" dxfId="1089" priority="1766" operator="lessThan">
      <formula>$C$4</formula>
    </cfRule>
  </conditionalFormatting>
  <conditionalFormatting sqref="BL17">
    <cfRule type="cellIs" dxfId="1088" priority="1767" operator="lessThan">
      <formula>$C$4</formula>
    </cfRule>
  </conditionalFormatting>
  <conditionalFormatting sqref="BL18">
    <cfRule type="cellIs" dxfId="1087" priority="1768" operator="lessThan">
      <formula>$C$4</formula>
    </cfRule>
  </conditionalFormatting>
  <conditionalFormatting sqref="BL19">
    <cfRule type="cellIs" dxfId="1086" priority="1769" operator="lessThan">
      <formula>$C$4</formula>
    </cfRule>
  </conditionalFormatting>
  <conditionalFormatting sqref="BL20">
    <cfRule type="cellIs" dxfId="1085" priority="1770" operator="lessThan">
      <formula>$C$4</formula>
    </cfRule>
  </conditionalFormatting>
  <conditionalFormatting sqref="BL21">
    <cfRule type="cellIs" dxfId="1084" priority="1771" operator="lessThan">
      <formula>$C$4</formula>
    </cfRule>
  </conditionalFormatting>
  <conditionalFormatting sqref="BL22">
    <cfRule type="cellIs" dxfId="1083" priority="1772" operator="lessThan">
      <formula>$C$4</formula>
    </cfRule>
  </conditionalFormatting>
  <conditionalFormatting sqref="BL23">
    <cfRule type="cellIs" dxfId="1082" priority="1773" operator="lessThan">
      <formula>$C$4</formula>
    </cfRule>
  </conditionalFormatting>
  <conditionalFormatting sqref="BL24">
    <cfRule type="cellIs" dxfId="1081" priority="1774" operator="lessThan">
      <formula>$C$4</formula>
    </cfRule>
  </conditionalFormatting>
  <conditionalFormatting sqref="BL25">
    <cfRule type="cellIs" dxfId="1080" priority="1775" operator="lessThan">
      <formula>$C$4</formula>
    </cfRule>
  </conditionalFormatting>
  <conditionalFormatting sqref="BL26">
    <cfRule type="cellIs" dxfId="1079" priority="1776" operator="lessThan">
      <formula>$C$4</formula>
    </cfRule>
  </conditionalFormatting>
  <conditionalFormatting sqref="BL27">
    <cfRule type="cellIs" dxfId="1078" priority="1777" operator="lessThan">
      <formula>$C$4</formula>
    </cfRule>
  </conditionalFormatting>
  <conditionalFormatting sqref="BL28">
    <cfRule type="cellIs" dxfId="1077" priority="1778" operator="lessThan">
      <formula>$C$4</formula>
    </cfRule>
  </conditionalFormatting>
  <conditionalFormatting sqref="BL29">
    <cfRule type="cellIs" dxfId="1076" priority="1779" operator="lessThan">
      <formula>$C$4</formula>
    </cfRule>
  </conditionalFormatting>
  <conditionalFormatting sqref="BL30">
    <cfRule type="cellIs" dxfId="1075" priority="1780" operator="lessThan">
      <formula>$C$4</formula>
    </cfRule>
  </conditionalFormatting>
  <conditionalFormatting sqref="BL31">
    <cfRule type="cellIs" dxfId="1074" priority="1781" operator="lessThan">
      <formula>$C$4</formula>
    </cfRule>
  </conditionalFormatting>
  <conditionalFormatting sqref="BL32">
    <cfRule type="cellIs" dxfId="1073" priority="1782" operator="lessThan">
      <formula>$C$4</formula>
    </cfRule>
  </conditionalFormatting>
  <conditionalFormatting sqref="BL33">
    <cfRule type="cellIs" dxfId="1072" priority="1783" operator="lessThan">
      <formula>$C$4</formula>
    </cfRule>
  </conditionalFormatting>
  <conditionalFormatting sqref="BL34">
    <cfRule type="cellIs" dxfId="1071" priority="1784" operator="lessThan">
      <formula>$C$4</formula>
    </cfRule>
  </conditionalFormatting>
  <conditionalFormatting sqref="BL35">
    <cfRule type="cellIs" dxfId="1070" priority="1785" operator="lessThan">
      <formula>$C$4</formula>
    </cfRule>
  </conditionalFormatting>
  <conditionalFormatting sqref="BL36">
    <cfRule type="cellIs" dxfId="1069" priority="1786" operator="lessThan">
      <formula>$C$4</formula>
    </cfRule>
  </conditionalFormatting>
  <conditionalFormatting sqref="BL37">
    <cfRule type="cellIs" dxfId="1068" priority="1787" operator="lessThan">
      <formula>$C$4</formula>
    </cfRule>
  </conditionalFormatting>
  <conditionalFormatting sqref="BL38">
    <cfRule type="cellIs" dxfId="1067" priority="1788" operator="lessThan">
      <formula>$C$4</formula>
    </cfRule>
  </conditionalFormatting>
  <conditionalFormatting sqref="BL39">
    <cfRule type="cellIs" dxfId="1066" priority="1789" operator="lessThan">
      <formula>$C$4</formula>
    </cfRule>
  </conditionalFormatting>
  <conditionalFormatting sqref="BL40">
    <cfRule type="cellIs" dxfId="1065" priority="1790" operator="lessThan">
      <formula>$C$4</formula>
    </cfRule>
  </conditionalFormatting>
  <conditionalFormatting sqref="BL41">
    <cfRule type="cellIs" dxfId="1064" priority="1791" operator="lessThan">
      <formula>$C$4</formula>
    </cfRule>
  </conditionalFormatting>
  <conditionalFormatting sqref="BL42">
    <cfRule type="cellIs" dxfId="1063" priority="1792" operator="lessThan">
      <formula>$C$4</formula>
    </cfRule>
  </conditionalFormatting>
  <conditionalFormatting sqref="BL43">
    <cfRule type="cellIs" dxfId="1062" priority="1793" operator="lessThan">
      <formula>$C$4</formula>
    </cfRule>
  </conditionalFormatting>
  <conditionalFormatting sqref="BL44">
    <cfRule type="cellIs" dxfId="1061" priority="1794" operator="lessThan">
      <formula>$C$4</formula>
    </cfRule>
  </conditionalFormatting>
  <conditionalFormatting sqref="BL45">
    <cfRule type="cellIs" dxfId="1060" priority="1795" operator="lessThan">
      <formula>$C$4</formula>
    </cfRule>
  </conditionalFormatting>
  <conditionalFormatting sqref="BL46">
    <cfRule type="cellIs" dxfId="1059" priority="1796" operator="lessThan">
      <formula>$C$4</formula>
    </cfRule>
  </conditionalFormatting>
  <conditionalFormatting sqref="BL47">
    <cfRule type="cellIs" dxfId="1058" priority="1797" operator="lessThan">
      <formula>$C$4</formula>
    </cfRule>
  </conditionalFormatting>
  <conditionalFormatting sqref="BL48">
    <cfRule type="cellIs" dxfId="1057" priority="1798" operator="lessThan">
      <formula>$C$4</formula>
    </cfRule>
  </conditionalFormatting>
  <conditionalFormatting sqref="BL49">
    <cfRule type="cellIs" dxfId="1056" priority="1799" operator="lessThan">
      <formula>$C$4</formula>
    </cfRule>
  </conditionalFormatting>
  <conditionalFormatting sqref="BL50">
    <cfRule type="cellIs" dxfId="1055" priority="1800" operator="lessThan">
      <formula>$C$4</formula>
    </cfRule>
  </conditionalFormatting>
  <conditionalFormatting sqref="BM11">
    <cfRule type="cellIs" dxfId="1054" priority="1801" operator="lessThan">
      <formula>$C$4</formula>
    </cfRule>
  </conditionalFormatting>
  <conditionalFormatting sqref="BM12">
    <cfRule type="cellIs" dxfId="1053" priority="1802" operator="lessThan">
      <formula>$C$4</formula>
    </cfRule>
  </conditionalFormatting>
  <conditionalFormatting sqref="BM13">
    <cfRule type="cellIs" dxfId="1052" priority="1803" operator="lessThan">
      <formula>$C$4</formula>
    </cfRule>
  </conditionalFormatting>
  <conditionalFormatting sqref="BM14">
    <cfRule type="cellIs" dxfId="1051" priority="1804" operator="lessThan">
      <formula>$C$4</formula>
    </cfRule>
  </conditionalFormatting>
  <conditionalFormatting sqref="BM15">
    <cfRule type="cellIs" dxfId="1050" priority="1805" operator="lessThan">
      <formula>$C$4</formula>
    </cfRule>
  </conditionalFormatting>
  <conditionalFormatting sqref="BM16">
    <cfRule type="cellIs" dxfId="1049" priority="1806" operator="lessThan">
      <formula>$C$4</formula>
    </cfRule>
  </conditionalFormatting>
  <conditionalFormatting sqref="BM17">
    <cfRule type="cellIs" dxfId="1048" priority="1807" operator="lessThan">
      <formula>$C$4</formula>
    </cfRule>
  </conditionalFormatting>
  <conditionalFormatting sqref="BM18">
    <cfRule type="cellIs" dxfId="1047" priority="1808" operator="lessThan">
      <formula>$C$4</formula>
    </cfRule>
  </conditionalFormatting>
  <conditionalFormatting sqref="BM19">
    <cfRule type="cellIs" dxfId="1046" priority="1809" operator="lessThan">
      <formula>$C$4</formula>
    </cfRule>
  </conditionalFormatting>
  <conditionalFormatting sqref="BM20">
    <cfRule type="cellIs" dxfId="1045" priority="1810" operator="lessThan">
      <formula>$C$4</formula>
    </cfRule>
  </conditionalFormatting>
  <conditionalFormatting sqref="BM21">
    <cfRule type="cellIs" dxfId="1044" priority="1811" operator="lessThan">
      <formula>$C$4</formula>
    </cfRule>
  </conditionalFormatting>
  <conditionalFormatting sqref="BM22">
    <cfRule type="cellIs" dxfId="1043" priority="1812" operator="lessThan">
      <formula>$C$4</formula>
    </cfRule>
  </conditionalFormatting>
  <conditionalFormatting sqref="BM23">
    <cfRule type="cellIs" dxfId="1042" priority="1813" operator="lessThan">
      <formula>$C$4</formula>
    </cfRule>
  </conditionalFormatting>
  <conditionalFormatting sqref="BM24">
    <cfRule type="cellIs" dxfId="1041" priority="1814" operator="lessThan">
      <formula>$C$4</formula>
    </cfRule>
  </conditionalFormatting>
  <conditionalFormatting sqref="BM25">
    <cfRule type="cellIs" dxfId="1040" priority="1815" operator="lessThan">
      <formula>$C$4</formula>
    </cfRule>
  </conditionalFormatting>
  <conditionalFormatting sqref="BM26">
    <cfRule type="cellIs" dxfId="1039" priority="1816" operator="lessThan">
      <formula>$C$4</formula>
    </cfRule>
  </conditionalFormatting>
  <conditionalFormatting sqref="BM27">
    <cfRule type="cellIs" dxfId="1038" priority="1817" operator="lessThan">
      <formula>$C$4</formula>
    </cfRule>
  </conditionalFormatting>
  <conditionalFormatting sqref="BM28">
    <cfRule type="cellIs" dxfId="1037" priority="1818" operator="lessThan">
      <formula>$C$4</formula>
    </cfRule>
  </conditionalFormatting>
  <conditionalFormatting sqref="BM29">
    <cfRule type="cellIs" dxfId="1036" priority="1819" operator="lessThan">
      <formula>$C$4</formula>
    </cfRule>
  </conditionalFormatting>
  <conditionalFormatting sqref="BM30">
    <cfRule type="cellIs" dxfId="1035" priority="1820" operator="lessThan">
      <formula>$C$4</formula>
    </cfRule>
  </conditionalFormatting>
  <conditionalFormatting sqref="BM31">
    <cfRule type="cellIs" dxfId="1034" priority="1821" operator="lessThan">
      <formula>$C$4</formula>
    </cfRule>
  </conditionalFormatting>
  <conditionalFormatting sqref="BM32">
    <cfRule type="cellIs" dxfId="1033" priority="1822" operator="lessThan">
      <formula>$C$4</formula>
    </cfRule>
  </conditionalFormatting>
  <conditionalFormatting sqref="BM33">
    <cfRule type="cellIs" dxfId="1032" priority="1823" operator="lessThan">
      <formula>$C$4</formula>
    </cfRule>
  </conditionalFormatting>
  <conditionalFormatting sqref="BM34">
    <cfRule type="cellIs" dxfId="1031" priority="1824" operator="lessThan">
      <formula>$C$4</formula>
    </cfRule>
  </conditionalFormatting>
  <conditionalFormatting sqref="BM35">
    <cfRule type="cellIs" dxfId="1030" priority="1825" operator="lessThan">
      <formula>$C$4</formula>
    </cfRule>
  </conditionalFormatting>
  <conditionalFormatting sqref="BM36">
    <cfRule type="cellIs" dxfId="1029" priority="1826" operator="lessThan">
      <formula>$C$4</formula>
    </cfRule>
  </conditionalFormatting>
  <conditionalFormatting sqref="BM37">
    <cfRule type="cellIs" dxfId="1028" priority="1827" operator="lessThan">
      <formula>$C$4</formula>
    </cfRule>
  </conditionalFormatting>
  <conditionalFormatting sqref="BM38">
    <cfRule type="cellIs" dxfId="1027" priority="1828" operator="lessThan">
      <formula>$C$4</formula>
    </cfRule>
  </conditionalFormatting>
  <conditionalFormatting sqref="BM39">
    <cfRule type="cellIs" dxfId="1026" priority="1829" operator="lessThan">
      <formula>$C$4</formula>
    </cfRule>
  </conditionalFormatting>
  <conditionalFormatting sqref="BM40">
    <cfRule type="cellIs" dxfId="1025" priority="1830" operator="lessThan">
      <formula>$C$4</formula>
    </cfRule>
  </conditionalFormatting>
  <conditionalFormatting sqref="BM41">
    <cfRule type="cellIs" dxfId="1024" priority="1831" operator="lessThan">
      <formula>$C$4</formula>
    </cfRule>
  </conditionalFormatting>
  <conditionalFormatting sqref="BM42">
    <cfRule type="cellIs" dxfId="1023" priority="1832" operator="lessThan">
      <formula>$C$4</formula>
    </cfRule>
  </conditionalFormatting>
  <conditionalFormatting sqref="BM43">
    <cfRule type="cellIs" dxfId="1022" priority="1833" operator="lessThan">
      <formula>$C$4</formula>
    </cfRule>
  </conditionalFormatting>
  <conditionalFormatting sqref="BM44">
    <cfRule type="cellIs" dxfId="1021" priority="1834" operator="lessThan">
      <formula>$C$4</formula>
    </cfRule>
  </conditionalFormatting>
  <conditionalFormatting sqref="BM45">
    <cfRule type="cellIs" dxfId="1020" priority="1835" operator="lessThan">
      <formula>$C$4</formula>
    </cfRule>
  </conditionalFormatting>
  <conditionalFormatting sqref="BM46">
    <cfRule type="cellIs" dxfId="1019" priority="1836" operator="lessThan">
      <formula>$C$4</formula>
    </cfRule>
  </conditionalFormatting>
  <conditionalFormatting sqref="BM47">
    <cfRule type="cellIs" dxfId="1018" priority="1837" operator="lessThan">
      <formula>$C$4</formula>
    </cfRule>
  </conditionalFormatting>
  <conditionalFormatting sqref="BM48">
    <cfRule type="cellIs" dxfId="1017" priority="1838" operator="lessThan">
      <formula>$C$4</formula>
    </cfRule>
  </conditionalFormatting>
  <conditionalFormatting sqref="BM49">
    <cfRule type="cellIs" dxfId="1016" priority="1839" operator="lessThan">
      <formula>$C$4</formula>
    </cfRule>
  </conditionalFormatting>
  <conditionalFormatting sqref="BM50">
    <cfRule type="cellIs" dxfId="1015" priority="1840" operator="lessThan">
      <formula>$C$4</formula>
    </cfRule>
  </conditionalFormatting>
  <conditionalFormatting sqref="BN11">
    <cfRule type="cellIs" dxfId="1014" priority="1841" operator="lessThan">
      <formula>$C$4</formula>
    </cfRule>
  </conditionalFormatting>
  <conditionalFormatting sqref="BN12">
    <cfRule type="cellIs" dxfId="1013" priority="1842" operator="lessThan">
      <formula>$C$4</formula>
    </cfRule>
  </conditionalFormatting>
  <conditionalFormatting sqref="BN13">
    <cfRule type="cellIs" dxfId="1012" priority="1843" operator="lessThan">
      <formula>$C$4</formula>
    </cfRule>
  </conditionalFormatting>
  <conditionalFormatting sqref="BN14">
    <cfRule type="cellIs" dxfId="1011" priority="1844" operator="lessThan">
      <formula>$C$4</formula>
    </cfRule>
  </conditionalFormatting>
  <conditionalFormatting sqref="BN15">
    <cfRule type="cellIs" dxfId="1010" priority="1845" operator="lessThan">
      <formula>$C$4</formula>
    </cfRule>
  </conditionalFormatting>
  <conditionalFormatting sqref="BN16">
    <cfRule type="cellIs" dxfId="1009" priority="1846" operator="lessThan">
      <formula>$C$4</formula>
    </cfRule>
  </conditionalFormatting>
  <conditionalFormatting sqref="BN17">
    <cfRule type="cellIs" dxfId="1008" priority="1847" operator="lessThan">
      <formula>$C$4</formula>
    </cfRule>
  </conditionalFormatting>
  <conditionalFormatting sqref="BN18">
    <cfRule type="cellIs" dxfId="1007" priority="1848" operator="lessThan">
      <formula>$C$4</formula>
    </cfRule>
  </conditionalFormatting>
  <conditionalFormatting sqref="BN19">
    <cfRule type="cellIs" dxfId="1006" priority="1849" operator="lessThan">
      <formula>$C$4</formula>
    </cfRule>
  </conditionalFormatting>
  <conditionalFormatting sqref="BN20">
    <cfRule type="cellIs" dxfId="1005" priority="1850" operator="lessThan">
      <formula>$C$4</formula>
    </cfRule>
  </conditionalFormatting>
  <conditionalFormatting sqref="BN21">
    <cfRule type="cellIs" dxfId="1004" priority="1851" operator="lessThan">
      <formula>$C$4</formula>
    </cfRule>
  </conditionalFormatting>
  <conditionalFormatting sqref="BN22">
    <cfRule type="cellIs" dxfId="1003" priority="1852" operator="lessThan">
      <formula>$C$4</formula>
    </cfRule>
  </conditionalFormatting>
  <conditionalFormatting sqref="BN23">
    <cfRule type="cellIs" dxfId="1002" priority="1853" operator="lessThan">
      <formula>$C$4</formula>
    </cfRule>
  </conditionalFormatting>
  <conditionalFormatting sqref="BN24">
    <cfRule type="cellIs" dxfId="1001" priority="1854" operator="lessThan">
      <formula>$C$4</formula>
    </cfRule>
  </conditionalFormatting>
  <conditionalFormatting sqref="BN25">
    <cfRule type="cellIs" dxfId="1000" priority="1855" operator="lessThan">
      <formula>$C$4</formula>
    </cfRule>
  </conditionalFormatting>
  <conditionalFormatting sqref="BN26">
    <cfRule type="cellIs" dxfId="999" priority="1856" operator="lessThan">
      <formula>$C$4</formula>
    </cfRule>
  </conditionalFormatting>
  <conditionalFormatting sqref="BN27">
    <cfRule type="cellIs" dxfId="998" priority="1857" operator="lessThan">
      <formula>$C$4</formula>
    </cfRule>
  </conditionalFormatting>
  <conditionalFormatting sqref="BN28">
    <cfRule type="cellIs" dxfId="997" priority="1858" operator="lessThan">
      <formula>$C$4</formula>
    </cfRule>
  </conditionalFormatting>
  <conditionalFormatting sqref="BN29">
    <cfRule type="cellIs" dxfId="996" priority="1859" operator="lessThan">
      <formula>$C$4</formula>
    </cfRule>
  </conditionalFormatting>
  <conditionalFormatting sqref="BN30">
    <cfRule type="cellIs" dxfId="995" priority="1860" operator="lessThan">
      <formula>$C$4</formula>
    </cfRule>
  </conditionalFormatting>
  <conditionalFormatting sqref="BN31">
    <cfRule type="cellIs" dxfId="994" priority="1861" operator="lessThan">
      <formula>$C$4</formula>
    </cfRule>
  </conditionalFormatting>
  <conditionalFormatting sqref="BN32">
    <cfRule type="cellIs" dxfId="993" priority="1862" operator="lessThan">
      <formula>$C$4</formula>
    </cfRule>
  </conditionalFormatting>
  <conditionalFormatting sqref="BN33">
    <cfRule type="cellIs" dxfId="992" priority="1863" operator="lessThan">
      <formula>$C$4</formula>
    </cfRule>
  </conditionalFormatting>
  <conditionalFormatting sqref="BN34">
    <cfRule type="cellIs" dxfId="991" priority="1864" operator="lessThan">
      <formula>$C$4</formula>
    </cfRule>
  </conditionalFormatting>
  <conditionalFormatting sqref="BN35">
    <cfRule type="cellIs" dxfId="990" priority="1865" operator="lessThan">
      <formula>$C$4</formula>
    </cfRule>
  </conditionalFormatting>
  <conditionalFormatting sqref="BN36">
    <cfRule type="cellIs" dxfId="989" priority="1866" operator="lessThan">
      <formula>$C$4</formula>
    </cfRule>
  </conditionalFormatting>
  <conditionalFormatting sqref="BN37">
    <cfRule type="cellIs" dxfId="988" priority="1867" operator="lessThan">
      <formula>$C$4</formula>
    </cfRule>
  </conditionalFormatting>
  <conditionalFormatting sqref="BN38">
    <cfRule type="cellIs" dxfId="987" priority="1868" operator="lessThan">
      <formula>$C$4</formula>
    </cfRule>
  </conditionalFormatting>
  <conditionalFormatting sqref="BN39">
    <cfRule type="cellIs" dxfId="986" priority="1869" operator="lessThan">
      <formula>$C$4</formula>
    </cfRule>
  </conditionalFormatting>
  <conditionalFormatting sqref="BN40">
    <cfRule type="cellIs" dxfId="985" priority="1870" operator="lessThan">
      <formula>$C$4</formula>
    </cfRule>
  </conditionalFormatting>
  <conditionalFormatting sqref="BN41">
    <cfRule type="cellIs" dxfId="984" priority="1871" operator="lessThan">
      <formula>$C$4</formula>
    </cfRule>
  </conditionalFormatting>
  <conditionalFormatting sqref="BN42">
    <cfRule type="cellIs" dxfId="983" priority="1872" operator="lessThan">
      <formula>$C$4</formula>
    </cfRule>
  </conditionalFormatting>
  <conditionalFormatting sqref="BN43">
    <cfRule type="cellIs" dxfId="982" priority="1873" operator="lessThan">
      <formula>$C$4</formula>
    </cfRule>
  </conditionalFormatting>
  <conditionalFormatting sqref="BN44">
    <cfRule type="cellIs" dxfId="981" priority="1874" operator="lessThan">
      <formula>$C$4</formula>
    </cfRule>
  </conditionalFormatting>
  <conditionalFormatting sqref="BN45">
    <cfRule type="cellIs" dxfId="980" priority="1875" operator="lessThan">
      <formula>$C$4</formula>
    </cfRule>
  </conditionalFormatting>
  <conditionalFormatting sqref="BN46">
    <cfRule type="cellIs" dxfId="979" priority="1876" operator="lessThan">
      <formula>$C$4</formula>
    </cfRule>
  </conditionalFormatting>
  <conditionalFormatting sqref="BN47">
    <cfRule type="cellIs" dxfId="978" priority="1877" operator="lessThan">
      <formula>$C$4</formula>
    </cfRule>
  </conditionalFormatting>
  <conditionalFormatting sqref="BN48">
    <cfRule type="cellIs" dxfId="977" priority="1878" operator="lessThan">
      <formula>$C$4</formula>
    </cfRule>
  </conditionalFormatting>
  <conditionalFormatting sqref="BN49">
    <cfRule type="cellIs" dxfId="976" priority="1879" operator="lessThan">
      <formula>$C$4</formula>
    </cfRule>
  </conditionalFormatting>
  <conditionalFormatting sqref="BN50">
    <cfRule type="cellIs" dxfId="975" priority="1880" operator="lessThan">
      <formula>$C$4</formula>
    </cfRule>
  </conditionalFormatting>
  <conditionalFormatting sqref="BO11">
    <cfRule type="cellIs" dxfId="974" priority="1881" operator="lessThan">
      <formula>$C$4</formula>
    </cfRule>
  </conditionalFormatting>
  <conditionalFormatting sqref="BO12">
    <cfRule type="cellIs" dxfId="973" priority="1882" operator="lessThan">
      <formula>$C$4</formula>
    </cfRule>
  </conditionalFormatting>
  <conditionalFormatting sqref="BO13">
    <cfRule type="cellIs" dxfId="972" priority="1883" operator="lessThan">
      <formula>$C$4</formula>
    </cfRule>
  </conditionalFormatting>
  <conditionalFormatting sqref="BO14">
    <cfRule type="cellIs" dxfId="971" priority="1884" operator="lessThan">
      <formula>$C$4</formula>
    </cfRule>
  </conditionalFormatting>
  <conditionalFormatting sqref="BO15">
    <cfRule type="cellIs" dxfId="970" priority="1885" operator="lessThan">
      <formula>$C$4</formula>
    </cfRule>
  </conditionalFormatting>
  <conditionalFormatting sqref="BO16">
    <cfRule type="cellIs" dxfId="969" priority="1886" operator="lessThan">
      <formula>$C$4</formula>
    </cfRule>
  </conditionalFormatting>
  <conditionalFormatting sqref="BO17">
    <cfRule type="cellIs" dxfId="968" priority="1887" operator="lessThan">
      <formula>$C$4</formula>
    </cfRule>
  </conditionalFormatting>
  <conditionalFormatting sqref="BO18">
    <cfRule type="cellIs" dxfId="967" priority="1888" operator="lessThan">
      <formula>$C$4</formula>
    </cfRule>
  </conditionalFormatting>
  <conditionalFormatting sqref="BO19">
    <cfRule type="cellIs" dxfId="966" priority="1889" operator="lessThan">
      <formula>$C$4</formula>
    </cfRule>
  </conditionalFormatting>
  <conditionalFormatting sqref="BO20">
    <cfRule type="cellIs" dxfId="965" priority="1890" operator="lessThan">
      <formula>$C$4</formula>
    </cfRule>
  </conditionalFormatting>
  <conditionalFormatting sqref="BO21">
    <cfRule type="cellIs" dxfId="964" priority="1891" operator="lessThan">
      <formula>$C$4</formula>
    </cfRule>
  </conditionalFormatting>
  <conditionalFormatting sqref="BO22">
    <cfRule type="cellIs" dxfId="963" priority="1892" operator="lessThan">
      <formula>$C$4</formula>
    </cfRule>
  </conditionalFormatting>
  <conditionalFormatting sqref="BO23">
    <cfRule type="cellIs" dxfId="962" priority="1893" operator="lessThan">
      <formula>$C$4</formula>
    </cfRule>
  </conditionalFormatting>
  <conditionalFormatting sqref="BO24">
    <cfRule type="cellIs" dxfId="961" priority="1894" operator="lessThan">
      <formula>$C$4</formula>
    </cfRule>
  </conditionalFormatting>
  <conditionalFormatting sqref="BO25">
    <cfRule type="cellIs" dxfId="960" priority="1895" operator="lessThan">
      <formula>$C$4</formula>
    </cfRule>
  </conditionalFormatting>
  <conditionalFormatting sqref="BO26">
    <cfRule type="cellIs" dxfId="959" priority="1896" operator="lessThan">
      <formula>$C$4</formula>
    </cfRule>
  </conditionalFormatting>
  <conditionalFormatting sqref="BO27">
    <cfRule type="cellIs" dxfId="958" priority="1897" operator="lessThan">
      <formula>$C$4</formula>
    </cfRule>
  </conditionalFormatting>
  <conditionalFormatting sqref="BO28">
    <cfRule type="cellIs" dxfId="957" priority="1898" operator="lessThan">
      <formula>$C$4</formula>
    </cfRule>
  </conditionalFormatting>
  <conditionalFormatting sqref="BO29">
    <cfRule type="cellIs" dxfId="956" priority="1899" operator="lessThan">
      <formula>$C$4</formula>
    </cfRule>
  </conditionalFormatting>
  <conditionalFormatting sqref="BO30">
    <cfRule type="cellIs" dxfId="955" priority="1900" operator="lessThan">
      <formula>$C$4</formula>
    </cfRule>
  </conditionalFormatting>
  <conditionalFormatting sqref="BO31">
    <cfRule type="cellIs" dxfId="954" priority="1901" operator="lessThan">
      <formula>$C$4</formula>
    </cfRule>
  </conditionalFormatting>
  <conditionalFormatting sqref="BO32">
    <cfRule type="cellIs" dxfId="953" priority="1902" operator="lessThan">
      <formula>$C$4</formula>
    </cfRule>
  </conditionalFormatting>
  <conditionalFormatting sqref="BO33">
    <cfRule type="cellIs" dxfId="952" priority="1903" operator="lessThan">
      <formula>$C$4</formula>
    </cfRule>
  </conditionalFormatting>
  <conditionalFormatting sqref="BO34">
    <cfRule type="cellIs" dxfId="951" priority="1904" operator="lessThan">
      <formula>$C$4</formula>
    </cfRule>
  </conditionalFormatting>
  <conditionalFormatting sqref="BO35">
    <cfRule type="cellIs" dxfId="950" priority="1905" operator="lessThan">
      <formula>$C$4</formula>
    </cfRule>
  </conditionalFormatting>
  <conditionalFormatting sqref="BO36">
    <cfRule type="cellIs" dxfId="949" priority="1906" operator="lessThan">
      <formula>$C$4</formula>
    </cfRule>
  </conditionalFormatting>
  <conditionalFormatting sqref="BO37">
    <cfRule type="cellIs" dxfId="948" priority="1907" operator="lessThan">
      <formula>$C$4</formula>
    </cfRule>
  </conditionalFormatting>
  <conditionalFormatting sqref="BO38">
    <cfRule type="cellIs" dxfId="947" priority="1908" operator="lessThan">
      <formula>$C$4</formula>
    </cfRule>
  </conditionalFormatting>
  <conditionalFormatting sqref="BO39">
    <cfRule type="cellIs" dxfId="946" priority="1909" operator="lessThan">
      <formula>$C$4</formula>
    </cfRule>
  </conditionalFormatting>
  <conditionalFormatting sqref="BO40">
    <cfRule type="cellIs" dxfId="945" priority="1910" operator="lessThan">
      <formula>$C$4</formula>
    </cfRule>
  </conditionalFormatting>
  <conditionalFormatting sqref="BO41">
    <cfRule type="cellIs" dxfId="944" priority="1911" operator="lessThan">
      <formula>$C$4</formula>
    </cfRule>
  </conditionalFormatting>
  <conditionalFormatting sqref="BO42">
    <cfRule type="cellIs" dxfId="943" priority="1912" operator="lessThan">
      <formula>$C$4</formula>
    </cfRule>
  </conditionalFormatting>
  <conditionalFormatting sqref="BO43">
    <cfRule type="cellIs" dxfId="942" priority="1913" operator="lessThan">
      <formula>$C$4</formula>
    </cfRule>
  </conditionalFormatting>
  <conditionalFormatting sqref="BO44">
    <cfRule type="cellIs" dxfId="941" priority="1914" operator="lessThan">
      <formula>$C$4</formula>
    </cfRule>
  </conditionalFormatting>
  <conditionalFormatting sqref="BO45">
    <cfRule type="cellIs" dxfId="940" priority="1915" operator="lessThan">
      <formula>$C$4</formula>
    </cfRule>
  </conditionalFormatting>
  <conditionalFormatting sqref="BO46">
    <cfRule type="cellIs" dxfId="939" priority="1916" operator="lessThan">
      <formula>$C$4</formula>
    </cfRule>
  </conditionalFormatting>
  <conditionalFormatting sqref="BO47">
    <cfRule type="cellIs" dxfId="938" priority="1917" operator="lessThan">
      <formula>$C$4</formula>
    </cfRule>
  </conditionalFormatting>
  <conditionalFormatting sqref="BO48">
    <cfRule type="cellIs" dxfId="937" priority="1918" operator="lessThan">
      <formula>$C$4</formula>
    </cfRule>
  </conditionalFormatting>
  <conditionalFormatting sqref="BO49">
    <cfRule type="cellIs" dxfId="936" priority="1919" operator="lessThan">
      <formula>$C$4</formula>
    </cfRule>
  </conditionalFormatting>
  <conditionalFormatting sqref="BO50">
    <cfRule type="cellIs" dxfId="935" priority="1920" operator="lessThan">
      <formula>$C$4</formula>
    </cfRule>
  </conditionalFormatting>
  <conditionalFormatting sqref="BP11">
    <cfRule type="cellIs" dxfId="934" priority="1921" operator="lessThan">
      <formula>$C$4</formula>
    </cfRule>
  </conditionalFormatting>
  <conditionalFormatting sqref="BP12">
    <cfRule type="cellIs" dxfId="933" priority="1922" operator="lessThan">
      <formula>$C$4</formula>
    </cfRule>
  </conditionalFormatting>
  <conditionalFormatting sqref="BP13">
    <cfRule type="cellIs" dxfId="932" priority="1923" operator="lessThan">
      <formula>$C$4</formula>
    </cfRule>
  </conditionalFormatting>
  <conditionalFormatting sqref="BP14">
    <cfRule type="cellIs" dxfId="931" priority="1924" operator="lessThan">
      <formula>$C$4</formula>
    </cfRule>
  </conditionalFormatting>
  <conditionalFormatting sqref="BP15">
    <cfRule type="cellIs" dxfId="930" priority="1925" operator="lessThan">
      <formula>$C$4</formula>
    </cfRule>
  </conditionalFormatting>
  <conditionalFormatting sqref="BP16">
    <cfRule type="cellIs" dxfId="929" priority="1926" operator="lessThan">
      <formula>$C$4</formula>
    </cfRule>
  </conditionalFormatting>
  <conditionalFormatting sqref="BP17">
    <cfRule type="cellIs" dxfId="928" priority="1927" operator="lessThan">
      <formula>$C$4</formula>
    </cfRule>
  </conditionalFormatting>
  <conditionalFormatting sqref="BP18">
    <cfRule type="cellIs" dxfId="927" priority="1928" operator="lessThan">
      <formula>$C$4</formula>
    </cfRule>
  </conditionalFormatting>
  <conditionalFormatting sqref="BP19">
    <cfRule type="cellIs" dxfId="926" priority="1929" operator="lessThan">
      <formula>$C$4</formula>
    </cfRule>
  </conditionalFormatting>
  <conditionalFormatting sqref="BP20">
    <cfRule type="cellIs" dxfId="925" priority="1930" operator="lessThan">
      <formula>$C$4</formula>
    </cfRule>
  </conditionalFormatting>
  <conditionalFormatting sqref="BP21">
    <cfRule type="cellIs" dxfId="924" priority="1931" operator="lessThan">
      <formula>$C$4</formula>
    </cfRule>
  </conditionalFormatting>
  <conditionalFormatting sqref="BP22">
    <cfRule type="cellIs" dxfId="923" priority="1932" operator="lessThan">
      <formula>$C$4</formula>
    </cfRule>
  </conditionalFormatting>
  <conditionalFormatting sqref="BP23">
    <cfRule type="cellIs" dxfId="922" priority="1933" operator="lessThan">
      <formula>$C$4</formula>
    </cfRule>
  </conditionalFormatting>
  <conditionalFormatting sqref="BP24">
    <cfRule type="cellIs" dxfId="921" priority="1934" operator="lessThan">
      <formula>$C$4</formula>
    </cfRule>
  </conditionalFormatting>
  <conditionalFormatting sqref="BP25">
    <cfRule type="cellIs" dxfId="920" priority="1935" operator="lessThan">
      <formula>$C$4</formula>
    </cfRule>
  </conditionalFormatting>
  <conditionalFormatting sqref="BP26">
    <cfRule type="cellIs" dxfId="919" priority="1936" operator="lessThan">
      <formula>$C$4</formula>
    </cfRule>
  </conditionalFormatting>
  <conditionalFormatting sqref="BP27">
    <cfRule type="cellIs" dxfId="918" priority="1937" operator="lessThan">
      <formula>$C$4</formula>
    </cfRule>
  </conditionalFormatting>
  <conditionalFormatting sqref="BP28">
    <cfRule type="cellIs" dxfId="917" priority="1938" operator="lessThan">
      <formula>$C$4</formula>
    </cfRule>
  </conditionalFormatting>
  <conditionalFormatting sqref="BP29">
    <cfRule type="cellIs" dxfId="916" priority="1939" operator="lessThan">
      <formula>$C$4</formula>
    </cfRule>
  </conditionalFormatting>
  <conditionalFormatting sqref="BP30">
    <cfRule type="cellIs" dxfId="915" priority="1940" operator="lessThan">
      <formula>$C$4</formula>
    </cfRule>
  </conditionalFormatting>
  <conditionalFormatting sqref="BP31">
    <cfRule type="cellIs" dxfId="914" priority="1941" operator="lessThan">
      <formula>$C$4</formula>
    </cfRule>
  </conditionalFormatting>
  <conditionalFormatting sqref="BP32">
    <cfRule type="cellIs" dxfId="913" priority="1942" operator="lessThan">
      <formula>$C$4</formula>
    </cfRule>
  </conditionalFormatting>
  <conditionalFormatting sqref="BP33">
    <cfRule type="cellIs" dxfId="912" priority="1943" operator="lessThan">
      <formula>$C$4</formula>
    </cfRule>
  </conditionalFormatting>
  <conditionalFormatting sqref="BP34">
    <cfRule type="cellIs" dxfId="911" priority="1944" operator="lessThan">
      <formula>$C$4</formula>
    </cfRule>
  </conditionalFormatting>
  <conditionalFormatting sqref="BP35">
    <cfRule type="cellIs" dxfId="910" priority="1945" operator="lessThan">
      <formula>$C$4</formula>
    </cfRule>
  </conditionalFormatting>
  <conditionalFormatting sqref="BP36">
    <cfRule type="cellIs" dxfId="909" priority="1946" operator="lessThan">
      <formula>$C$4</formula>
    </cfRule>
  </conditionalFormatting>
  <conditionalFormatting sqref="BP37">
    <cfRule type="cellIs" dxfId="908" priority="1947" operator="lessThan">
      <formula>$C$4</formula>
    </cfRule>
  </conditionalFormatting>
  <conditionalFormatting sqref="BP38">
    <cfRule type="cellIs" dxfId="907" priority="1948" operator="lessThan">
      <formula>$C$4</formula>
    </cfRule>
  </conditionalFormatting>
  <conditionalFormatting sqref="BP39">
    <cfRule type="cellIs" dxfId="906" priority="1949" operator="lessThan">
      <formula>$C$4</formula>
    </cfRule>
  </conditionalFormatting>
  <conditionalFormatting sqref="BP40">
    <cfRule type="cellIs" dxfId="905" priority="1950" operator="lessThan">
      <formula>$C$4</formula>
    </cfRule>
  </conditionalFormatting>
  <conditionalFormatting sqref="BP41">
    <cfRule type="cellIs" dxfId="904" priority="1951" operator="lessThan">
      <formula>$C$4</formula>
    </cfRule>
  </conditionalFormatting>
  <conditionalFormatting sqref="BP42">
    <cfRule type="cellIs" dxfId="903" priority="1952" operator="lessThan">
      <formula>$C$4</formula>
    </cfRule>
  </conditionalFormatting>
  <conditionalFormatting sqref="BP43">
    <cfRule type="cellIs" dxfId="902" priority="1953" operator="lessThan">
      <formula>$C$4</formula>
    </cfRule>
  </conditionalFormatting>
  <conditionalFormatting sqref="BP44">
    <cfRule type="cellIs" dxfId="901" priority="1954" operator="lessThan">
      <formula>$C$4</formula>
    </cfRule>
  </conditionalFormatting>
  <conditionalFormatting sqref="BP45">
    <cfRule type="cellIs" dxfId="900" priority="1955" operator="lessThan">
      <formula>$C$4</formula>
    </cfRule>
  </conditionalFormatting>
  <conditionalFormatting sqref="BP46">
    <cfRule type="cellIs" dxfId="899" priority="1956" operator="lessThan">
      <formula>$C$4</formula>
    </cfRule>
  </conditionalFormatting>
  <conditionalFormatting sqref="BP47">
    <cfRule type="cellIs" dxfId="898" priority="1957" operator="lessThan">
      <formula>$C$4</formula>
    </cfRule>
  </conditionalFormatting>
  <conditionalFormatting sqref="BP48">
    <cfRule type="cellIs" dxfId="897" priority="1958" operator="lessThan">
      <formula>$C$4</formula>
    </cfRule>
  </conditionalFormatting>
  <conditionalFormatting sqref="BP49">
    <cfRule type="cellIs" dxfId="896" priority="1959" operator="lessThan">
      <formula>$C$4</formula>
    </cfRule>
  </conditionalFormatting>
  <conditionalFormatting sqref="BP50">
    <cfRule type="cellIs" dxfId="895" priority="1960" operator="lessThan">
      <formula>$C$4</formula>
    </cfRule>
  </conditionalFormatting>
  <conditionalFormatting sqref="BQ11">
    <cfRule type="cellIs" dxfId="894" priority="1961" operator="lessThan">
      <formula>$C$4</formula>
    </cfRule>
  </conditionalFormatting>
  <conditionalFormatting sqref="BQ12">
    <cfRule type="cellIs" dxfId="893" priority="1962" operator="lessThan">
      <formula>$C$4</formula>
    </cfRule>
  </conditionalFormatting>
  <conditionalFormatting sqref="BQ13">
    <cfRule type="cellIs" dxfId="892" priority="1963" operator="lessThan">
      <formula>$C$4</formula>
    </cfRule>
  </conditionalFormatting>
  <conditionalFormatting sqref="BQ14">
    <cfRule type="cellIs" dxfId="891" priority="1964" operator="lessThan">
      <formula>$C$4</formula>
    </cfRule>
  </conditionalFormatting>
  <conditionalFormatting sqref="BQ15">
    <cfRule type="cellIs" dxfId="890" priority="1965" operator="lessThan">
      <formula>$C$4</formula>
    </cfRule>
  </conditionalFormatting>
  <conditionalFormatting sqref="BQ16">
    <cfRule type="cellIs" dxfId="889" priority="1966" operator="lessThan">
      <formula>$C$4</formula>
    </cfRule>
  </conditionalFormatting>
  <conditionalFormatting sqref="BQ17">
    <cfRule type="cellIs" dxfId="888" priority="1967" operator="lessThan">
      <formula>$C$4</formula>
    </cfRule>
  </conditionalFormatting>
  <conditionalFormatting sqref="BQ18">
    <cfRule type="cellIs" dxfId="887" priority="1968" operator="lessThan">
      <formula>$C$4</formula>
    </cfRule>
  </conditionalFormatting>
  <conditionalFormatting sqref="BQ19">
    <cfRule type="cellIs" dxfId="886" priority="1969" operator="lessThan">
      <formula>$C$4</formula>
    </cfRule>
  </conditionalFormatting>
  <conditionalFormatting sqref="BQ20">
    <cfRule type="cellIs" dxfId="885" priority="1970" operator="lessThan">
      <formula>$C$4</formula>
    </cfRule>
  </conditionalFormatting>
  <conditionalFormatting sqref="BQ21">
    <cfRule type="cellIs" dxfId="884" priority="1971" operator="lessThan">
      <formula>$C$4</formula>
    </cfRule>
  </conditionalFormatting>
  <conditionalFormatting sqref="BQ22">
    <cfRule type="cellIs" dxfId="883" priority="1972" operator="lessThan">
      <formula>$C$4</formula>
    </cfRule>
  </conditionalFormatting>
  <conditionalFormatting sqref="BQ23">
    <cfRule type="cellIs" dxfId="882" priority="1973" operator="lessThan">
      <formula>$C$4</formula>
    </cfRule>
  </conditionalFormatting>
  <conditionalFormatting sqref="BQ24">
    <cfRule type="cellIs" dxfId="881" priority="1974" operator="lessThan">
      <formula>$C$4</formula>
    </cfRule>
  </conditionalFormatting>
  <conditionalFormatting sqref="BQ25">
    <cfRule type="cellIs" dxfId="880" priority="1975" operator="lessThan">
      <formula>$C$4</formula>
    </cfRule>
  </conditionalFormatting>
  <conditionalFormatting sqref="BQ26">
    <cfRule type="cellIs" dxfId="879" priority="1976" operator="lessThan">
      <formula>$C$4</formula>
    </cfRule>
  </conditionalFormatting>
  <conditionalFormatting sqref="BQ27">
    <cfRule type="cellIs" dxfId="878" priority="1977" operator="lessThan">
      <formula>$C$4</formula>
    </cfRule>
  </conditionalFormatting>
  <conditionalFormatting sqref="BQ28">
    <cfRule type="cellIs" dxfId="877" priority="1978" operator="lessThan">
      <formula>$C$4</formula>
    </cfRule>
  </conditionalFormatting>
  <conditionalFormatting sqref="BQ29">
    <cfRule type="cellIs" dxfId="876" priority="1979" operator="lessThan">
      <formula>$C$4</formula>
    </cfRule>
  </conditionalFormatting>
  <conditionalFormatting sqref="BQ30">
    <cfRule type="cellIs" dxfId="875" priority="1980" operator="lessThan">
      <formula>$C$4</formula>
    </cfRule>
  </conditionalFormatting>
  <conditionalFormatting sqref="BQ31">
    <cfRule type="cellIs" dxfId="874" priority="1981" operator="lessThan">
      <formula>$C$4</formula>
    </cfRule>
  </conditionalFormatting>
  <conditionalFormatting sqref="BQ32">
    <cfRule type="cellIs" dxfId="873" priority="1982" operator="lessThan">
      <formula>$C$4</formula>
    </cfRule>
  </conditionalFormatting>
  <conditionalFormatting sqref="BQ33">
    <cfRule type="cellIs" dxfId="872" priority="1983" operator="lessThan">
      <formula>$C$4</formula>
    </cfRule>
  </conditionalFormatting>
  <conditionalFormatting sqref="BQ34">
    <cfRule type="cellIs" dxfId="871" priority="1984" operator="lessThan">
      <formula>$C$4</formula>
    </cfRule>
  </conditionalFormatting>
  <conditionalFormatting sqref="BQ35">
    <cfRule type="cellIs" dxfId="870" priority="1985" operator="lessThan">
      <formula>$C$4</formula>
    </cfRule>
  </conditionalFormatting>
  <conditionalFormatting sqref="BQ36">
    <cfRule type="cellIs" dxfId="869" priority="1986" operator="lessThan">
      <formula>$C$4</formula>
    </cfRule>
  </conditionalFormatting>
  <conditionalFormatting sqref="BQ37">
    <cfRule type="cellIs" dxfId="868" priority="1987" operator="lessThan">
      <formula>$C$4</formula>
    </cfRule>
  </conditionalFormatting>
  <conditionalFormatting sqref="BQ38">
    <cfRule type="cellIs" dxfId="867" priority="1988" operator="lessThan">
      <formula>$C$4</formula>
    </cfRule>
  </conditionalFormatting>
  <conditionalFormatting sqref="BQ39">
    <cfRule type="cellIs" dxfId="866" priority="1989" operator="lessThan">
      <formula>$C$4</formula>
    </cfRule>
  </conditionalFormatting>
  <conditionalFormatting sqref="BQ40">
    <cfRule type="cellIs" dxfId="865" priority="1990" operator="lessThan">
      <formula>$C$4</formula>
    </cfRule>
  </conditionalFormatting>
  <conditionalFormatting sqref="BQ41">
    <cfRule type="cellIs" dxfId="864" priority="1991" operator="lessThan">
      <formula>$C$4</formula>
    </cfRule>
  </conditionalFormatting>
  <conditionalFormatting sqref="BQ42">
    <cfRule type="cellIs" dxfId="863" priority="1992" operator="lessThan">
      <formula>$C$4</formula>
    </cfRule>
  </conditionalFormatting>
  <conditionalFormatting sqref="BQ43">
    <cfRule type="cellIs" dxfId="862" priority="1993" operator="lessThan">
      <formula>$C$4</formula>
    </cfRule>
  </conditionalFormatting>
  <conditionalFormatting sqref="BQ44">
    <cfRule type="cellIs" dxfId="861" priority="1994" operator="lessThan">
      <formula>$C$4</formula>
    </cfRule>
  </conditionalFormatting>
  <conditionalFormatting sqref="BQ45">
    <cfRule type="cellIs" dxfId="860" priority="1995" operator="lessThan">
      <formula>$C$4</formula>
    </cfRule>
  </conditionalFormatting>
  <conditionalFormatting sqref="BQ46">
    <cfRule type="cellIs" dxfId="859" priority="1996" operator="lessThan">
      <formula>$C$4</formula>
    </cfRule>
  </conditionalFormatting>
  <conditionalFormatting sqref="BQ47">
    <cfRule type="cellIs" dxfId="858" priority="1997" operator="lessThan">
      <formula>$C$4</formula>
    </cfRule>
  </conditionalFormatting>
  <conditionalFormatting sqref="BQ48">
    <cfRule type="cellIs" dxfId="857" priority="1998" operator="lessThan">
      <formula>$C$4</formula>
    </cfRule>
  </conditionalFormatting>
  <conditionalFormatting sqref="BQ49">
    <cfRule type="cellIs" dxfId="856" priority="1999" operator="lessThan">
      <formula>$C$4</formula>
    </cfRule>
  </conditionalFormatting>
  <conditionalFormatting sqref="BQ50">
    <cfRule type="cellIs" dxfId="855" priority="2000" operator="lessThan">
      <formula>$C$4</formula>
    </cfRule>
  </conditionalFormatting>
  <conditionalFormatting sqref="BR11">
    <cfRule type="cellIs" dxfId="854" priority="2001" operator="lessThan">
      <formula>$C$4</formula>
    </cfRule>
  </conditionalFormatting>
  <conditionalFormatting sqref="BR12">
    <cfRule type="cellIs" dxfId="853" priority="2002" operator="lessThan">
      <formula>$C$4</formula>
    </cfRule>
  </conditionalFormatting>
  <conditionalFormatting sqref="BR13">
    <cfRule type="cellIs" dxfId="852" priority="2003" operator="lessThan">
      <formula>$C$4</formula>
    </cfRule>
  </conditionalFormatting>
  <conditionalFormatting sqref="BR14">
    <cfRule type="cellIs" dxfId="851" priority="2004" operator="lessThan">
      <formula>$C$4</formula>
    </cfRule>
  </conditionalFormatting>
  <conditionalFormatting sqref="BR15">
    <cfRule type="cellIs" dxfId="850" priority="2005" operator="lessThan">
      <formula>$C$4</formula>
    </cfRule>
  </conditionalFormatting>
  <conditionalFormatting sqref="BR16">
    <cfRule type="cellIs" dxfId="849" priority="2006" operator="lessThan">
      <formula>$C$4</formula>
    </cfRule>
  </conditionalFormatting>
  <conditionalFormatting sqref="BR17">
    <cfRule type="cellIs" dxfId="848" priority="2007" operator="lessThan">
      <formula>$C$4</formula>
    </cfRule>
  </conditionalFormatting>
  <conditionalFormatting sqref="BR18">
    <cfRule type="cellIs" dxfId="847" priority="2008" operator="lessThan">
      <formula>$C$4</formula>
    </cfRule>
  </conditionalFormatting>
  <conditionalFormatting sqref="BR19">
    <cfRule type="cellIs" dxfId="846" priority="2009" operator="lessThan">
      <formula>$C$4</formula>
    </cfRule>
  </conditionalFormatting>
  <conditionalFormatting sqref="BR20">
    <cfRule type="cellIs" dxfId="845" priority="2010" operator="lessThan">
      <formula>$C$4</formula>
    </cfRule>
  </conditionalFormatting>
  <conditionalFormatting sqref="BR21">
    <cfRule type="cellIs" dxfId="844" priority="2011" operator="lessThan">
      <formula>$C$4</formula>
    </cfRule>
  </conditionalFormatting>
  <conditionalFormatting sqref="BR22">
    <cfRule type="cellIs" dxfId="843" priority="2012" operator="lessThan">
      <formula>$C$4</formula>
    </cfRule>
  </conditionalFormatting>
  <conditionalFormatting sqref="BR23">
    <cfRule type="cellIs" dxfId="842" priority="2013" operator="lessThan">
      <formula>$C$4</formula>
    </cfRule>
  </conditionalFormatting>
  <conditionalFormatting sqref="BR24">
    <cfRule type="cellIs" dxfId="841" priority="2014" operator="lessThan">
      <formula>$C$4</formula>
    </cfRule>
  </conditionalFormatting>
  <conditionalFormatting sqref="BR25">
    <cfRule type="cellIs" dxfId="840" priority="2015" operator="lessThan">
      <formula>$C$4</formula>
    </cfRule>
  </conditionalFormatting>
  <conditionalFormatting sqref="BR26">
    <cfRule type="cellIs" dxfId="839" priority="2016" operator="lessThan">
      <formula>$C$4</formula>
    </cfRule>
  </conditionalFormatting>
  <conditionalFormatting sqref="BR27">
    <cfRule type="cellIs" dxfId="838" priority="2017" operator="lessThan">
      <formula>$C$4</formula>
    </cfRule>
  </conditionalFormatting>
  <conditionalFormatting sqref="BR28">
    <cfRule type="cellIs" dxfId="837" priority="2018" operator="lessThan">
      <formula>$C$4</formula>
    </cfRule>
  </conditionalFormatting>
  <conditionalFormatting sqref="BR29">
    <cfRule type="cellIs" dxfId="836" priority="2019" operator="lessThan">
      <formula>$C$4</formula>
    </cfRule>
  </conditionalFormatting>
  <conditionalFormatting sqref="BR30">
    <cfRule type="cellIs" dxfId="835" priority="2020" operator="lessThan">
      <formula>$C$4</formula>
    </cfRule>
  </conditionalFormatting>
  <conditionalFormatting sqref="BR31">
    <cfRule type="cellIs" dxfId="834" priority="2021" operator="lessThan">
      <formula>$C$4</formula>
    </cfRule>
  </conditionalFormatting>
  <conditionalFormatting sqref="BR32">
    <cfRule type="cellIs" dxfId="833" priority="2022" operator="lessThan">
      <formula>$C$4</formula>
    </cfRule>
  </conditionalFormatting>
  <conditionalFormatting sqref="BR33">
    <cfRule type="cellIs" dxfId="832" priority="2023" operator="lessThan">
      <formula>$C$4</formula>
    </cfRule>
  </conditionalFormatting>
  <conditionalFormatting sqref="BR34">
    <cfRule type="cellIs" dxfId="831" priority="2024" operator="lessThan">
      <formula>$C$4</formula>
    </cfRule>
  </conditionalFormatting>
  <conditionalFormatting sqref="BR35">
    <cfRule type="cellIs" dxfId="830" priority="2025" operator="lessThan">
      <formula>$C$4</formula>
    </cfRule>
  </conditionalFormatting>
  <conditionalFormatting sqref="BR36">
    <cfRule type="cellIs" dxfId="829" priority="2026" operator="lessThan">
      <formula>$C$4</formula>
    </cfRule>
  </conditionalFormatting>
  <conditionalFormatting sqref="BR37">
    <cfRule type="cellIs" dxfId="828" priority="2027" operator="lessThan">
      <formula>$C$4</formula>
    </cfRule>
  </conditionalFormatting>
  <conditionalFormatting sqref="BR38">
    <cfRule type="cellIs" dxfId="827" priority="2028" operator="lessThan">
      <formula>$C$4</formula>
    </cfRule>
  </conditionalFormatting>
  <conditionalFormatting sqref="BR39">
    <cfRule type="cellIs" dxfId="826" priority="2029" operator="lessThan">
      <formula>$C$4</formula>
    </cfRule>
  </conditionalFormatting>
  <conditionalFormatting sqref="BR40">
    <cfRule type="cellIs" dxfId="825" priority="2030" operator="lessThan">
      <formula>$C$4</formula>
    </cfRule>
  </conditionalFormatting>
  <conditionalFormatting sqref="BR41">
    <cfRule type="cellIs" dxfId="824" priority="2031" operator="lessThan">
      <formula>$C$4</formula>
    </cfRule>
  </conditionalFormatting>
  <conditionalFormatting sqref="BR42">
    <cfRule type="cellIs" dxfId="823" priority="2032" operator="lessThan">
      <formula>$C$4</formula>
    </cfRule>
  </conditionalFormatting>
  <conditionalFormatting sqref="BR43">
    <cfRule type="cellIs" dxfId="822" priority="2033" operator="lessThan">
      <formula>$C$4</formula>
    </cfRule>
  </conditionalFormatting>
  <conditionalFormatting sqref="BR44">
    <cfRule type="cellIs" dxfId="821" priority="2034" operator="lessThan">
      <formula>$C$4</formula>
    </cfRule>
  </conditionalFormatting>
  <conditionalFormatting sqref="BR45">
    <cfRule type="cellIs" dxfId="820" priority="2035" operator="lessThan">
      <formula>$C$4</formula>
    </cfRule>
  </conditionalFormatting>
  <conditionalFormatting sqref="BR46">
    <cfRule type="cellIs" dxfId="819" priority="2036" operator="lessThan">
      <formula>$C$4</formula>
    </cfRule>
  </conditionalFormatting>
  <conditionalFormatting sqref="BR47">
    <cfRule type="cellIs" dxfId="818" priority="2037" operator="lessThan">
      <formula>$C$4</formula>
    </cfRule>
  </conditionalFormatting>
  <conditionalFormatting sqref="BR48">
    <cfRule type="cellIs" dxfId="817" priority="2038" operator="lessThan">
      <formula>$C$4</formula>
    </cfRule>
  </conditionalFormatting>
  <conditionalFormatting sqref="BR49">
    <cfRule type="cellIs" dxfId="816" priority="2039" operator="lessThan">
      <formula>$C$4</formula>
    </cfRule>
  </conditionalFormatting>
  <conditionalFormatting sqref="BR50">
    <cfRule type="cellIs" dxfId="815" priority="2040" operator="lessThan">
      <formula>$C$4</formula>
    </cfRule>
  </conditionalFormatting>
  <conditionalFormatting sqref="BS11">
    <cfRule type="cellIs" dxfId="814" priority="2041" operator="lessThan">
      <formula>$C$4</formula>
    </cfRule>
  </conditionalFormatting>
  <conditionalFormatting sqref="BS12">
    <cfRule type="cellIs" dxfId="813" priority="2042" operator="lessThan">
      <formula>$C$4</formula>
    </cfRule>
  </conditionalFormatting>
  <conditionalFormatting sqref="BS13">
    <cfRule type="cellIs" dxfId="812" priority="2043" operator="lessThan">
      <formula>$C$4</formula>
    </cfRule>
  </conditionalFormatting>
  <conditionalFormatting sqref="BS14">
    <cfRule type="cellIs" dxfId="811" priority="2044" operator="lessThan">
      <formula>$C$4</formula>
    </cfRule>
  </conditionalFormatting>
  <conditionalFormatting sqref="BS15">
    <cfRule type="cellIs" dxfId="810" priority="2045" operator="lessThan">
      <formula>$C$4</formula>
    </cfRule>
  </conditionalFormatting>
  <conditionalFormatting sqref="BS16">
    <cfRule type="cellIs" dxfId="809" priority="2046" operator="lessThan">
      <formula>$C$4</formula>
    </cfRule>
  </conditionalFormatting>
  <conditionalFormatting sqref="BS17">
    <cfRule type="cellIs" dxfId="808" priority="2047" operator="lessThan">
      <formula>$C$4</formula>
    </cfRule>
  </conditionalFormatting>
  <conditionalFormatting sqref="BS18">
    <cfRule type="cellIs" dxfId="807" priority="2048" operator="lessThan">
      <formula>$C$4</formula>
    </cfRule>
  </conditionalFormatting>
  <conditionalFormatting sqref="BS19">
    <cfRule type="cellIs" dxfId="806" priority="2049" operator="lessThan">
      <formula>$C$4</formula>
    </cfRule>
  </conditionalFormatting>
  <conditionalFormatting sqref="BS20">
    <cfRule type="cellIs" dxfId="805" priority="2050" operator="lessThan">
      <formula>$C$4</formula>
    </cfRule>
  </conditionalFormatting>
  <conditionalFormatting sqref="BS21">
    <cfRule type="cellIs" dxfId="804" priority="2051" operator="lessThan">
      <formula>$C$4</formula>
    </cfRule>
  </conditionalFormatting>
  <conditionalFormatting sqref="BS22">
    <cfRule type="cellIs" dxfId="803" priority="2052" operator="lessThan">
      <formula>$C$4</formula>
    </cfRule>
  </conditionalFormatting>
  <conditionalFormatting sqref="BS23">
    <cfRule type="cellIs" dxfId="802" priority="2053" operator="lessThan">
      <formula>$C$4</formula>
    </cfRule>
  </conditionalFormatting>
  <conditionalFormatting sqref="BS24">
    <cfRule type="cellIs" dxfId="801" priority="2054" operator="lessThan">
      <formula>$C$4</formula>
    </cfRule>
  </conditionalFormatting>
  <conditionalFormatting sqref="BS25">
    <cfRule type="cellIs" dxfId="800" priority="2055" operator="lessThan">
      <formula>$C$4</formula>
    </cfRule>
  </conditionalFormatting>
  <conditionalFormatting sqref="BS26">
    <cfRule type="cellIs" dxfId="799" priority="2056" operator="lessThan">
      <formula>$C$4</formula>
    </cfRule>
  </conditionalFormatting>
  <conditionalFormatting sqref="BS27">
    <cfRule type="cellIs" dxfId="798" priority="2057" operator="lessThan">
      <formula>$C$4</formula>
    </cfRule>
  </conditionalFormatting>
  <conditionalFormatting sqref="BS28">
    <cfRule type="cellIs" dxfId="797" priority="2058" operator="lessThan">
      <formula>$C$4</formula>
    </cfRule>
  </conditionalFormatting>
  <conditionalFormatting sqref="BS29">
    <cfRule type="cellIs" dxfId="796" priority="2059" operator="lessThan">
      <formula>$C$4</formula>
    </cfRule>
  </conditionalFormatting>
  <conditionalFormatting sqref="BS30">
    <cfRule type="cellIs" dxfId="795" priority="2060" operator="lessThan">
      <formula>$C$4</formula>
    </cfRule>
  </conditionalFormatting>
  <conditionalFormatting sqref="BS31">
    <cfRule type="cellIs" dxfId="794" priority="2061" operator="lessThan">
      <formula>$C$4</formula>
    </cfRule>
  </conditionalFormatting>
  <conditionalFormatting sqref="BS32">
    <cfRule type="cellIs" dxfId="793" priority="2062" operator="lessThan">
      <formula>$C$4</formula>
    </cfRule>
  </conditionalFormatting>
  <conditionalFormatting sqref="BS33">
    <cfRule type="cellIs" dxfId="792" priority="2063" operator="lessThan">
      <formula>$C$4</formula>
    </cfRule>
  </conditionalFormatting>
  <conditionalFormatting sqref="BS34">
    <cfRule type="cellIs" dxfId="791" priority="2064" operator="lessThan">
      <formula>$C$4</formula>
    </cfRule>
  </conditionalFormatting>
  <conditionalFormatting sqref="BS35">
    <cfRule type="cellIs" dxfId="790" priority="2065" operator="lessThan">
      <formula>$C$4</formula>
    </cfRule>
  </conditionalFormatting>
  <conditionalFormatting sqref="BS36">
    <cfRule type="cellIs" dxfId="789" priority="2066" operator="lessThan">
      <formula>$C$4</formula>
    </cfRule>
  </conditionalFormatting>
  <conditionalFormatting sqref="BS37">
    <cfRule type="cellIs" dxfId="788" priority="2067" operator="lessThan">
      <formula>$C$4</formula>
    </cfRule>
  </conditionalFormatting>
  <conditionalFormatting sqref="BS38">
    <cfRule type="cellIs" dxfId="787" priority="2068" operator="lessThan">
      <formula>$C$4</formula>
    </cfRule>
  </conditionalFormatting>
  <conditionalFormatting sqref="BS39">
    <cfRule type="cellIs" dxfId="786" priority="2069" operator="lessThan">
      <formula>$C$4</formula>
    </cfRule>
  </conditionalFormatting>
  <conditionalFormatting sqref="BS40">
    <cfRule type="cellIs" dxfId="785" priority="2070" operator="lessThan">
      <formula>$C$4</formula>
    </cfRule>
  </conditionalFormatting>
  <conditionalFormatting sqref="BS41">
    <cfRule type="cellIs" dxfId="784" priority="2071" operator="lessThan">
      <formula>$C$4</formula>
    </cfRule>
  </conditionalFormatting>
  <conditionalFormatting sqref="BS42">
    <cfRule type="cellIs" dxfId="783" priority="2072" operator="lessThan">
      <formula>$C$4</formula>
    </cfRule>
  </conditionalFormatting>
  <conditionalFormatting sqref="BS43">
    <cfRule type="cellIs" dxfId="782" priority="2073" operator="lessThan">
      <formula>$C$4</formula>
    </cfRule>
  </conditionalFormatting>
  <conditionalFormatting sqref="BS44">
    <cfRule type="cellIs" dxfId="781" priority="2074" operator="lessThan">
      <formula>$C$4</formula>
    </cfRule>
  </conditionalFormatting>
  <conditionalFormatting sqref="BS45">
    <cfRule type="cellIs" dxfId="780" priority="2075" operator="lessThan">
      <formula>$C$4</formula>
    </cfRule>
  </conditionalFormatting>
  <conditionalFormatting sqref="BS46">
    <cfRule type="cellIs" dxfId="779" priority="2076" operator="lessThan">
      <formula>$C$4</formula>
    </cfRule>
  </conditionalFormatting>
  <conditionalFormatting sqref="BS47">
    <cfRule type="cellIs" dxfId="778" priority="2077" operator="lessThan">
      <formula>$C$4</formula>
    </cfRule>
  </conditionalFormatting>
  <conditionalFormatting sqref="BS48">
    <cfRule type="cellIs" dxfId="777" priority="2078" operator="lessThan">
      <formula>$C$4</formula>
    </cfRule>
  </conditionalFormatting>
  <conditionalFormatting sqref="BS49">
    <cfRule type="cellIs" dxfId="776" priority="2079" operator="lessThan">
      <formula>$C$4</formula>
    </cfRule>
  </conditionalFormatting>
  <conditionalFormatting sqref="BS50">
    <cfRule type="cellIs" dxfId="775" priority="2080" operator="lessThan">
      <formula>$C$4</formula>
    </cfRule>
  </conditionalFormatting>
  <conditionalFormatting sqref="BT11">
    <cfRule type="cellIs" dxfId="774" priority="2081" operator="lessThan">
      <formula>$C$4</formula>
    </cfRule>
  </conditionalFormatting>
  <conditionalFormatting sqref="BT12">
    <cfRule type="cellIs" dxfId="773" priority="2082" operator="lessThan">
      <formula>$C$4</formula>
    </cfRule>
  </conditionalFormatting>
  <conditionalFormatting sqref="BT13">
    <cfRule type="cellIs" dxfId="772" priority="2083" operator="lessThan">
      <formula>$C$4</formula>
    </cfRule>
  </conditionalFormatting>
  <conditionalFormatting sqref="BT14">
    <cfRule type="cellIs" dxfId="771" priority="2084" operator="lessThan">
      <formula>$C$4</formula>
    </cfRule>
  </conditionalFormatting>
  <conditionalFormatting sqref="BT15">
    <cfRule type="cellIs" dxfId="770" priority="2085" operator="lessThan">
      <formula>$C$4</formula>
    </cfRule>
  </conditionalFormatting>
  <conditionalFormatting sqref="BT16">
    <cfRule type="cellIs" dxfId="769" priority="2086" operator="lessThan">
      <formula>$C$4</formula>
    </cfRule>
  </conditionalFormatting>
  <conditionalFormatting sqref="BT17">
    <cfRule type="cellIs" dxfId="768" priority="2087" operator="lessThan">
      <formula>$C$4</formula>
    </cfRule>
  </conditionalFormatting>
  <conditionalFormatting sqref="BT18">
    <cfRule type="cellIs" dxfId="767" priority="2088" operator="lessThan">
      <formula>$C$4</formula>
    </cfRule>
  </conditionalFormatting>
  <conditionalFormatting sqref="BT19">
    <cfRule type="cellIs" dxfId="766" priority="2089" operator="lessThan">
      <formula>$C$4</formula>
    </cfRule>
  </conditionalFormatting>
  <conditionalFormatting sqref="BT20">
    <cfRule type="cellIs" dxfId="765" priority="2090" operator="lessThan">
      <formula>$C$4</formula>
    </cfRule>
  </conditionalFormatting>
  <conditionalFormatting sqref="BT21">
    <cfRule type="cellIs" dxfId="764" priority="2091" operator="lessThan">
      <formula>$C$4</formula>
    </cfRule>
  </conditionalFormatting>
  <conditionalFormatting sqref="BT22">
    <cfRule type="cellIs" dxfId="763" priority="2092" operator="lessThan">
      <formula>$C$4</formula>
    </cfRule>
  </conditionalFormatting>
  <conditionalFormatting sqref="BT23">
    <cfRule type="cellIs" dxfId="762" priority="2093" operator="lessThan">
      <formula>$C$4</formula>
    </cfRule>
  </conditionalFormatting>
  <conditionalFormatting sqref="BT24">
    <cfRule type="cellIs" dxfId="761" priority="2094" operator="lessThan">
      <formula>$C$4</formula>
    </cfRule>
  </conditionalFormatting>
  <conditionalFormatting sqref="BT25">
    <cfRule type="cellIs" dxfId="760" priority="2095" operator="lessThan">
      <formula>$C$4</formula>
    </cfRule>
  </conditionalFormatting>
  <conditionalFormatting sqref="BT26">
    <cfRule type="cellIs" dxfId="759" priority="2096" operator="lessThan">
      <formula>$C$4</formula>
    </cfRule>
  </conditionalFormatting>
  <conditionalFormatting sqref="BT27">
    <cfRule type="cellIs" dxfId="758" priority="2097" operator="lessThan">
      <formula>$C$4</formula>
    </cfRule>
  </conditionalFormatting>
  <conditionalFormatting sqref="BT28">
    <cfRule type="cellIs" dxfId="757" priority="2098" operator="lessThan">
      <formula>$C$4</formula>
    </cfRule>
  </conditionalFormatting>
  <conditionalFormatting sqref="BT29">
    <cfRule type="cellIs" dxfId="756" priority="2099" operator="lessThan">
      <formula>$C$4</formula>
    </cfRule>
  </conditionalFormatting>
  <conditionalFormatting sqref="BT30">
    <cfRule type="cellIs" dxfId="755" priority="2100" operator="lessThan">
      <formula>$C$4</formula>
    </cfRule>
  </conditionalFormatting>
  <conditionalFormatting sqref="BT31">
    <cfRule type="cellIs" dxfId="754" priority="2101" operator="lessThan">
      <formula>$C$4</formula>
    </cfRule>
  </conditionalFormatting>
  <conditionalFormatting sqref="BT32">
    <cfRule type="cellIs" dxfId="753" priority="2102" operator="lessThan">
      <formula>$C$4</formula>
    </cfRule>
  </conditionalFormatting>
  <conditionalFormatting sqref="BT33">
    <cfRule type="cellIs" dxfId="752" priority="2103" operator="lessThan">
      <formula>$C$4</formula>
    </cfRule>
  </conditionalFormatting>
  <conditionalFormatting sqref="BT34">
    <cfRule type="cellIs" dxfId="751" priority="2104" operator="lessThan">
      <formula>$C$4</formula>
    </cfRule>
  </conditionalFormatting>
  <conditionalFormatting sqref="BT35">
    <cfRule type="cellIs" dxfId="750" priority="2105" operator="lessThan">
      <formula>$C$4</formula>
    </cfRule>
  </conditionalFormatting>
  <conditionalFormatting sqref="BT36">
    <cfRule type="cellIs" dxfId="749" priority="2106" operator="lessThan">
      <formula>$C$4</formula>
    </cfRule>
  </conditionalFormatting>
  <conditionalFormatting sqref="BT37">
    <cfRule type="cellIs" dxfId="748" priority="2107" operator="lessThan">
      <formula>$C$4</formula>
    </cfRule>
  </conditionalFormatting>
  <conditionalFormatting sqref="BT38">
    <cfRule type="cellIs" dxfId="747" priority="2108" operator="lessThan">
      <formula>$C$4</formula>
    </cfRule>
  </conditionalFormatting>
  <conditionalFormatting sqref="BT39">
    <cfRule type="cellIs" dxfId="746" priority="2109" operator="lessThan">
      <formula>$C$4</formula>
    </cfRule>
  </conditionalFormatting>
  <conditionalFormatting sqref="BT40">
    <cfRule type="cellIs" dxfId="745" priority="2110" operator="lessThan">
      <formula>$C$4</formula>
    </cfRule>
  </conditionalFormatting>
  <conditionalFormatting sqref="BT41">
    <cfRule type="cellIs" dxfId="744" priority="2111" operator="lessThan">
      <formula>$C$4</formula>
    </cfRule>
  </conditionalFormatting>
  <conditionalFormatting sqref="BT42">
    <cfRule type="cellIs" dxfId="743" priority="2112" operator="lessThan">
      <formula>$C$4</formula>
    </cfRule>
  </conditionalFormatting>
  <conditionalFormatting sqref="BT43">
    <cfRule type="cellIs" dxfId="742" priority="2113" operator="lessThan">
      <formula>$C$4</formula>
    </cfRule>
  </conditionalFormatting>
  <conditionalFormatting sqref="BT44">
    <cfRule type="cellIs" dxfId="741" priority="2114" operator="lessThan">
      <formula>$C$4</formula>
    </cfRule>
  </conditionalFormatting>
  <conditionalFormatting sqref="BT45">
    <cfRule type="cellIs" dxfId="740" priority="2115" operator="lessThan">
      <formula>$C$4</formula>
    </cfRule>
  </conditionalFormatting>
  <conditionalFormatting sqref="BT46">
    <cfRule type="cellIs" dxfId="739" priority="2116" operator="lessThan">
      <formula>$C$4</formula>
    </cfRule>
  </conditionalFormatting>
  <conditionalFormatting sqref="BT47">
    <cfRule type="cellIs" dxfId="738" priority="2117" operator="lessThan">
      <formula>$C$4</formula>
    </cfRule>
  </conditionalFormatting>
  <conditionalFormatting sqref="BT48">
    <cfRule type="cellIs" dxfId="737" priority="2118" operator="lessThan">
      <formula>$C$4</formula>
    </cfRule>
  </conditionalFormatting>
  <conditionalFormatting sqref="BT49">
    <cfRule type="cellIs" dxfId="736" priority="2119" operator="lessThan">
      <formula>$C$4</formula>
    </cfRule>
  </conditionalFormatting>
  <conditionalFormatting sqref="BT50">
    <cfRule type="cellIs" dxfId="735" priority="2120" operator="lessThan">
      <formula>$C$4</formula>
    </cfRule>
  </conditionalFormatting>
  <conditionalFormatting sqref="BU11">
    <cfRule type="cellIs" dxfId="734" priority="2121" operator="lessThan">
      <formula>$C$4</formula>
    </cfRule>
  </conditionalFormatting>
  <conditionalFormatting sqref="BU12">
    <cfRule type="cellIs" dxfId="733" priority="2122" operator="lessThan">
      <formula>$C$4</formula>
    </cfRule>
  </conditionalFormatting>
  <conditionalFormatting sqref="BU13">
    <cfRule type="cellIs" dxfId="732" priority="2123" operator="lessThan">
      <formula>$C$4</formula>
    </cfRule>
  </conditionalFormatting>
  <conditionalFormatting sqref="BU14">
    <cfRule type="cellIs" dxfId="731" priority="2124" operator="lessThan">
      <formula>$C$4</formula>
    </cfRule>
  </conditionalFormatting>
  <conditionalFormatting sqref="BU15">
    <cfRule type="cellIs" dxfId="730" priority="2125" operator="lessThan">
      <formula>$C$4</formula>
    </cfRule>
  </conditionalFormatting>
  <conditionalFormatting sqref="BU16">
    <cfRule type="cellIs" dxfId="729" priority="2126" operator="lessThan">
      <formula>$C$4</formula>
    </cfRule>
  </conditionalFormatting>
  <conditionalFormatting sqref="BU17">
    <cfRule type="cellIs" dxfId="728" priority="2127" operator="lessThan">
      <formula>$C$4</formula>
    </cfRule>
  </conditionalFormatting>
  <conditionalFormatting sqref="BU18">
    <cfRule type="cellIs" dxfId="727" priority="2128" operator="lessThan">
      <formula>$C$4</formula>
    </cfRule>
  </conditionalFormatting>
  <conditionalFormatting sqref="BU19">
    <cfRule type="cellIs" dxfId="726" priority="2129" operator="lessThan">
      <formula>$C$4</formula>
    </cfRule>
  </conditionalFormatting>
  <conditionalFormatting sqref="BU20">
    <cfRule type="cellIs" dxfId="725" priority="2130" operator="lessThan">
      <formula>$C$4</formula>
    </cfRule>
  </conditionalFormatting>
  <conditionalFormatting sqref="BU21">
    <cfRule type="cellIs" dxfId="724" priority="2131" operator="lessThan">
      <formula>$C$4</formula>
    </cfRule>
  </conditionalFormatting>
  <conditionalFormatting sqref="BU22">
    <cfRule type="cellIs" dxfId="723" priority="2132" operator="lessThan">
      <formula>$C$4</formula>
    </cfRule>
  </conditionalFormatting>
  <conditionalFormatting sqref="BU23">
    <cfRule type="cellIs" dxfId="722" priority="2133" operator="lessThan">
      <formula>$C$4</formula>
    </cfRule>
  </conditionalFormatting>
  <conditionalFormatting sqref="BU24">
    <cfRule type="cellIs" dxfId="721" priority="2134" operator="lessThan">
      <formula>$C$4</formula>
    </cfRule>
  </conditionalFormatting>
  <conditionalFormatting sqref="BU25">
    <cfRule type="cellIs" dxfId="720" priority="2135" operator="lessThan">
      <formula>$C$4</formula>
    </cfRule>
  </conditionalFormatting>
  <conditionalFormatting sqref="BU26">
    <cfRule type="cellIs" dxfId="719" priority="2136" operator="lessThan">
      <formula>$C$4</formula>
    </cfRule>
  </conditionalFormatting>
  <conditionalFormatting sqref="BU27">
    <cfRule type="cellIs" dxfId="718" priority="2137" operator="lessThan">
      <formula>$C$4</formula>
    </cfRule>
  </conditionalFormatting>
  <conditionalFormatting sqref="BU28">
    <cfRule type="cellIs" dxfId="717" priority="2138" operator="lessThan">
      <formula>$C$4</formula>
    </cfRule>
  </conditionalFormatting>
  <conditionalFormatting sqref="BU29">
    <cfRule type="cellIs" dxfId="716" priority="2139" operator="lessThan">
      <formula>$C$4</formula>
    </cfRule>
  </conditionalFormatting>
  <conditionalFormatting sqref="BU30">
    <cfRule type="cellIs" dxfId="715" priority="2140" operator="lessThan">
      <formula>$C$4</formula>
    </cfRule>
  </conditionalFormatting>
  <conditionalFormatting sqref="BU31">
    <cfRule type="cellIs" dxfId="714" priority="2141" operator="lessThan">
      <formula>$C$4</formula>
    </cfRule>
  </conditionalFormatting>
  <conditionalFormatting sqref="BU32">
    <cfRule type="cellIs" dxfId="713" priority="2142" operator="lessThan">
      <formula>$C$4</formula>
    </cfRule>
  </conditionalFormatting>
  <conditionalFormatting sqref="BU33">
    <cfRule type="cellIs" dxfId="712" priority="2143" operator="lessThan">
      <formula>$C$4</formula>
    </cfRule>
  </conditionalFormatting>
  <conditionalFormatting sqref="BU34">
    <cfRule type="cellIs" dxfId="711" priority="2144" operator="lessThan">
      <formula>$C$4</formula>
    </cfRule>
  </conditionalFormatting>
  <conditionalFormatting sqref="BU35">
    <cfRule type="cellIs" dxfId="710" priority="2145" operator="lessThan">
      <formula>$C$4</formula>
    </cfRule>
  </conditionalFormatting>
  <conditionalFormatting sqref="BU36">
    <cfRule type="cellIs" dxfId="709" priority="2146" operator="lessThan">
      <formula>$C$4</formula>
    </cfRule>
  </conditionalFormatting>
  <conditionalFormatting sqref="BU37">
    <cfRule type="cellIs" dxfId="708" priority="2147" operator="lessThan">
      <formula>$C$4</formula>
    </cfRule>
  </conditionalFormatting>
  <conditionalFormatting sqref="BU38">
    <cfRule type="cellIs" dxfId="707" priority="2148" operator="lessThan">
      <formula>$C$4</formula>
    </cfRule>
  </conditionalFormatting>
  <conditionalFormatting sqref="BU39">
    <cfRule type="cellIs" dxfId="706" priority="2149" operator="lessThan">
      <formula>$C$4</formula>
    </cfRule>
  </conditionalFormatting>
  <conditionalFormatting sqref="BU40">
    <cfRule type="cellIs" dxfId="705" priority="2150" operator="lessThan">
      <formula>$C$4</formula>
    </cfRule>
  </conditionalFormatting>
  <conditionalFormatting sqref="BU41">
    <cfRule type="cellIs" dxfId="704" priority="2151" operator="lessThan">
      <formula>$C$4</formula>
    </cfRule>
  </conditionalFormatting>
  <conditionalFormatting sqref="BU42">
    <cfRule type="cellIs" dxfId="703" priority="2152" operator="lessThan">
      <formula>$C$4</formula>
    </cfRule>
  </conditionalFormatting>
  <conditionalFormatting sqref="BU43">
    <cfRule type="cellIs" dxfId="702" priority="2153" operator="lessThan">
      <formula>$C$4</formula>
    </cfRule>
  </conditionalFormatting>
  <conditionalFormatting sqref="BU44">
    <cfRule type="cellIs" dxfId="701" priority="2154" operator="lessThan">
      <formula>$C$4</formula>
    </cfRule>
  </conditionalFormatting>
  <conditionalFormatting sqref="BU45">
    <cfRule type="cellIs" dxfId="700" priority="2155" operator="lessThan">
      <formula>$C$4</formula>
    </cfRule>
  </conditionalFormatting>
  <conditionalFormatting sqref="BU46">
    <cfRule type="cellIs" dxfId="699" priority="2156" operator="lessThan">
      <formula>$C$4</formula>
    </cfRule>
  </conditionalFormatting>
  <conditionalFormatting sqref="BU47">
    <cfRule type="cellIs" dxfId="698" priority="2157" operator="lessThan">
      <formula>$C$4</formula>
    </cfRule>
  </conditionalFormatting>
  <conditionalFormatting sqref="BU48">
    <cfRule type="cellIs" dxfId="697" priority="2158" operator="lessThan">
      <formula>$C$4</formula>
    </cfRule>
  </conditionalFormatting>
  <conditionalFormatting sqref="BU49">
    <cfRule type="cellIs" dxfId="696" priority="2159" operator="lessThan">
      <formula>$C$4</formula>
    </cfRule>
  </conditionalFormatting>
  <conditionalFormatting sqref="BU50">
    <cfRule type="cellIs" dxfId="695" priority="2160" operator="lessThan">
      <formula>$C$4</formula>
    </cfRule>
  </conditionalFormatting>
  <conditionalFormatting sqref="BV11">
    <cfRule type="cellIs" dxfId="694" priority="2161" operator="lessThan">
      <formula>$C$4</formula>
    </cfRule>
  </conditionalFormatting>
  <conditionalFormatting sqref="BV12">
    <cfRule type="cellIs" dxfId="693" priority="2162" operator="lessThan">
      <formula>$C$4</formula>
    </cfRule>
  </conditionalFormatting>
  <conditionalFormatting sqref="BV13">
    <cfRule type="cellIs" dxfId="692" priority="2163" operator="lessThan">
      <formula>$C$4</formula>
    </cfRule>
  </conditionalFormatting>
  <conditionalFormatting sqref="BV14">
    <cfRule type="cellIs" dxfId="691" priority="2164" operator="lessThan">
      <formula>$C$4</formula>
    </cfRule>
  </conditionalFormatting>
  <conditionalFormatting sqref="BV15">
    <cfRule type="cellIs" dxfId="690" priority="2165" operator="lessThan">
      <formula>$C$4</formula>
    </cfRule>
  </conditionalFormatting>
  <conditionalFormatting sqref="BV16">
    <cfRule type="cellIs" dxfId="689" priority="2166" operator="lessThan">
      <formula>$C$4</formula>
    </cfRule>
  </conditionalFormatting>
  <conditionalFormatting sqref="BV17">
    <cfRule type="cellIs" dxfId="688" priority="2167" operator="lessThan">
      <formula>$C$4</formula>
    </cfRule>
  </conditionalFormatting>
  <conditionalFormatting sqref="BV18">
    <cfRule type="cellIs" dxfId="687" priority="2168" operator="lessThan">
      <formula>$C$4</formula>
    </cfRule>
  </conditionalFormatting>
  <conditionalFormatting sqref="BV19">
    <cfRule type="cellIs" dxfId="686" priority="2169" operator="lessThan">
      <formula>$C$4</formula>
    </cfRule>
  </conditionalFormatting>
  <conditionalFormatting sqref="BV20">
    <cfRule type="cellIs" dxfId="685" priority="2170" operator="lessThan">
      <formula>$C$4</formula>
    </cfRule>
  </conditionalFormatting>
  <conditionalFormatting sqref="BV21">
    <cfRule type="cellIs" dxfId="684" priority="2171" operator="lessThan">
      <formula>$C$4</formula>
    </cfRule>
  </conditionalFormatting>
  <conditionalFormatting sqref="BV22">
    <cfRule type="cellIs" dxfId="683" priority="2172" operator="lessThan">
      <formula>$C$4</formula>
    </cfRule>
  </conditionalFormatting>
  <conditionalFormatting sqref="BV23">
    <cfRule type="cellIs" dxfId="682" priority="2173" operator="lessThan">
      <formula>$C$4</formula>
    </cfRule>
  </conditionalFormatting>
  <conditionalFormatting sqref="BV24">
    <cfRule type="cellIs" dxfId="681" priority="2174" operator="lessThan">
      <formula>$C$4</formula>
    </cfRule>
  </conditionalFormatting>
  <conditionalFormatting sqref="BV25">
    <cfRule type="cellIs" dxfId="680" priority="2175" operator="lessThan">
      <formula>$C$4</formula>
    </cfRule>
  </conditionalFormatting>
  <conditionalFormatting sqref="BV26">
    <cfRule type="cellIs" dxfId="679" priority="2176" operator="lessThan">
      <formula>$C$4</formula>
    </cfRule>
  </conditionalFormatting>
  <conditionalFormatting sqref="BV27">
    <cfRule type="cellIs" dxfId="678" priority="2177" operator="lessThan">
      <formula>$C$4</formula>
    </cfRule>
  </conditionalFormatting>
  <conditionalFormatting sqref="BV28">
    <cfRule type="cellIs" dxfId="677" priority="2178" operator="lessThan">
      <formula>$C$4</formula>
    </cfRule>
  </conditionalFormatting>
  <conditionalFormatting sqref="BV29">
    <cfRule type="cellIs" dxfId="676" priority="2179" operator="lessThan">
      <formula>$C$4</formula>
    </cfRule>
  </conditionalFormatting>
  <conditionalFormatting sqref="BV30">
    <cfRule type="cellIs" dxfId="675" priority="2180" operator="lessThan">
      <formula>$C$4</formula>
    </cfRule>
  </conditionalFormatting>
  <conditionalFormatting sqref="BV31">
    <cfRule type="cellIs" dxfId="674" priority="2181" operator="lessThan">
      <formula>$C$4</formula>
    </cfRule>
  </conditionalFormatting>
  <conditionalFormatting sqref="BV32">
    <cfRule type="cellIs" dxfId="673" priority="2182" operator="lessThan">
      <formula>$C$4</formula>
    </cfRule>
  </conditionalFormatting>
  <conditionalFormatting sqref="BV33">
    <cfRule type="cellIs" dxfId="672" priority="2183" operator="lessThan">
      <formula>$C$4</formula>
    </cfRule>
  </conditionalFormatting>
  <conditionalFormatting sqref="BV34">
    <cfRule type="cellIs" dxfId="671" priority="2184" operator="lessThan">
      <formula>$C$4</formula>
    </cfRule>
  </conditionalFormatting>
  <conditionalFormatting sqref="BV35">
    <cfRule type="cellIs" dxfId="670" priority="2185" operator="lessThan">
      <formula>$C$4</formula>
    </cfRule>
  </conditionalFormatting>
  <conditionalFormatting sqref="BV36">
    <cfRule type="cellIs" dxfId="669" priority="2186" operator="lessThan">
      <formula>$C$4</formula>
    </cfRule>
  </conditionalFormatting>
  <conditionalFormatting sqref="BV37">
    <cfRule type="cellIs" dxfId="668" priority="2187" operator="lessThan">
      <formula>$C$4</formula>
    </cfRule>
  </conditionalFormatting>
  <conditionalFormatting sqref="BV38">
    <cfRule type="cellIs" dxfId="667" priority="2188" operator="lessThan">
      <formula>$C$4</formula>
    </cfRule>
  </conditionalFormatting>
  <conditionalFormatting sqref="BV39">
    <cfRule type="cellIs" dxfId="666" priority="2189" operator="lessThan">
      <formula>$C$4</formula>
    </cfRule>
  </conditionalFormatting>
  <conditionalFormatting sqref="BV40">
    <cfRule type="cellIs" dxfId="665" priority="2190" operator="lessThan">
      <formula>$C$4</formula>
    </cfRule>
  </conditionalFormatting>
  <conditionalFormatting sqref="BV41">
    <cfRule type="cellIs" dxfId="664" priority="2191" operator="lessThan">
      <formula>$C$4</formula>
    </cfRule>
  </conditionalFormatting>
  <conditionalFormatting sqref="BV42">
    <cfRule type="cellIs" dxfId="663" priority="2192" operator="lessThan">
      <formula>$C$4</formula>
    </cfRule>
  </conditionalFormatting>
  <conditionalFormatting sqref="BV43">
    <cfRule type="cellIs" dxfId="662" priority="2193" operator="lessThan">
      <formula>$C$4</formula>
    </cfRule>
  </conditionalFormatting>
  <conditionalFormatting sqref="BV44">
    <cfRule type="cellIs" dxfId="661" priority="2194" operator="lessThan">
      <formula>$C$4</formula>
    </cfRule>
  </conditionalFormatting>
  <conditionalFormatting sqref="BV45">
    <cfRule type="cellIs" dxfId="660" priority="2195" operator="lessThan">
      <formula>$C$4</formula>
    </cfRule>
  </conditionalFormatting>
  <conditionalFormatting sqref="BV46">
    <cfRule type="cellIs" dxfId="659" priority="2196" operator="lessThan">
      <formula>$C$4</formula>
    </cfRule>
  </conditionalFormatting>
  <conditionalFormatting sqref="BV47">
    <cfRule type="cellIs" dxfId="658" priority="2197" operator="lessThan">
      <formula>$C$4</formula>
    </cfRule>
  </conditionalFormatting>
  <conditionalFormatting sqref="BV48">
    <cfRule type="cellIs" dxfId="657" priority="2198" operator="lessThan">
      <formula>$C$4</formula>
    </cfRule>
  </conditionalFormatting>
  <conditionalFormatting sqref="BV49">
    <cfRule type="cellIs" dxfId="656" priority="2199" operator="lessThan">
      <formula>$C$4</formula>
    </cfRule>
  </conditionalFormatting>
  <conditionalFormatting sqref="BV50">
    <cfRule type="cellIs" dxfId="655" priority="2200" operator="lessThan">
      <formula>$C$4</formula>
    </cfRule>
  </conditionalFormatting>
  <conditionalFormatting sqref="BW11:BW46">
    <cfRule type="cellIs" dxfId="654" priority="2201" operator="lessThan">
      <formula>$C$4</formula>
    </cfRule>
  </conditionalFormatting>
  <conditionalFormatting sqref="BW47">
    <cfRule type="cellIs" dxfId="653" priority="2237" operator="lessThan">
      <formula>$C$4</formula>
    </cfRule>
  </conditionalFormatting>
  <conditionalFormatting sqref="BW48">
    <cfRule type="cellIs" dxfId="652" priority="2238" operator="lessThan">
      <formula>$C$4</formula>
    </cfRule>
  </conditionalFormatting>
  <conditionalFormatting sqref="BW49">
    <cfRule type="cellIs" dxfId="651" priority="2239" operator="lessThan">
      <formula>$C$4</formula>
    </cfRule>
  </conditionalFormatting>
  <conditionalFormatting sqref="BW50">
    <cfRule type="cellIs" dxfId="650" priority="2240" operator="lessThan">
      <formula>$C$4</formula>
    </cfRule>
  </conditionalFormatting>
  <conditionalFormatting sqref="BX11">
    <cfRule type="cellIs" dxfId="649" priority="2241" operator="lessThan">
      <formula>$C$4</formula>
    </cfRule>
  </conditionalFormatting>
  <conditionalFormatting sqref="BX12">
    <cfRule type="cellIs" dxfId="648" priority="2242" operator="lessThan">
      <formula>$C$4</formula>
    </cfRule>
  </conditionalFormatting>
  <conditionalFormatting sqref="BX13">
    <cfRule type="cellIs" dxfId="647" priority="2243" operator="lessThan">
      <formula>$C$4</formula>
    </cfRule>
  </conditionalFormatting>
  <conditionalFormatting sqref="BX14">
    <cfRule type="cellIs" dxfId="646" priority="2244" operator="lessThan">
      <formula>$C$4</formula>
    </cfRule>
  </conditionalFormatting>
  <conditionalFormatting sqref="BX15">
    <cfRule type="cellIs" dxfId="645" priority="2245" operator="lessThan">
      <formula>$C$4</formula>
    </cfRule>
  </conditionalFormatting>
  <conditionalFormatting sqref="BX16">
    <cfRule type="cellIs" dxfId="644" priority="2246" operator="lessThan">
      <formula>$C$4</formula>
    </cfRule>
  </conditionalFormatting>
  <conditionalFormatting sqref="BX17">
    <cfRule type="cellIs" dxfId="643" priority="2247" operator="lessThan">
      <formula>$C$4</formula>
    </cfRule>
  </conditionalFormatting>
  <conditionalFormatting sqref="BX18">
    <cfRule type="cellIs" dxfId="642" priority="2248" operator="lessThan">
      <formula>$C$4</formula>
    </cfRule>
  </conditionalFormatting>
  <conditionalFormatting sqref="BX19">
    <cfRule type="cellIs" dxfId="641" priority="2249" operator="lessThan">
      <formula>$C$4</formula>
    </cfRule>
  </conditionalFormatting>
  <conditionalFormatting sqref="BX20">
    <cfRule type="cellIs" dxfId="640" priority="2250" operator="lessThan">
      <formula>$C$4</formula>
    </cfRule>
  </conditionalFormatting>
  <conditionalFormatting sqref="BX21">
    <cfRule type="cellIs" dxfId="639" priority="2251" operator="lessThan">
      <formula>$C$4</formula>
    </cfRule>
  </conditionalFormatting>
  <conditionalFormatting sqref="BX22">
    <cfRule type="cellIs" dxfId="638" priority="2252" operator="lessThan">
      <formula>$C$4</formula>
    </cfRule>
  </conditionalFormatting>
  <conditionalFormatting sqref="BX23">
    <cfRule type="cellIs" dxfId="637" priority="2253" operator="lessThan">
      <formula>$C$4</formula>
    </cfRule>
  </conditionalFormatting>
  <conditionalFormatting sqref="BX24">
    <cfRule type="cellIs" dxfId="636" priority="2254" operator="lessThan">
      <formula>$C$4</formula>
    </cfRule>
  </conditionalFormatting>
  <conditionalFormatting sqref="BX25">
    <cfRule type="cellIs" dxfId="635" priority="2255" operator="lessThan">
      <formula>$C$4</formula>
    </cfRule>
  </conditionalFormatting>
  <conditionalFormatting sqref="BX26">
    <cfRule type="cellIs" dxfId="634" priority="2256" operator="lessThan">
      <formula>$C$4</formula>
    </cfRule>
  </conditionalFormatting>
  <conditionalFormatting sqref="BX27">
    <cfRule type="cellIs" dxfId="633" priority="2257" operator="lessThan">
      <formula>$C$4</formula>
    </cfRule>
  </conditionalFormatting>
  <conditionalFormatting sqref="BX28">
    <cfRule type="cellIs" dxfId="632" priority="2258" operator="lessThan">
      <formula>$C$4</formula>
    </cfRule>
  </conditionalFormatting>
  <conditionalFormatting sqref="BX29">
    <cfRule type="cellIs" dxfId="631" priority="2259" operator="lessThan">
      <formula>$C$4</formula>
    </cfRule>
  </conditionalFormatting>
  <conditionalFormatting sqref="BX30">
    <cfRule type="cellIs" dxfId="630" priority="2260" operator="lessThan">
      <formula>$C$4</formula>
    </cfRule>
  </conditionalFormatting>
  <conditionalFormatting sqref="BX31">
    <cfRule type="cellIs" dxfId="629" priority="2261" operator="lessThan">
      <formula>$C$4</formula>
    </cfRule>
  </conditionalFormatting>
  <conditionalFormatting sqref="BX32">
    <cfRule type="cellIs" dxfId="628" priority="2262" operator="lessThan">
      <formula>$C$4</formula>
    </cfRule>
  </conditionalFormatting>
  <conditionalFormatting sqref="BX33">
    <cfRule type="cellIs" dxfId="627" priority="2263" operator="lessThan">
      <formula>$C$4</formula>
    </cfRule>
  </conditionalFormatting>
  <conditionalFormatting sqref="BX34">
    <cfRule type="cellIs" dxfId="626" priority="2264" operator="lessThan">
      <formula>$C$4</formula>
    </cfRule>
  </conditionalFormatting>
  <conditionalFormatting sqref="BX35">
    <cfRule type="cellIs" dxfId="625" priority="2265" operator="lessThan">
      <formula>$C$4</formula>
    </cfRule>
  </conditionalFormatting>
  <conditionalFormatting sqref="BX36">
    <cfRule type="cellIs" dxfId="624" priority="2266" operator="lessThan">
      <formula>$C$4</formula>
    </cfRule>
  </conditionalFormatting>
  <conditionalFormatting sqref="BX37">
    <cfRule type="cellIs" dxfId="623" priority="2267" operator="lessThan">
      <formula>$C$4</formula>
    </cfRule>
  </conditionalFormatting>
  <conditionalFormatting sqref="BX38">
    <cfRule type="cellIs" dxfId="622" priority="2268" operator="lessThan">
      <formula>$C$4</formula>
    </cfRule>
  </conditionalFormatting>
  <conditionalFormatting sqref="BX39">
    <cfRule type="cellIs" dxfId="621" priority="2269" operator="lessThan">
      <formula>$C$4</formula>
    </cfRule>
  </conditionalFormatting>
  <conditionalFormatting sqref="BX40">
    <cfRule type="cellIs" dxfId="620" priority="2270" operator="lessThan">
      <formula>$C$4</formula>
    </cfRule>
  </conditionalFormatting>
  <conditionalFormatting sqref="BX41">
    <cfRule type="cellIs" dxfId="619" priority="2271" operator="lessThan">
      <formula>$C$4</formula>
    </cfRule>
  </conditionalFormatting>
  <conditionalFormatting sqref="BX42">
    <cfRule type="cellIs" dxfId="618" priority="2272" operator="lessThan">
      <formula>$C$4</formula>
    </cfRule>
  </conditionalFormatting>
  <conditionalFormatting sqref="BX43">
    <cfRule type="cellIs" dxfId="617" priority="2273" operator="lessThan">
      <formula>$C$4</formula>
    </cfRule>
  </conditionalFormatting>
  <conditionalFormatting sqref="BX44">
    <cfRule type="cellIs" dxfId="616" priority="2274" operator="lessThan">
      <formula>$C$4</formula>
    </cfRule>
  </conditionalFormatting>
  <conditionalFormatting sqref="BX45">
    <cfRule type="cellIs" dxfId="615" priority="2275" operator="lessThan">
      <formula>$C$4</formula>
    </cfRule>
  </conditionalFormatting>
  <conditionalFormatting sqref="BX46">
    <cfRule type="cellIs" dxfId="614" priority="2276" operator="lessThan">
      <formula>$C$4</formula>
    </cfRule>
  </conditionalFormatting>
  <conditionalFormatting sqref="BX47">
    <cfRule type="cellIs" dxfId="613" priority="2277" operator="lessThan">
      <formula>$C$4</formula>
    </cfRule>
  </conditionalFormatting>
  <conditionalFormatting sqref="BX48">
    <cfRule type="cellIs" dxfId="612" priority="2278" operator="lessThan">
      <formula>$C$4</formula>
    </cfRule>
  </conditionalFormatting>
  <conditionalFormatting sqref="BX49">
    <cfRule type="cellIs" dxfId="611" priority="2279" operator="lessThan">
      <formula>$C$4</formula>
    </cfRule>
  </conditionalFormatting>
  <conditionalFormatting sqref="BX50">
    <cfRule type="cellIs" dxfId="610" priority="2280" operator="lessThan">
      <formula>$C$4</formula>
    </cfRule>
  </conditionalFormatting>
  <conditionalFormatting sqref="BY11">
    <cfRule type="cellIs" dxfId="609" priority="2281" operator="lessThan">
      <formula>$C$4</formula>
    </cfRule>
  </conditionalFormatting>
  <conditionalFormatting sqref="BY12">
    <cfRule type="cellIs" dxfId="608" priority="2282" operator="lessThan">
      <formula>$C$4</formula>
    </cfRule>
  </conditionalFormatting>
  <conditionalFormatting sqref="BY13">
    <cfRule type="cellIs" dxfId="607" priority="2283" operator="lessThan">
      <formula>$C$4</formula>
    </cfRule>
  </conditionalFormatting>
  <conditionalFormatting sqref="BY14">
    <cfRule type="cellIs" dxfId="606" priority="2284" operator="lessThan">
      <formula>$C$4</formula>
    </cfRule>
  </conditionalFormatting>
  <conditionalFormatting sqref="BY15">
    <cfRule type="cellIs" dxfId="605" priority="2285" operator="lessThan">
      <formula>$C$4</formula>
    </cfRule>
  </conditionalFormatting>
  <conditionalFormatting sqref="BY16">
    <cfRule type="cellIs" dxfId="604" priority="2286" operator="lessThan">
      <formula>$C$4</formula>
    </cfRule>
  </conditionalFormatting>
  <conditionalFormatting sqref="BY17">
    <cfRule type="cellIs" dxfId="603" priority="2287" operator="lessThan">
      <formula>$C$4</formula>
    </cfRule>
  </conditionalFormatting>
  <conditionalFormatting sqref="BY18">
    <cfRule type="cellIs" dxfId="602" priority="2288" operator="lessThan">
      <formula>$C$4</formula>
    </cfRule>
  </conditionalFormatting>
  <conditionalFormatting sqref="BY19">
    <cfRule type="cellIs" dxfId="601" priority="2289" operator="lessThan">
      <formula>$C$4</formula>
    </cfRule>
  </conditionalFormatting>
  <conditionalFormatting sqref="BY20">
    <cfRule type="cellIs" dxfId="600" priority="2290" operator="lessThan">
      <formula>$C$4</formula>
    </cfRule>
  </conditionalFormatting>
  <conditionalFormatting sqref="BY21">
    <cfRule type="cellIs" dxfId="599" priority="2291" operator="lessThan">
      <formula>$C$4</formula>
    </cfRule>
  </conditionalFormatting>
  <conditionalFormatting sqref="BY22">
    <cfRule type="cellIs" dxfId="598" priority="2292" operator="lessThan">
      <formula>$C$4</formula>
    </cfRule>
  </conditionalFormatting>
  <conditionalFormatting sqref="BY23">
    <cfRule type="cellIs" dxfId="597" priority="2293" operator="lessThan">
      <formula>$C$4</formula>
    </cfRule>
  </conditionalFormatting>
  <conditionalFormatting sqref="BY24">
    <cfRule type="cellIs" dxfId="596" priority="2294" operator="lessThan">
      <formula>$C$4</formula>
    </cfRule>
  </conditionalFormatting>
  <conditionalFormatting sqref="BY25">
    <cfRule type="cellIs" dxfId="595" priority="2295" operator="lessThan">
      <formula>$C$4</formula>
    </cfRule>
  </conditionalFormatting>
  <conditionalFormatting sqref="BY26">
    <cfRule type="cellIs" dxfId="594" priority="2296" operator="lessThan">
      <formula>$C$4</formula>
    </cfRule>
  </conditionalFormatting>
  <conditionalFormatting sqref="BY27">
    <cfRule type="cellIs" dxfId="593" priority="2297" operator="lessThan">
      <formula>$C$4</formula>
    </cfRule>
  </conditionalFormatting>
  <conditionalFormatting sqref="BY28">
    <cfRule type="cellIs" dxfId="592" priority="2298" operator="lessThan">
      <formula>$C$4</formula>
    </cfRule>
  </conditionalFormatting>
  <conditionalFormatting sqref="BY29">
    <cfRule type="cellIs" dxfId="591" priority="2299" operator="lessThan">
      <formula>$C$4</formula>
    </cfRule>
  </conditionalFormatting>
  <conditionalFormatting sqref="BY30">
    <cfRule type="cellIs" dxfId="590" priority="2300" operator="lessThan">
      <formula>$C$4</formula>
    </cfRule>
  </conditionalFormatting>
  <conditionalFormatting sqref="BY31">
    <cfRule type="cellIs" dxfId="589" priority="2301" operator="lessThan">
      <formula>$C$4</formula>
    </cfRule>
  </conditionalFormatting>
  <conditionalFormatting sqref="BY32">
    <cfRule type="cellIs" dxfId="588" priority="2302" operator="lessThan">
      <formula>$C$4</formula>
    </cfRule>
  </conditionalFormatting>
  <conditionalFormatting sqref="BY33">
    <cfRule type="cellIs" dxfId="587" priority="2303" operator="lessThan">
      <formula>$C$4</formula>
    </cfRule>
  </conditionalFormatting>
  <conditionalFormatting sqref="BY34">
    <cfRule type="cellIs" dxfId="586" priority="2304" operator="lessThan">
      <formula>$C$4</formula>
    </cfRule>
  </conditionalFormatting>
  <conditionalFormatting sqref="BY35">
    <cfRule type="cellIs" dxfId="585" priority="2305" operator="lessThan">
      <formula>$C$4</formula>
    </cfRule>
  </conditionalFormatting>
  <conditionalFormatting sqref="BY36">
    <cfRule type="cellIs" dxfId="584" priority="2306" operator="lessThan">
      <formula>$C$4</formula>
    </cfRule>
  </conditionalFormatting>
  <conditionalFormatting sqref="BY37">
    <cfRule type="cellIs" dxfId="583" priority="2307" operator="lessThan">
      <formula>$C$4</formula>
    </cfRule>
  </conditionalFormatting>
  <conditionalFormatting sqref="BY38">
    <cfRule type="cellIs" dxfId="582" priority="2308" operator="lessThan">
      <formula>$C$4</formula>
    </cfRule>
  </conditionalFormatting>
  <conditionalFormatting sqref="BY39">
    <cfRule type="cellIs" dxfId="581" priority="2309" operator="lessThan">
      <formula>$C$4</formula>
    </cfRule>
  </conditionalFormatting>
  <conditionalFormatting sqref="BY40">
    <cfRule type="cellIs" dxfId="580" priority="2310" operator="lessThan">
      <formula>$C$4</formula>
    </cfRule>
  </conditionalFormatting>
  <conditionalFormatting sqref="BY41">
    <cfRule type="cellIs" dxfId="579" priority="2311" operator="lessThan">
      <formula>$C$4</formula>
    </cfRule>
  </conditionalFormatting>
  <conditionalFormatting sqref="BY42">
    <cfRule type="cellIs" dxfId="578" priority="2312" operator="lessThan">
      <formula>$C$4</formula>
    </cfRule>
  </conditionalFormatting>
  <conditionalFormatting sqref="BY43">
    <cfRule type="cellIs" dxfId="577" priority="2313" operator="lessThan">
      <formula>$C$4</formula>
    </cfRule>
  </conditionalFormatting>
  <conditionalFormatting sqref="BY44">
    <cfRule type="cellIs" dxfId="576" priority="2314" operator="lessThan">
      <formula>$C$4</formula>
    </cfRule>
  </conditionalFormatting>
  <conditionalFormatting sqref="BY45">
    <cfRule type="cellIs" dxfId="575" priority="2315" operator="lessThan">
      <formula>$C$4</formula>
    </cfRule>
  </conditionalFormatting>
  <conditionalFormatting sqref="BY46">
    <cfRule type="cellIs" dxfId="574" priority="2316" operator="lessThan">
      <formula>$C$4</formula>
    </cfRule>
  </conditionalFormatting>
  <conditionalFormatting sqref="BY47">
    <cfRule type="cellIs" dxfId="573" priority="2317" operator="lessThan">
      <formula>$C$4</formula>
    </cfRule>
  </conditionalFormatting>
  <conditionalFormatting sqref="BY48">
    <cfRule type="cellIs" dxfId="572" priority="2318" operator="lessThan">
      <formula>$C$4</formula>
    </cfRule>
  </conditionalFormatting>
  <conditionalFormatting sqref="BY49">
    <cfRule type="cellIs" dxfId="571" priority="2319" operator="lessThan">
      <formula>$C$4</formula>
    </cfRule>
  </conditionalFormatting>
  <conditionalFormatting sqref="BY50">
    <cfRule type="cellIs" dxfId="570" priority="2320" operator="lessThan">
      <formula>$C$4</formula>
    </cfRule>
  </conditionalFormatting>
  <conditionalFormatting sqref="BZ11">
    <cfRule type="cellIs" dxfId="569" priority="2321" operator="lessThan">
      <formula>$C$4</formula>
    </cfRule>
  </conditionalFormatting>
  <conditionalFormatting sqref="BZ12">
    <cfRule type="cellIs" dxfId="568" priority="2322" operator="lessThan">
      <formula>$C$4</formula>
    </cfRule>
  </conditionalFormatting>
  <conditionalFormatting sqref="BZ13">
    <cfRule type="cellIs" dxfId="567" priority="2323" operator="lessThan">
      <formula>$C$4</formula>
    </cfRule>
  </conditionalFormatting>
  <conditionalFormatting sqref="BZ14">
    <cfRule type="cellIs" dxfId="566" priority="2324" operator="lessThan">
      <formula>$C$4</formula>
    </cfRule>
  </conditionalFormatting>
  <conditionalFormatting sqref="BZ15">
    <cfRule type="cellIs" dxfId="565" priority="2325" operator="lessThan">
      <formula>$C$4</formula>
    </cfRule>
  </conditionalFormatting>
  <conditionalFormatting sqref="BZ16">
    <cfRule type="cellIs" dxfId="564" priority="2326" operator="lessThan">
      <formula>$C$4</formula>
    </cfRule>
  </conditionalFormatting>
  <conditionalFormatting sqref="BZ17">
    <cfRule type="cellIs" dxfId="563" priority="2327" operator="lessThan">
      <formula>$C$4</formula>
    </cfRule>
  </conditionalFormatting>
  <conditionalFormatting sqref="BZ18">
    <cfRule type="cellIs" dxfId="562" priority="2328" operator="lessThan">
      <formula>$C$4</formula>
    </cfRule>
  </conditionalFormatting>
  <conditionalFormatting sqref="BZ19">
    <cfRule type="cellIs" dxfId="561" priority="2329" operator="lessThan">
      <formula>$C$4</formula>
    </cfRule>
  </conditionalFormatting>
  <conditionalFormatting sqref="BZ20">
    <cfRule type="cellIs" dxfId="560" priority="2330" operator="lessThan">
      <formula>$C$4</formula>
    </cfRule>
  </conditionalFormatting>
  <conditionalFormatting sqref="BZ21">
    <cfRule type="cellIs" dxfId="559" priority="2331" operator="lessThan">
      <formula>$C$4</formula>
    </cfRule>
  </conditionalFormatting>
  <conditionalFormatting sqref="BZ22">
    <cfRule type="cellIs" dxfId="558" priority="2332" operator="lessThan">
      <formula>$C$4</formula>
    </cfRule>
  </conditionalFormatting>
  <conditionalFormatting sqref="BZ23">
    <cfRule type="cellIs" dxfId="557" priority="2333" operator="lessThan">
      <formula>$C$4</formula>
    </cfRule>
  </conditionalFormatting>
  <conditionalFormatting sqref="BZ24">
    <cfRule type="cellIs" dxfId="556" priority="2334" operator="lessThan">
      <formula>$C$4</formula>
    </cfRule>
  </conditionalFormatting>
  <conditionalFormatting sqref="BZ25">
    <cfRule type="cellIs" dxfId="555" priority="2335" operator="lessThan">
      <formula>$C$4</formula>
    </cfRule>
  </conditionalFormatting>
  <conditionalFormatting sqref="BZ26">
    <cfRule type="cellIs" dxfId="554" priority="2336" operator="lessThan">
      <formula>$C$4</formula>
    </cfRule>
  </conditionalFormatting>
  <conditionalFormatting sqref="BZ27">
    <cfRule type="cellIs" dxfId="553" priority="2337" operator="lessThan">
      <formula>$C$4</formula>
    </cfRule>
  </conditionalFormatting>
  <conditionalFormatting sqref="BZ28">
    <cfRule type="cellIs" dxfId="552" priority="2338" operator="lessThan">
      <formula>$C$4</formula>
    </cfRule>
  </conditionalFormatting>
  <conditionalFormatting sqref="BZ29">
    <cfRule type="cellIs" dxfId="551" priority="2339" operator="lessThan">
      <formula>$C$4</formula>
    </cfRule>
  </conditionalFormatting>
  <conditionalFormatting sqref="BZ30">
    <cfRule type="cellIs" dxfId="550" priority="2340" operator="lessThan">
      <formula>$C$4</formula>
    </cfRule>
  </conditionalFormatting>
  <conditionalFormatting sqref="BZ31">
    <cfRule type="cellIs" dxfId="549" priority="2341" operator="lessThan">
      <formula>$C$4</formula>
    </cfRule>
  </conditionalFormatting>
  <conditionalFormatting sqref="BZ32">
    <cfRule type="cellIs" dxfId="548" priority="2342" operator="lessThan">
      <formula>$C$4</formula>
    </cfRule>
  </conditionalFormatting>
  <conditionalFormatting sqref="BZ33">
    <cfRule type="cellIs" dxfId="547" priority="2343" operator="lessThan">
      <formula>$C$4</formula>
    </cfRule>
  </conditionalFormatting>
  <conditionalFormatting sqref="BZ34">
    <cfRule type="cellIs" dxfId="546" priority="2344" operator="lessThan">
      <formula>$C$4</formula>
    </cfRule>
  </conditionalFormatting>
  <conditionalFormatting sqref="BZ35">
    <cfRule type="cellIs" dxfId="545" priority="2345" operator="lessThan">
      <formula>$C$4</formula>
    </cfRule>
  </conditionalFormatting>
  <conditionalFormatting sqref="BZ36">
    <cfRule type="cellIs" dxfId="544" priority="2346" operator="lessThan">
      <formula>$C$4</formula>
    </cfRule>
  </conditionalFormatting>
  <conditionalFormatting sqref="BZ37">
    <cfRule type="cellIs" dxfId="543" priority="2347" operator="lessThan">
      <formula>$C$4</formula>
    </cfRule>
  </conditionalFormatting>
  <conditionalFormatting sqref="BZ38">
    <cfRule type="cellIs" dxfId="542" priority="2348" operator="lessThan">
      <formula>$C$4</formula>
    </cfRule>
  </conditionalFormatting>
  <conditionalFormatting sqref="BZ39">
    <cfRule type="cellIs" dxfId="541" priority="2349" operator="lessThan">
      <formula>$C$4</formula>
    </cfRule>
  </conditionalFormatting>
  <conditionalFormatting sqref="BZ40">
    <cfRule type="cellIs" dxfId="540" priority="2350" operator="lessThan">
      <formula>$C$4</formula>
    </cfRule>
  </conditionalFormatting>
  <conditionalFormatting sqref="BZ41">
    <cfRule type="cellIs" dxfId="539" priority="2351" operator="lessThan">
      <formula>$C$4</formula>
    </cfRule>
  </conditionalFormatting>
  <conditionalFormatting sqref="BZ42">
    <cfRule type="cellIs" dxfId="538" priority="2352" operator="lessThan">
      <formula>$C$4</formula>
    </cfRule>
  </conditionalFormatting>
  <conditionalFormatting sqref="BZ43">
    <cfRule type="cellIs" dxfId="537" priority="2353" operator="lessThan">
      <formula>$C$4</formula>
    </cfRule>
  </conditionalFormatting>
  <conditionalFormatting sqref="BZ44">
    <cfRule type="cellIs" dxfId="536" priority="2354" operator="lessThan">
      <formula>$C$4</formula>
    </cfRule>
  </conditionalFormatting>
  <conditionalFormatting sqref="BZ45">
    <cfRule type="cellIs" dxfId="535" priority="2355" operator="lessThan">
      <formula>$C$4</formula>
    </cfRule>
  </conditionalFormatting>
  <conditionalFormatting sqref="BZ46">
    <cfRule type="cellIs" dxfId="534" priority="2356" operator="lessThan">
      <formula>$C$4</formula>
    </cfRule>
  </conditionalFormatting>
  <conditionalFormatting sqref="BZ47">
    <cfRule type="cellIs" dxfId="533" priority="2357" operator="lessThan">
      <formula>$C$4</formula>
    </cfRule>
  </conditionalFormatting>
  <conditionalFormatting sqref="BZ48">
    <cfRule type="cellIs" dxfId="532" priority="2358" operator="lessThan">
      <formula>$C$4</formula>
    </cfRule>
  </conditionalFormatting>
  <conditionalFormatting sqref="BZ49">
    <cfRule type="cellIs" dxfId="531" priority="2359" operator="lessThan">
      <formula>$C$4</formula>
    </cfRule>
  </conditionalFormatting>
  <conditionalFormatting sqref="BZ50">
    <cfRule type="cellIs" dxfId="530" priority="2360" operator="lessThan">
      <formula>$C$4</formula>
    </cfRule>
  </conditionalFormatting>
  <conditionalFormatting sqref="CA11">
    <cfRule type="cellIs" dxfId="529" priority="2361" operator="lessThan">
      <formula>$C$4</formula>
    </cfRule>
  </conditionalFormatting>
  <conditionalFormatting sqref="CA12">
    <cfRule type="cellIs" dxfId="528" priority="2362" operator="lessThan">
      <formula>$C$4</formula>
    </cfRule>
  </conditionalFormatting>
  <conditionalFormatting sqref="CA13">
    <cfRule type="cellIs" dxfId="527" priority="2363" operator="lessThan">
      <formula>$C$4</formula>
    </cfRule>
  </conditionalFormatting>
  <conditionalFormatting sqref="CA14">
    <cfRule type="cellIs" dxfId="526" priority="2364" operator="lessThan">
      <formula>$C$4</formula>
    </cfRule>
  </conditionalFormatting>
  <conditionalFormatting sqref="CA15">
    <cfRule type="cellIs" dxfId="525" priority="2365" operator="lessThan">
      <formula>$C$4</formula>
    </cfRule>
  </conditionalFormatting>
  <conditionalFormatting sqref="CA16">
    <cfRule type="cellIs" dxfId="524" priority="2366" operator="lessThan">
      <formula>$C$4</formula>
    </cfRule>
  </conditionalFormatting>
  <conditionalFormatting sqref="CA17">
    <cfRule type="cellIs" dxfId="523" priority="2367" operator="lessThan">
      <formula>$C$4</formula>
    </cfRule>
  </conditionalFormatting>
  <conditionalFormatting sqref="CA18">
    <cfRule type="cellIs" dxfId="522" priority="2368" operator="lessThan">
      <formula>$C$4</formula>
    </cfRule>
  </conditionalFormatting>
  <conditionalFormatting sqref="CA19">
    <cfRule type="cellIs" dxfId="521" priority="2369" operator="lessThan">
      <formula>$C$4</formula>
    </cfRule>
  </conditionalFormatting>
  <conditionalFormatting sqref="CA20">
    <cfRule type="cellIs" dxfId="520" priority="2370" operator="lessThan">
      <formula>$C$4</formula>
    </cfRule>
  </conditionalFormatting>
  <conditionalFormatting sqref="CA21">
    <cfRule type="cellIs" dxfId="519" priority="2371" operator="lessThan">
      <formula>$C$4</formula>
    </cfRule>
  </conditionalFormatting>
  <conditionalFormatting sqref="CA22">
    <cfRule type="cellIs" dxfId="518" priority="2372" operator="lessThan">
      <formula>$C$4</formula>
    </cfRule>
  </conditionalFormatting>
  <conditionalFormatting sqref="CA23">
    <cfRule type="cellIs" dxfId="517" priority="2373" operator="lessThan">
      <formula>$C$4</formula>
    </cfRule>
  </conditionalFormatting>
  <conditionalFormatting sqref="CA24">
    <cfRule type="cellIs" dxfId="516" priority="2374" operator="lessThan">
      <formula>$C$4</formula>
    </cfRule>
  </conditionalFormatting>
  <conditionalFormatting sqref="CA25">
    <cfRule type="cellIs" dxfId="515" priority="2375" operator="lessThan">
      <formula>$C$4</formula>
    </cfRule>
  </conditionalFormatting>
  <conditionalFormatting sqref="CA26">
    <cfRule type="cellIs" dxfId="514" priority="2376" operator="lessThan">
      <formula>$C$4</formula>
    </cfRule>
  </conditionalFormatting>
  <conditionalFormatting sqref="CA27">
    <cfRule type="cellIs" dxfId="513" priority="2377" operator="lessThan">
      <formula>$C$4</formula>
    </cfRule>
  </conditionalFormatting>
  <conditionalFormatting sqref="CA28">
    <cfRule type="cellIs" dxfId="512" priority="2378" operator="lessThan">
      <formula>$C$4</formula>
    </cfRule>
  </conditionalFormatting>
  <conditionalFormatting sqref="CA29">
    <cfRule type="cellIs" dxfId="511" priority="2379" operator="lessThan">
      <formula>$C$4</formula>
    </cfRule>
  </conditionalFormatting>
  <conditionalFormatting sqref="CA30">
    <cfRule type="cellIs" dxfId="510" priority="2380" operator="lessThan">
      <formula>$C$4</formula>
    </cfRule>
  </conditionalFormatting>
  <conditionalFormatting sqref="CA31">
    <cfRule type="cellIs" dxfId="509" priority="2381" operator="lessThan">
      <formula>$C$4</formula>
    </cfRule>
  </conditionalFormatting>
  <conditionalFormatting sqref="CA32">
    <cfRule type="cellIs" dxfId="508" priority="2382" operator="lessThan">
      <formula>$C$4</formula>
    </cfRule>
  </conditionalFormatting>
  <conditionalFormatting sqref="CA33">
    <cfRule type="cellIs" dxfId="507" priority="2383" operator="lessThan">
      <formula>$C$4</formula>
    </cfRule>
  </conditionalFormatting>
  <conditionalFormatting sqref="CA34">
    <cfRule type="cellIs" dxfId="506" priority="2384" operator="lessThan">
      <formula>$C$4</formula>
    </cfRule>
  </conditionalFormatting>
  <conditionalFormatting sqref="CA35">
    <cfRule type="cellIs" dxfId="505" priority="2385" operator="lessThan">
      <formula>$C$4</formula>
    </cfRule>
  </conditionalFormatting>
  <conditionalFormatting sqref="CA36">
    <cfRule type="cellIs" dxfId="504" priority="2386" operator="lessThan">
      <formula>$C$4</formula>
    </cfRule>
  </conditionalFormatting>
  <conditionalFormatting sqref="CA37">
    <cfRule type="cellIs" dxfId="503" priority="2387" operator="lessThan">
      <formula>$C$4</formula>
    </cfRule>
  </conditionalFormatting>
  <conditionalFormatting sqref="CA38">
    <cfRule type="cellIs" dxfId="502" priority="2388" operator="lessThan">
      <formula>$C$4</formula>
    </cfRule>
  </conditionalFormatting>
  <conditionalFormatting sqref="CA39">
    <cfRule type="cellIs" dxfId="501" priority="2389" operator="lessThan">
      <formula>$C$4</formula>
    </cfRule>
  </conditionalFormatting>
  <conditionalFormatting sqref="CA40">
    <cfRule type="cellIs" dxfId="500" priority="2390" operator="lessThan">
      <formula>$C$4</formula>
    </cfRule>
  </conditionalFormatting>
  <conditionalFormatting sqref="CA41">
    <cfRule type="cellIs" dxfId="499" priority="2391" operator="lessThan">
      <formula>$C$4</formula>
    </cfRule>
  </conditionalFormatting>
  <conditionalFormatting sqref="CA42">
    <cfRule type="cellIs" dxfId="498" priority="2392" operator="lessThan">
      <formula>$C$4</formula>
    </cfRule>
  </conditionalFormatting>
  <conditionalFormatting sqref="CA43">
    <cfRule type="cellIs" dxfId="497" priority="2393" operator="lessThan">
      <formula>$C$4</formula>
    </cfRule>
  </conditionalFormatting>
  <conditionalFormatting sqref="CA44">
    <cfRule type="cellIs" dxfId="496" priority="2394" operator="lessThan">
      <formula>$C$4</formula>
    </cfRule>
  </conditionalFormatting>
  <conditionalFormatting sqref="CA45">
    <cfRule type="cellIs" dxfId="495" priority="2395" operator="lessThan">
      <formula>$C$4</formula>
    </cfRule>
  </conditionalFormatting>
  <conditionalFormatting sqref="CA46">
    <cfRule type="cellIs" dxfId="494" priority="2396" operator="lessThan">
      <formula>$C$4</formula>
    </cfRule>
  </conditionalFormatting>
  <conditionalFormatting sqref="CA47">
    <cfRule type="cellIs" dxfId="493" priority="2397" operator="lessThan">
      <formula>$C$4</formula>
    </cfRule>
  </conditionalFormatting>
  <conditionalFormatting sqref="CA48">
    <cfRule type="cellIs" dxfId="492" priority="2398" operator="lessThan">
      <formula>$C$4</formula>
    </cfRule>
  </conditionalFormatting>
  <conditionalFormatting sqref="CA49">
    <cfRule type="cellIs" dxfId="491" priority="2399" operator="lessThan">
      <formula>$C$4</formula>
    </cfRule>
  </conditionalFormatting>
  <conditionalFormatting sqref="CA50">
    <cfRule type="cellIs" dxfId="490" priority="2400" operator="lessThan">
      <formula>$C$4</formula>
    </cfRule>
  </conditionalFormatting>
  <conditionalFormatting sqref="CB11">
    <cfRule type="cellIs" dxfId="489" priority="2401" operator="lessThan">
      <formula>$C$4</formula>
    </cfRule>
  </conditionalFormatting>
  <conditionalFormatting sqref="CB12">
    <cfRule type="cellIs" dxfId="488" priority="2402" operator="lessThan">
      <formula>$C$4</formula>
    </cfRule>
  </conditionalFormatting>
  <conditionalFormatting sqref="CB13">
    <cfRule type="cellIs" dxfId="487" priority="2403" operator="lessThan">
      <formula>$C$4</formula>
    </cfRule>
  </conditionalFormatting>
  <conditionalFormatting sqref="CB14">
    <cfRule type="cellIs" dxfId="486" priority="2404" operator="lessThan">
      <formula>$C$4</formula>
    </cfRule>
  </conditionalFormatting>
  <conditionalFormatting sqref="CB15">
    <cfRule type="cellIs" dxfId="485" priority="2405" operator="lessThan">
      <formula>$C$4</formula>
    </cfRule>
  </conditionalFormatting>
  <conditionalFormatting sqref="CB16">
    <cfRule type="cellIs" dxfId="484" priority="2406" operator="lessThan">
      <formula>$C$4</formula>
    </cfRule>
  </conditionalFormatting>
  <conditionalFormatting sqref="CB17">
    <cfRule type="cellIs" dxfId="483" priority="2407" operator="lessThan">
      <formula>$C$4</formula>
    </cfRule>
  </conditionalFormatting>
  <conditionalFormatting sqref="CB18">
    <cfRule type="cellIs" dxfId="482" priority="2408" operator="lessThan">
      <formula>$C$4</formula>
    </cfRule>
  </conditionalFormatting>
  <conditionalFormatting sqref="CB19">
    <cfRule type="cellIs" dxfId="481" priority="2409" operator="lessThan">
      <formula>$C$4</formula>
    </cfRule>
  </conditionalFormatting>
  <conditionalFormatting sqref="CB20">
    <cfRule type="cellIs" dxfId="480" priority="2410" operator="lessThan">
      <formula>$C$4</formula>
    </cfRule>
  </conditionalFormatting>
  <conditionalFormatting sqref="CB21">
    <cfRule type="cellIs" dxfId="479" priority="2411" operator="lessThan">
      <formula>$C$4</formula>
    </cfRule>
  </conditionalFormatting>
  <conditionalFormatting sqref="CB22">
    <cfRule type="cellIs" dxfId="478" priority="2412" operator="lessThan">
      <formula>$C$4</formula>
    </cfRule>
  </conditionalFormatting>
  <conditionalFormatting sqref="CB23">
    <cfRule type="cellIs" dxfId="477" priority="2413" operator="lessThan">
      <formula>$C$4</formula>
    </cfRule>
  </conditionalFormatting>
  <conditionalFormatting sqref="CB24">
    <cfRule type="cellIs" dxfId="476" priority="2414" operator="lessThan">
      <formula>$C$4</formula>
    </cfRule>
  </conditionalFormatting>
  <conditionalFormatting sqref="CB25">
    <cfRule type="cellIs" dxfId="475" priority="2415" operator="lessThan">
      <formula>$C$4</formula>
    </cfRule>
  </conditionalFormatting>
  <conditionalFormatting sqref="CB26">
    <cfRule type="cellIs" dxfId="474" priority="2416" operator="lessThan">
      <formula>$C$4</formula>
    </cfRule>
  </conditionalFormatting>
  <conditionalFormatting sqref="CB27">
    <cfRule type="cellIs" dxfId="473" priority="2417" operator="lessThan">
      <formula>$C$4</formula>
    </cfRule>
  </conditionalFormatting>
  <conditionalFormatting sqref="CB28">
    <cfRule type="cellIs" dxfId="472" priority="2418" operator="lessThan">
      <formula>$C$4</formula>
    </cfRule>
  </conditionalFormatting>
  <conditionalFormatting sqref="CB29">
    <cfRule type="cellIs" dxfId="471" priority="2419" operator="lessThan">
      <formula>$C$4</formula>
    </cfRule>
  </conditionalFormatting>
  <conditionalFormatting sqref="CB30">
    <cfRule type="cellIs" dxfId="470" priority="2420" operator="lessThan">
      <formula>$C$4</formula>
    </cfRule>
  </conditionalFormatting>
  <conditionalFormatting sqref="CB31">
    <cfRule type="cellIs" dxfId="469" priority="2421" operator="lessThan">
      <formula>$C$4</formula>
    </cfRule>
  </conditionalFormatting>
  <conditionalFormatting sqref="CB32">
    <cfRule type="cellIs" dxfId="468" priority="2422" operator="lessThan">
      <formula>$C$4</formula>
    </cfRule>
  </conditionalFormatting>
  <conditionalFormatting sqref="CB33">
    <cfRule type="cellIs" dxfId="467" priority="2423" operator="lessThan">
      <formula>$C$4</formula>
    </cfRule>
  </conditionalFormatting>
  <conditionalFormatting sqref="CB34">
    <cfRule type="cellIs" dxfId="466" priority="2424" operator="lessThan">
      <formula>$C$4</formula>
    </cfRule>
  </conditionalFormatting>
  <conditionalFormatting sqref="CB35">
    <cfRule type="cellIs" dxfId="465" priority="2425" operator="lessThan">
      <formula>$C$4</formula>
    </cfRule>
  </conditionalFormatting>
  <conditionalFormatting sqref="CB36">
    <cfRule type="cellIs" dxfId="464" priority="2426" operator="lessThan">
      <formula>$C$4</formula>
    </cfRule>
  </conditionalFormatting>
  <conditionalFormatting sqref="CB37">
    <cfRule type="cellIs" dxfId="463" priority="2427" operator="lessThan">
      <formula>$C$4</formula>
    </cfRule>
  </conditionalFormatting>
  <conditionalFormatting sqref="CB38">
    <cfRule type="cellIs" dxfId="462" priority="2428" operator="lessThan">
      <formula>$C$4</formula>
    </cfRule>
  </conditionalFormatting>
  <conditionalFormatting sqref="CB39">
    <cfRule type="cellIs" dxfId="461" priority="2429" operator="lessThan">
      <formula>$C$4</formula>
    </cfRule>
  </conditionalFormatting>
  <conditionalFormatting sqref="CB40">
    <cfRule type="cellIs" dxfId="460" priority="2430" operator="lessThan">
      <formula>$C$4</formula>
    </cfRule>
  </conditionalFormatting>
  <conditionalFormatting sqref="CB41">
    <cfRule type="cellIs" dxfId="459" priority="2431" operator="lessThan">
      <formula>$C$4</formula>
    </cfRule>
  </conditionalFormatting>
  <conditionalFormatting sqref="CB42">
    <cfRule type="cellIs" dxfId="458" priority="2432" operator="lessThan">
      <formula>$C$4</formula>
    </cfRule>
  </conditionalFormatting>
  <conditionalFormatting sqref="CB43">
    <cfRule type="cellIs" dxfId="457" priority="2433" operator="lessThan">
      <formula>$C$4</formula>
    </cfRule>
  </conditionalFormatting>
  <conditionalFormatting sqref="CB44">
    <cfRule type="cellIs" dxfId="456" priority="2434" operator="lessThan">
      <formula>$C$4</formula>
    </cfRule>
  </conditionalFormatting>
  <conditionalFormatting sqref="CB45">
    <cfRule type="cellIs" dxfId="455" priority="2435" operator="lessThan">
      <formula>$C$4</formula>
    </cfRule>
  </conditionalFormatting>
  <conditionalFormatting sqref="CB46">
    <cfRule type="cellIs" dxfId="454" priority="2436" operator="lessThan">
      <formula>$C$4</formula>
    </cfRule>
  </conditionalFormatting>
  <conditionalFormatting sqref="CB47">
    <cfRule type="cellIs" dxfId="453" priority="2437" operator="lessThan">
      <formula>$C$4</formula>
    </cfRule>
  </conditionalFormatting>
  <conditionalFormatting sqref="CB48">
    <cfRule type="cellIs" dxfId="452" priority="2438" operator="lessThan">
      <formula>$C$4</formula>
    </cfRule>
  </conditionalFormatting>
  <conditionalFormatting sqref="CB49">
    <cfRule type="cellIs" dxfId="451" priority="2439" operator="lessThan">
      <formula>$C$4</formula>
    </cfRule>
  </conditionalFormatting>
  <conditionalFormatting sqref="CB50">
    <cfRule type="cellIs" dxfId="450" priority="2440" operator="lessThan">
      <formula>$C$4</formula>
    </cfRule>
  </conditionalFormatting>
  <conditionalFormatting sqref="CC11">
    <cfRule type="cellIs" dxfId="449" priority="2441" operator="lessThan">
      <formula>$C$4</formula>
    </cfRule>
  </conditionalFormatting>
  <conditionalFormatting sqref="CC12">
    <cfRule type="cellIs" dxfId="448" priority="2442" operator="lessThan">
      <formula>$C$4</formula>
    </cfRule>
  </conditionalFormatting>
  <conditionalFormatting sqref="CC13">
    <cfRule type="cellIs" dxfId="447" priority="2443" operator="lessThan">
      <formula>$C$4</formula>
    </cfRule>
  </conditionalFormatting>
  <conditionalFormatting sqref="CC14">
    <cfRule type="cellIs" dxfId="446" priority="2444" operator="lessThan">
      <formula>$C$4</formula>
    </cfRule>
  </conditionalFormatting>
  <conditionalFormatting sqref="CC15">
    <cfRule type="cellIs" dxfId="445" priority="2445" operator="lessThan">
      <formula>$C$4</formula>
    </cfRule>
  </conditionalFormatting>
  <conditionalFormatting sqref="CC16">
    <cfRule type="cellIs" dxfId="444" priority="2446" operator="lessThan">
      <formula>$C$4</formula>
    </cfRule>
  </conditionalFormatting>
  <conditionalFormatting sqref="CC17">
    <cfRule type="cellIs" dxfId="443" priority="2447" operator="lessThan">
      <formula>$C$4</formula>
    </cfRule>
  </conditionalFormatting>
  <conditionalFormatting sqref="CC18">
    <cfRule type="cellIs" dxfId="442" priority="2448" operator="lessThan">
      <formula>$C$4</formula>
    </cfRule>
  </conditionalFormatting>
  <conditionalFormatting sqref="CC19">
    <cfRule type="cellIs" dxfId="441" priority="2449" operator="lessThan">
      <formula>$C$4</formula>
    </cfRule>
  </conditionalFormatting>
  <conditionalFormatting sqref="CC20">
    <cfRule type="cellIs" dxfId="440" priority="2450" operator="lessThan">
      <formula>$C$4</formula>
    </cfRule>
  </conditionalFormatting>
  <conditionalFormatting sqref="CC21">
    <cfRule type="cellIs" dxfId="439" priority="2451" operator="lessThan">
      <formula>$C$4</formula>
    </cfRule>
  </conditionalFormatting>
  <conditionalFormatting sqref="CC22">
    <cfRule type="cellIs" dxfId="438" priority="2452" operator="lessThan">
      <formula>$C$4</formula>
    </cfRule>
  </conditionalFormatting>
  <conditionalFormatting sqref="CC23">
    <cfRule type="cellIs" dxfId="437" priority="2453" operator="lessThan">
      <formula>$C$4</formula>
    </cfRule>
  </conditionalFormatting>
  <conditionalFormatting sqref="CC24">
    <cfRule type="cellIs" dxfId="436" priority="2454" operator="lessThan">
      <formula>$C$4</formula>
    </cfRule>
  </conditionalFormatting>
  <conditionalFormatting sqref="CC25">
    <cfRule type="cellIs" dxfId="435" priority="2455" operator="lessThan">
      <formula>$C$4</formula>
    </cfRule>
  </conditionalFormatting>
  <conditionalFormatting sqref="CC26">
    <cfRule type="cellIs" dxfId="434" priority="2456" operator="lessThan">
      <formula>$C$4</formula>
    </cfRule>
  </conditionalFormatting>
  <conditionalFormatting sqref="CC27">
    <cfRule type="cellIs" dxfId="433" priority="2457" operator="lessThan">
      <formula>$C$4</formula>
    </cfRule>
  </conditionalFormatting>
  <conditionalFormatting sqref="CC28">
    <cfRule type="cellIs" dxfId="432" priority="2458" operator="lessThan">
      <formula>$C$4</formula>
    </cfRule>
  </conditionalFormatting>
  <conditionalFormatting sqref="CC29">
    <cfRule type="cellIs" dxfId="431" priority="2459" operator="lessThan">
      <formula>$C$4</formula>
    </cfRule>
  </conditionalFormatting>
  <conditionalFormatting sqref="CC30">
    <cfRule type="cellIs" dxfId="430" priority="2460" operator="lessThan">
      <formula>$C$4</formula>
    </cfRule>
  </conditionalFormatting>
  <conditionalFormatting sqref="CC31">
    <cfRule type="cellIs" dxfId="429" priority="2461" operator="lessThan">
      <formula>$C$4</formula>
    </cfRule>
  </conditionalFormatting>
  <conditionalFormatting sqref="CC32">
    <cfRule type="cellIs" dxfId="428" priority="2462" operator="lessThan">
      <formula>$C$4</formula>
    </cfRule>
  </conditionalFormatting>
  <conditionalFormatting sqref="CC33">
    <cfRule type="cellIs" dxfId="427" priority="2463" operator="lessThan">
      <formula>$C$4</formula>
    </cfRule>
  </conditionalFormatting>
  <conditionalFormatting sqref="CC34">
    <cfRule type="cellIs" dxfId="426" priority="2464" operator="lessThan">
      <formula>$C$4</formula>
    </cfRule>
  </conditionalFormatting>
  <conditionalFormatting sqref="CC35">
    <cfRule type="cellIs" dxfId="425" priority="2465" operator="lessThan">
      <formula>$C$4</formula>
    </cfRule>
  </conditionalFormatting>
  <conditionalFormatting sqref="CC36">
    <cfRule type="cellIs" dxfId="424" priority="2466" operator="lessThan">
      <formula>$C$4</formula>
    </cfRule>
  </conditionalFormatting>
  <conditionalFormatting sqref="CC37">
    <cfRule type="cellIs" dxfId="423" priority="2467" operator="lessThan">
      <formula>$C$4</formula>
    </cfRule>
  </conditionalFormatting>
  <conditionalFormatting sqref="CC38">
    <cfRule type="cellIs" dxfId="422" priority="2468" operator="lessThan">
      <formula>$C$4</formula>
    </cfRule>
  </conditionalFormatting>
  <conditionalFormatting sqref="CC39">
    <cfRule type="cellIs" dxfId="421" priority="2469" operator="lessThan">
      <formula>$C$4</formula>
    </cfRule>
  </conditionalFormatting>
  <conditionalFormatting sqref="CC40">
    <cfRule type="cellIs" dxfId="420" priority="2470" operator="lessThan">
      <formula>$C$4</formula>
    </cfRule>
  </conditionalFormatting>
  <conditionalFormatting sqref="CC41">
    <cfRule type="cellIs" dxfId="419" priority="2471" operator="lessThan">
      <formula>$C$4</formula>
    </cfRule>
  </conditionalFormatting>
  <conditionalFormatting sqref="CC42">
    <cfRule type="cellIs" dxfId="418" priority="2472" operator="lessThan">
      <formula>$C$4</formula>
    </cfRule>
  </conditionalFormatting>
  <conditionalFormatting sqref="CC43">
    <cfRule type="cellIs" dxfId="417" priority="2473" operator="lessThan">
      <formula>$C$4</formula>
    </cfRule>
  </conditionalFormatting>
  <conditionalFormatting sqref="CC44">
    <cfRule type="cellIs" dxfId="416" priority="2474" operator="lessThan">
      <formula>$C$4</formula>
    </cfRule>
  </conditionalFormatting>
  <conditionalFormatting sqref="CC45">
    <cfRule type="cellIs" dxfId="415" priority="2475" operator="lessThan">
      <formula>$C$4</formula>
    </cfRule>
  </conditionalFormatting>
  <conditionalFormatting sqref="CC46">
    <cfRule type="cellIs" dxfId="414" priority="2476" operator="lessThan">
      <formula>$C$4</formula>
    </cfRule>
  </conditionalFormatting>
  <conditionalFormatting sqref="CC47">
    <cfRule type="cellIs" dxfId="413" priority="2477" operator="lessThan">
      <formula>$C$4</formula>
    </cfRule>
  </conditionalFormatting>
  <conditionalFormatting sqref="CC48">
    <cfRule type="cellIs" dxfId="412" priority="2478" operator="lessThan">
      <formula>$C$4</formula>
    </cfRule>
  </conditionalFormatting>
  <conditionalFormatting sqref="CC49">
    <cfRule type="cellIs" dxfId="411" priority="2479" operator="lessThan">
      <formula>$C$4</formula>
    </cfRule>
  </conditionalFormatting>
  <conditionalFormatting sqref="CC50">
    <cfRule type="cellIs" dxfId="410" priority="2480" operator="lessThan">
      <formula>$C$4</formula>
    </cfRule>
  </conditionalFormatting>
  <conditionalFormatting sqref="CD11">
    <cfRule type="cellIs" dxfId="409" priority="2481" operator="lessThan">
      <formula>$C$4</formula>
    </cfRule>
  </conditionalFormatting>
  <conditionalFormatting sqref="CD12">
    <cfRule type="cellIs" dxfId="408" priority="2482" operator="lessThan">
      <formula>$C$4</formula>
    </cfRule>
  </conditionalFormatting>
  <conditionalFormatting sqref="CD13">
    <cfRule type="cellIs" dxfId="407" priority="2483" operator="lessThan">
      <formula>$C$4</formula>
    </cfRule>
  </conditionalFormatting>
  <conditionalFormatting sqref="CD14">
    <cfRule type="cellIs" dxfId="406" priority="2484" operator="lessThan">
      <formula>$C$4</formula>
    </cfRule>
  </conditionalFormatting>
  <conditionalFormatting sqref="CD15">
    <cfRule type="cellIs" dxfId="405" priority="2485" operator="lessThan">
      <formula>$C$4</formula>
    </cfRule>
  </conditionalFormatting>
  <conditionalFormatting sqref="CD16">
    <cfRule type="cellIs" dxfId="404" priority="2486" operator="lessThan">
      <formula>$C$4</formula>
    </cfRule>
  </conditionalFormatting>
  <conditionalFormatting sqref="CD17">
    <cfRule type="cellIs" dxfId="403" priority="2487" operator="lessThan">
      <formula>$C$4</formula>
    </cfRule>
  </conditionalFormatting>
  <conditionalFormatting sqref="CD18">
    <cfRule type="cellIs" dxfId="402" priority="2488" operator="lessThan">
      <formula>$C$4</formula>
    </cfRule>
  </conditionalFormatting>
  <conditionalFormatting sqref="CD19">
    <cfRule type="cellIs" dxfId="401" priority="2489" operator="lessThan">
      <formula>$C$4</formula>
    </cfRule>
  </conditionalFormatting>
  <conditionalFormatting sqref="CD20">
    <cfRule type="cellIs" dxfId="400" priority="2490" operator="lessThan">
      <formula>$C$4</formula>
    </cfRule>
  </conditionalFormatting>
  <conditionalFormatting sqref="CD21">
    <cfRule type="cellIs" dxfId="399" priority="2491" operator="lessThan">
      <formula>$C$4</formula>
    </cfRule>
  </conditionalFormatting>
  <conditionalFormatting sqref="CD22">
    <cfRule type="cellIs" dxfId="398" priority="2492" operator="lessThan">
      <formula>$C$4</formula>
    </cfRule>
  </conditionalFormatting>
  <conditionalFormatting sqref="CD23">
    <cfRule type="cellIs" dxfId="397" priority="2493" operator="lessThan">
      <formula>$C$4</formula>
    </cfRule>
  </conditionalFormatting>
  <conditionalFormatting sqref="CD24">
    <cfRule type="cellIs" dxfId="396" priority="2494" operator="lessThan">
      <formula>$C$4</formula>
    </cfRule>
  </conditionalFormatting>
  <conditionalFormatting sqref="CD25">
    <cfRule type="cellIs" dxfId="395" priority="2495" operator="lessThan">
      <formula>$C$4</formula>
    </cfRule>
  </conditionalFormatting>
  <conditionalFormatting sqref="CD26">
    <cfRule type="cellIs" dxfId="394" priority="2496" operator="lessThan">
      <formula>$C$4</formula>
    </cfRule>
  </conditionalFormatting>
  <conditionalFormatting sqref="CD27">
    <cfRule type="cellIs" dxfId="393" priority="2497" operator="lessThan">
      <formula>$C$4</formula>
    </cfRule>
  </conditionalFormatting>
  <conditionalFormatting sqref="CD28">
    <cfRule type="cellIs" dxfId="392" priority="2498" operator="lessThan">
      <formula>$C$4</formula>
    </cfRule>
  </conditionalFormatting>
  <conditionalFormatting sqref="CD29">
    <cfRule type="cellIs" dxfId="391" priority="2499" operator="lessThan">
      <formula>$C$4</formula>
    </cfRule>
  </conditionalFormatting>
  <conditionalFormatting sqref="CD30">
    <cfRule type="cellIs" dxfId="390" priority="2500" operator="lessThan">
      <formula>$C$4</formula>
    </cfRule>
  </conditionalFormatting>
  <conditionalFormatting sqref="CD31">
    <cfRule type="cellIs" dxfId="389" priority="2501" operator="lessThan">
      <formula>$C$4</formula>
    </cfRule>
  </conditionalFormatting>
  <conditionalFormatting sqref="CD32">
    <cfRule type="cellIs" dxfId="388" priority="2502" operator="lessThan">
      <formula>$C$4</formula>
    </cfRule>
  </conditionalFormatting>
  <conditionalFormatting sqref="CD33">
    <cfRule type="cellIs" dxfId="387" priority="2503" operator="lessThan">
      <formula>$C$4</formula>
    </cfRule>
  </conditionalFormatting>
  <conditionalFormatting sqref="CD34">
    <cfRule type="cellIs" dxfId="386" priority="2504" operator="lessThan">
      <formula>$C$4</formula>
    </cfRule>
  </conditionalFormatting>
  <conditionalFormatting sqref="CD35">
    <cfRule type="cellIs" dxfId="385" priority="2505" operator="lessThan">
      <formula>$C$4</formula>
    </cfRule>
  </conditionalFormatting>
  <conditionalFormatting sqref="CD36">
    <cfRule type="cellIs" dxfId="384" priority="2506" operator="lessThan">
      <formula>$C$4</formula>
    </cfRule>
  </conditionalFormatting>
  <conditionalFormatting sqref="CD37">
    <cfRule type="cellIs" dxfId="383" priority="2507" operator="lessThan">
      <formula>$C$4</formula>
    </cfRule>
  </conditionalFormatting>
  <conditionalFormatting sqref="CD38">
    <cfRule type="cellIs" dxfId="382" priority="2508" operator="lessThan">
      <formula>$C$4</formula>
    </cfRule>
  </conditionalFormatting>
  <conditionalFormatting sqref="CD39">
    <cfRule type="cellIs" dxfId="381" priority="2509" operator="lessThan">
      <formula>$C$4</formula>
    </cfRule>
  </conditionalFormatting>
  <conditionalFormatting sqref="CD40">
    <cfRule type="cellIs" dxfId="380" priority="2510" operator="lessThan">
      <formula>$C$4</formula>
    </cfRule>
  </conditionalFormatting>
  <conditionalFormatting sqref="CD41">
    <cfRule type="cellIs" dxfId="379" priority="2511" operator="lessThan">
      <formula>$C$4</formula>
    </cfRule>
  </conditionalFormatting>
  <conditionalFormatting sqref="CD42">
    <cfRule type="cellIs" dxfId="378" priority="2512" operator="lessThan">
      <formula>$C$4</formula>
    </cfRule>
  </conditionalFormatting>
  <conditionalFormatting sqref="CD43">
    <cfRule type="cellIs" dxfId="377" priority="2513" operator="lessThan">
      <formula>$C$4</formula>
    </cfRule>
  </conditionalFormatting>
  <conditionalFormatting sqref="CD44">
    <cfRule type="cellIs" dxfId="376" priority="2514" operator="lessThan">
      <formula>$C$4</formula>
    </cfRule>
  </conditionalFormatting>
  <conditionalFormatting sqref="CD45">
    <cfRule type="cellIs" dxfId="375" priority="2515" operator="lessThan">
      <formula>$C$4</formula>
    </cfRule>
  </conditionalFormatting>
  <conditionalFormatting sqref="CD46">
    <cfRule type="cellIs" dxfId="374" priority="2516" operator="lessThan">
      <formula>$C$4</formula>
    </cfRule>
  </conditionalFormatting>
  <conditionalFormatting sqref="CD47">
    <cfRule type="cellIs" dxfId="373" priority="2517" operator="lessThan">
      <formula>$C$4</formula>
    </cfRule>
  </conditionalFormatting>
  <conditionalFormatting sqref="CD48">
    <cfRule type="cellIs" dxfId="372" priority="2518" operator="lessThan">
      <formula>$C$4</formula>
    </cfRule>
  </conditionalFormatting>
  <conditionalFormatting sqref="CD49">
    <cfRule type="cellIs" dxfId="371" priority="2519" operator="lessThan">
      <formula>$C$4</formula>
    </cfRule>
  </conditionalFormatting>
  <conditionalFormatting sqref="CD50">
    <cfRule type="cellIs" dxfId="370" priority="2520" operator="lessThan">
      <formula>$C$4</formula>
    </cfRule>
  </conditionalFormatting>
  <conditionalFormatting sqref="CE11">
    <cfRule type="cellIs" dxfId="369" priority="2521" operator="lessThan">
      <formula>$C$4</formula>
    </cfRule>
  </conditionalFormatting>
  <conditionalFormatting sqref="CE12">
    <cfRule type="cellIs" dxfId="368" priority="2522" operator="lessThan">
      <formula>$C$4</formula>
    </cfRule>
  </conditionalFormatting>
  <conditionalFormatting sqref="CE13">
    <cfRule type="cellIs" dxfId="367" priority="2523" operator="lessThan">
      <formula>$C$4</formula>
    </cfRule>
  </conditionalFormatting>
  <conditionalFormatting sqref="CE14">
    <cfRule type="cellIs" dxfId="366" priority="2524" operator="lessThan">
      <formula>$C$4</formula>
    </cfRule>
  </conditionalFormatting>
  <conditionalFormatting sqref="CE15">
    <cfRule type="cellIs" dxfId="365" priority="2525" operator="lessThan">
      <formula>$C$4</formula>
    </cfRule>
  </conditionalFormatting>
  <conditionalFormatting sqref="CE16">
    <cfRule type="cellIs" dxfId="364" priority="2526" operator="lessThan">
      <formula>$C$4</formula>
    </cfRule>
  </conditionalFormatting>
  <conditionalFormatting sqref="CE17">
    <cfRule type="cellIs" dxfId="363" priority="2527" operator="lessThan">
      <formula>$C$4</formula>
    </cfRule>
  </conditionalFormatting>
  <conditionalFormatting sqref="CE18">
    <cfRule type="cellIs" dxfId="362" priority="2528" operator="lessThan">
      <formula>$C$4</formula>
    </cfRule>
  </conditionalFormatting>
  <conditionalFormatting sqref="CE19">
    <cfRule type="cellIs" dxfId="361" priority="2529" operator="lessThan">
      <formula>$C$4</formula>
    </cfRule>
  </conditionalFormatting>
  <conditionalFormatting sqref="CE20">
    <cfRule type="cellIs" dxfId="360" priority="2530" operator="lessThan">
      <formula>$C$4</formula>
    </cfRule>
  </conditionalFormatting>
  <conditionalFormatting sqref="CE21">
    <cfRule type="cellIs" dxfId="359" priority="2531" operator="lessThan">
      <formula>$C$4</formula>
    </cfRule>
  </conditionalFormatting>
  <conditionalFormatting sqref="CE22">
    <cfRule type="cellIs" dxfId="358" priority="2532" operator="lessThan">
      <formula>$C$4</formula>
    </cfRule>
  </conditionalFormatting>
  <conditionalFormatting sqref="CE23">
    <cfRule type="cellIs" dxfId="357" priority="2533" operator="lessThan">
      <formula>$C$4</formula>
    </cfRule>
  </conditionalFormatting>
  <conditionalFormatting sqref="CE24">
    <cfRule type="cellIs" dxfId="356" priority="2534" operator="lessThan">
      <formula>$C$4</formula>
    </cfRule>
  </conditionalFormatting>
  <conditionalFormatting sqref="CE25">
    <cfRule type="cellIs" dxfId="355" priority="2535" operator="lessThan">
      <formula>$C$4</formula>
    </cfRule>
  </conditionalFormatting>
  <conditionalFormatting sqref="CE26">
    <cfRule type="cellIs" dxfId="354" priority="2536" operator="lessThan">
      <formula>$C$4</formula>
    </cfRule>
  </conditionalFormatting>
  <conditionalFormatting sqref="CE27">
    <cfRule type="cellIs" dxfId="353" priority="2537" operator="lessThan">
      <formula>$C$4</formula>
    </cfRule>
  </conditionalFormatting>
  <conditionalFormatting sqref="CE28">
    <cfRule type="cellIs" dxfId="352" priority="2538" operator="lessThan">
      <formula>$C$4</formula>
    </cfRule>
  </conditionalFormatting>
  <conditionalFormatting sqref="CE29">
    <cfRule type="cellIs" dxfId="351" priority="2539" operator="lessThan">
      <formula>$C$4</formula>
    </cfRule>
  </conditionalFormatting>
  <conditionalFormatting sqref="CE30">
    <cfRule type="cellIs" dxfId="350" priority="2540" operator="lessThan">
      <formula>$C$4</formula>
    </cfRule>
  </conditionalFormatting>
  <conditionalFormatting sqref="CE31">
    <cfRule type="cellIs" dxfId="349" priority="2541" operator="lessThan">
      <formula>$C$4</formula>
    </cfRule>
  </conditionalFormatting>
  <conditionalFormatting sqref="CE32">
    <cfRule type="cellIs" dxfId="348" priority="2542" operator="lessThan">
      <formula>$C$4</formula>
    </cfRule>
  </conditionalFormatting>
  <conditionalFormatting sqref="CE33">
    <cfRule type="cellIs" dxfId="347" priority="2543" operator="lessThan">
      <formula>$C$4</formula>
    </cfRule>
  </conditionalFormatting>
  <conditionalFormatting sqref="CE34">
    <cfRule type="cellIs" dxfId="346" priority="2544" operator="lessThan">
      <formula>$C$4</formula>
    </cfRule>
  </conditionalFormatting>
  <conditionalFormatting sqref="CE35">
    <cfRule type="cellIs" dxfId="345" priority="2545" operator="lessThan">
      <formula>$C$4</formula>
    </cfRule>
  </conditionalFormatting>
  <conditionalFormatting sqref="CE36">
    <cfRule type="cellIs" dxfId="344" priority="2546" operator="lessThan">
      <formula>$C$4</formula>
    </cfRule>
  </conditionalFormatting>
  <conditionalFormatting sqref="CE37">
    <cfRule type="cellIs" dxfId="343" priority="2547" operator="lessThan">
      <formula>$C$4</formula>
    </cfRule>
  </conditionalFormatting>
  <conditionalFormatting sqref="CE38">
    <cfRule type="cellIs" dxfId="342" priority="2548" operator="lessThan">
      <formula>$C$4</formula>
    </cfRule>
  </conditionalFormatting>
  <conditionalFormatting sqref="CE39">
    <cfRule type="cellIs" dxfId="341" priority="2549" operator="lessThan">
      <formula>$C$4</formula>
    </cfRule>
  </conditionalFormatting>
  <conditionalFormatting sqref="CE40">
    <cfRule type="cellIs" dxfId="340" priority="2550" operator="lessThan">
      <formula>$C$4</formula>
    </cfRule>
  </conditionalFormatting>
  <conditionalFormatting sqref="CE41">
    <cfRule type="cellIs" dxfId="339" priority="2551" operator="lessThan">
      <formula>$C$4</formula>
    </cfRule>
  </conditionalFormatting>
  <conditionalFormatting sqref="CE42">
    <cfRule type="cellIs" dxfId="338" priority="2552" operator="lessThan">
      <formula>$C$4</formula>
    </cfRule>
  </conditionalFormatting>
  <conditionalFormatting sqref="CE43">
    <cfRule type="cellIs" dxfId="337" priority="2553" operator="lessThan">
      <formula>$C$4</formula>
    </cfRule>
  </conditionalFormatting>
  <conditionalFormatting sqref="CE44">
    <cfRule type="cellIs" dxfId="336" priority="2554" operator="lessThan">
      <formula>$C$4</formula>
    </cfRule>
  </conditionalFormatting>
  <conditionalFormatting sqref="CE45">
    <cfRule type="cellIs" dxfId="335" priority="2555" operator="lessThan">
      <formula>$C$4</formula>
    </cfRule>
  </conditionalFormatting>
  <conditionalFormatting sqref="CE46">
    <cfRule type="cellIs" dxfId="334" priority="2556" operator="lessThan">
      <formula>$C$4</formula>
    </cfRule>
  </conditionalFormatting>
  <conditionalFormatting sqref="CE47">
    <cfRule type="cellIs" dxfId="333" priority="2557" operator="lessThan">
      <formula>$C$4</formula>
    </cfRule>
  </conditionalFormatting>
  <conditionalFormatting sqref="CE48">
    <cfRule type="cellIs" dxfId="332" priority="2558" operator="lessThan">
      <formula>$C$4</formula>
    </cfRule>
  </conditionalFormatting>
  <conditionalFormatting sqref="CE49">
    <cfRule type="cellIs" dxfId="331" priority="2559" operator="lessThan">
      <formula>$C$4</formula>
    </cfRule>
  </conditionalFormatting>
  <conditionalFormatting sqref="CE50">
    <cfRule type="cellIs" dxfId="330" priority="2560" operator="lessThan">
      <formula>$C$4</formula>
    </cfRule>
  </conditionalFormatting>
  <conditionalFormatting sqref="CF11">
    <cfRule type="cellIs" dxfId="329" priority="2561" operator="lessThan">
      <formula>$C$4</formula>
    </cfRule>
  </conditionalFormatting>
  <conditionalFormatting sqref="CF12">
    <cfRule type="cellIs" dxfId="328" priority="2562" operator="lessThan">
      <formula>$C$4</formula>
    </cfRule>
  </conditionalFormatting>
  <conditionalFormatting sqref="CF13">
    <cfRule type="cellIs" dxfId="327" priority="2563" operator="lessThan">
      <formula>$C$4</formula>
    </cfRule>
  </conditionalFormatting>
  <conditionalFormatting sqref="CF14">
    <cfRule type="cellIs" dxfId="326" priority="2564" operator="lessThan">
      <formula>$C$4</formula>
    </cfRule>
  </conditionalFormatting>
  <conditionalFormatting sqref="CF15">
    <cfRule type="cellIs" dxfId="325" priority="2565" operator="lessThan">
      <formula>$C$4</formula>
    </cfRule>
  </conditionalFormatting>
  <conditionalFormatting sqref="CF16">
    <cfRule type="cellIs" dxfId="324" priority="2566" operator="lessThan">
      <formula>$C$4</formula>
    </cfRule>
  </conditionalFormatting>
  <conditionalFormatting sqref="CF17">
    <cfRule type="cellIs" dxfId="323" priority="2567" operator="lessThan">
      <formula>$C$4</formula>
    </cfRule>
  </conditionalFormatting>
  <conditionalFormatting sqref="CF18">
    <cfRule type="cellIs" dxfId="322" priority="2568" operator="lessThan">
      <formula>$C$4</formula>
    </cfRule>
  </conditionalFormatting>
  <conditionalFormatting sqref="CF19">
    <cfRule type="cellIs" dxfId="321" priority="2569" operator="lessThan">
      <formula>$C$4</formula>
    </cfRule>
  </conditionalFormatting>
  <conditionalFormatting sqref="CF20">
    <cfRule type="cellIs" dxfId="320" priority="2570" operator="lessThan">
      <formula>$C$4</formula>
    </cfRule>
  </conditionalFormatting>
  <conditionalFormatting sqref="CF21">
    <cfRule type="cellIs" dxfId="319" priority="2571" operator="lessThan">
      <formula>$C$4</formula>
    </cfRule>
  </conditionalFormatting>
  <conditionalFormatting sqref="CF22">
    <cfRule type="cellIs" dxfId="318" priority="2572" operator="lessThan">
      <formula>$C$4</formula>
    </cfRule>
  </conditionalFormatting>
  <conditionalFormatting sqref="CF23">
    <cfRule type="cellIs" dxfId="317" priority="2573" operator="lessThan">
      <formula>$C$4</formula>
    </cfRule>
  </conditionalFormatting>
  <conditionalFormatting sqref="CF24">
    <cfRule type="cellIs" dxfId="316" priority="2574" operator="lessThan">
      <formula>$C$4</formula>
    </cfRule>
  </conditionalFormatting>
  <conditionalFormatting sqref="CF25">
    <cfRule type="cellIs" dxfId="315" priority="2575" operator="lessThan">
      <formula>$C$4</formula>
    </cfRule>
  </conditionalFormatting>
  <conditionalFormatting sqref="CF26">
    <cfRule type="cellIs" dxfId="314" priority="2576" operator="lessThan">
      <formula>$C$4</formula>
    </cfRule>
  </conditionalFormatting>
  <conditionalFormatting sqref="CF27">
    <cfRule type="cellIs" dxfId="313" priority="2577" operator="lessThan">
      <formula>$C$4</formula>
    </cfRule>
  </conditionalFormatting>
  <conditionalFormatting sqref="CF28">
    <cfRule type="cellIs" dxfId="312" priority="2578" operator="lessThan">
      <formula>$C$4</formula>
    </cfRule>
  </conditionalFormatting>
  <conditionalFormatting sqref="CF29">
    <cfRule type="cellIs" dxfId="311" priority="2579" operator="lessThan">
      <formula>$C$4</formula>
    </cfRule>
  </conditionalFormatting>
  <conditionalFormatting sqref="CF30">
    <cfRule type="cellIs" dxfId="310" priority="2580" operator="lessThan">
      <formula>$C$4</formula>
    </cfRule>
  </conditionalFormatting>
  <conditionalFormatting sqref="CF31">
    <cfRule type="cellIs" dxfId="309" priority="2581" operator="lessThan">
      <formula>$C$4</formula>
    </cfRule>
  </conditionalFormatting>
  <conditionalFormatting sqref="CF32">
    <cfRule type="cellIs" dxfId="308" priority="2582" operator="lessThan">
      <formula>$C$4</formula>
    </cfRule>
  </conditionalFormatting>
  <conditionalFormatting sqref="CF33">
    <cfRule type="cellIs" dxfId="307" priority="2583" operator="lessThan">
      <formula>$C$4</formula>
    </cfRule>
  </conditionalFormatting>
  <conditionalFormatting sqref="CF34">
    <cfRule type="cellIs" dxfId="306" priority="2584" operator="lessThan">
      <formula>$C$4</formula>
    </cfRule>
  </conditionalFormatting>
  <conditionalFormatting sqref="CF35">
    <cfRule type="cellIs" dxfId="305" priority="2585" operator="lessThan">
      <formula>$C$4</formula>
    </cfRule>
  </conditionalFormatting>
  <conditionalFormatting sqref="CF36">
    <cfRule type="cellIs" dxfId="304" priority="2586" operator="lessThan">
      <formula>$C$4</formula>
    </cfRule>
  </conditionalFormatting>
  <conditionalFormatting sqref="CF37">
    <cfRule type="cellIs" dxfId="303" priority="2587" operator="lessThan">
      <formula>$C$4</formula>
    </cfRule>
  </conditionalFormatting>
  <conditionalFormatting sqref="CF38">
    <cfRule type="cellIs" dxfId="302" priority="2588" operator="lessThan">
      <formula>$C$4</formula>
    </cfRule>
  </conditionalFormatting>
  <conditionalFormatting sqref="CF39">
    <cfRule type="cellIs" dxfId="301" priority="2589" operator="lessThan">
      <formula>$C$4</formula>
    </cfRule>
  </conditionalFormatting>
  <conditionalFormatting sqref="CF40">
    <cfRule type="cellIs" dxfId="300" priority="2590" operator="lessThan">
      <formula>$C$4</formula>
    </cfRule>
  </conditionalFormatting>
  <conditionalFormatting sqref="CF41">
    <cfRule type="cellIs" dxfId="299" priority="2591" operator="lessThan">
      <formula>$C$4</formula>
    </cfRule>
  </conditionalFormatting>
  <conditionalFormatting sqref="CF42">
    <cfRule type="cellIs" dxfId="298" priority="2592" operator="lessThan">
      <formula>$C$4</formula>
    </cfRule>
  </conditionalFormatting>
  <conditionalFormatting sqref="CF43">
    <cfRule type="cellIs" dxfId="297" priority="2593" operator="lessThan">
      <formula>$C$4</formula>
    </cfRule>
  </conditionalFormatting>
  <conditionalFormatting sqref="CF44">
    <cfRule type="cellIs" dxfId="296" priority="2594" operator="lessThan">
      <formula>$C$4</formula>
    </cfRule>
  </conditionalFormatting>
  <conditionalFormatting sqref="CF45">
    <cfRule type="cellIs" dxfId="295" priority="2595" operator="lessThan">
      <formula>$C$4</formula>
    </cfRule>
  </conditionalFormatting>
  <conditionalFormatting sqref="CF46">
    <cfRule type="cellIs" dxfId="294" priority="2596" operator="lessThan">
      <formula>$C$4</formula>
    </cfRule>
  </conditionalFormatting>
  <conditionalFormatting sqref="CF47">
    <cfRule type="cellIs" dxfId="293" priority="2597" operator="lessThan">
      <formula>$C$4</formula>
    </cfRule>
  </conditionalFormatting>
  <conditionalFormatting sqref="CF48">
    <cfRule type="cellIs" dxfId="292" priority="2598" operator="lessThan">
      <formula>$C$4</formula>
    </cfRule>
  </conditionalFormatting>
  <conditionalFormatting sqref="CF49">
    <cfRule type="cellIs" dxfId="291" priority="2599" operator="lessThan">
      <formula>$C$4</formula>
    </cfRule>
  </conditionalFormatting>
  <conditionalFormatting sqref="CF50">
    <cfRule type="cellIs" dxfId="290" priority="2600" operator="lessThan">
      <formula>$C$4</formula>
    </cfRule>
  </conditionalFormatting>
  <conditionalFormatting sqref="CG11">
    <cfRule type="cellIs" dxfId="289" priority="2601" operator="lessThan">
      <formula>$C$4</formula>
    </cfRule>
  </conditionalFormatting>
  <conditionalFormatting sqref="CG12">
    <cfRule type="cellIs" dxfId="288" priority="2602" operator="lessThan">
      <formula>$C$4</formula>
    </cfRule>
  </conditionalFormatting>
  <conditionalFormatting sqref="CG13">
    <cfRule type="cellIs" dxfId="287" priority="2603" operator="lessThan">
      <formula>$C$4</formula>
    </cfRule>
  </conditionalFormatting>
  <conditionalFormatting sqref="CG14">
    <cfRule type="cellIs" dxfId="286" priority="2604" operator="lessThan">
      <formula>$C$4</formula>
    </cfRule>
  </conditionalFormatting>
  <conditionalFormatting sqref="CG15">
    <cfRule type="cellIs" dxfId="285" priority="2605" operator="lessThan">
      <formula>$C$4</formula>
    </cfRule>
  </conditionalFormatting>
  <conditionalFormatting sqref="CG16">
    <cfRule type="cellIs" dxfId="284" priority="2606" operator="lessThan">
      <formula>$C$4</formula>
    </cfRule>
  </conditionalFormatting>
  <conditionalFormatting sqref="CG17">
    <cfRule type="cellIs" dxfId="283" priority="2607" operator="lessThan">
      <formula>$C$4</formula>
    </cfRule>
  </conditionalFormatting>
  <conditionalFormatting sqref="CG18">
    <cfRule type="cellIs" dxfId="282" priority="2608" operator="lessThan">
      <formula>$C$4</formula>
    </cfRule>
  </conditionalFormatting>
  <conditionalFormatting sqref="CG19">
    <cfRule type="cellIs" dxfId="281" priority="2609" operator="lessThan">
      <formula>$C$4</formula>
    </cfRule>
  </conditionalFormatting>
  <conditionalFormatting sqref="CG20">
    <cfRule type="cellIs" dxfId="280" priority="2610" operator="lessThan">
      <formula>$C$4</formula>
    </cfRule>
  </conditionalFormatting>
  <conditionalFormatting sqref="CG21">
    <cfRule type="cellIs" dxfId="279" priority="2611" operator="lessThan">
      <formula>$C$4</formula>
    </cfRule>
  </conditionalFormatting>
  <conditionalFormatting sqref="CG22">
    <cfRule type="cellIs" dxfId="278" priority="2612" operator="lessThan">
      <formula>$C$4</formula>
    </cfRule>
  </conditionalFormatting>
  <conditionalFormatting sqref="CG23">
    <cfRule type="cellIs" dxfId="277" priority="2613" operator="lessThan">
      <formula>$C$4</formula>
    </cfRule>
  </conditionalFormatting>
  <conditionalFormatting sqref="CG24">
    <cfRule type="cellIs" dxfId="276" priority="2614" operator="lessThan">
      <formula>$C$4</formula>
    </cfRule>
  </conditionalFormatting>
  <conditionalFormatting sqref="CG25">
    <cfRule type="cellIs" dxfId="275" priority="2615" operator="lessThan">
      <formula>$C$4</formula>
    </cfRule>
  </conditionalFormatting>
  <conditionalFormatting sqref="CG26">
    <cfRule type="cellIs" dxfId="274" priority="2616" operator="lessThan">
      <formula>$C$4</formula>
    </cfRule>
  </conditionalFormatting>
  <conditionalFormatting sqref="CG27">
    <cfRule type="cellIs" dxfId="273" priority="2617" operator="lessThan">
      <formula>$C$4</formula>
    </cfRule>
  </conditionalFormatting>
  <conditionalFormatting sqref="CG28">
    <cfRule type="cellIs" dxfId="272" priority="2618" operator="lessThan">
      <formula>$C$4</formula>
    </cfRule>
  </conditionalFormatting>
  <conditionalFormatting sqref="CG29">
    <cfRule type="cellIs" dxfId="271" priority="2619" operator="lessThan">
      <formula>$C$4</formula>
    </cfRule>
  </conditionalFormatting>
  <conditionalFormatting sqref="CG30">
    <cfRule type="cellIs" dxfId="270" priority="2620" operator="lessThan">
      <formula>$C$4</formula>
    </cfRule>
  </conditionalFormatting>
  <conditionalFormatting sqref="CG31">
    <cfRule type="cellIs" dxfId="269" priority="2621" operator="lessThan">
      <formula>$C$4</formula>
    </cfRule>
  </conditionalFormatting>
  <conditionalFormatting sqref="CG32">
    <cfRule type="cellIs" dxfId="268" priority="2622" operator="lessThan">
      <formula>$C$4</formula>
    </cfRule>
  </conditionalFormatting>
  <conditionalFormatting sqref="CG33">
    <cfRule type="cellIs" dxfId="267" priority="2623" operator="lessThan">
      <formula>$C$4</formula>
    </cfRule>
  </conditionalFormatting>
  <conditionalFormatting sqref="CG34">
    <cfRule type="cellIs" dxfId="266" priority="2624" operator="lessThan">
      <formula>$C$4</formula>
    </cfRule>
  </conditionalFormatting>
  <conditionalFormatting sqref="CG35">
    <cfRule type="cellIs" dxfId="265" priority="2625" operator="lessThan">
      <formula>$C$4</formula>
    </cfRule>
  </conditionalFormatting>
  <conditionalFormatting sqref="CG36">
    <cfRule type="cellIs" dxfId="264" priority="2626" operator="lessThan">
      <formula>$C$4</formula>
    </cfRule>
  </conditionalFormatting>
  <conditionalFormatting sqref="CG37">
    <cfRule type="cellIs" dxfId="263" priority="2627" operator="lessThan">
      <formula>$C$4</formula>
    </cfRule>
  </conditionalFormatting>
  <conditionalFormatting sqref="CG38">
    <cfRule type="cellIs" dxfId="262" priority="2628" operator="lessThan">
      <formula>$C$4</formula>
    </cfRule>
  </conditionalFormatting>
  <conditionalFormatting sqref="CG39">
    <cfRule type="cellIs" dxfId="261" priority="2629" operator="lessThan">
      <formula>$C$4</formula>
    </cfRule>
  </conditionalFormatting>
  <conditionalFormatting sqref="CG40">
    <cfRule type="cellIs" dxfId="260" priority="2630" operator="lessThan">
      <formula>$C$4</formula>
    </cfRule>
  </conditionalFormatting>
  <conditionalFormatting sqref="CG41">
    <cfRule type="cellIs" dxfId="259" priority="2631" operator="lessThan">
      <formula>$C$4</formula>
    </cfRule>
  </conditionalFormatting>
  <conditionalFormatting sqref="CG42">
    <cfRule type="cellIs" dxfId="258" priority="2632" operator="lessThan">
      <formula>$C$4</formula>
    </cfRule>
  </conditionalFormatting>
  <conditionalFormatting sqref="CG43">
    <cfRule type="cellIs" dxfId="257" priority="2633" operator="lessThan">
      <formula>$C$4</formula>
    </cfRule>
  </conditionalFormatting>
  <conditionalFormatting sqref="CG44">
    <cfRule type="cellIs" dxfId="256" priority="2634" operator="lessThan">
      <formula>$C$4</formula>
    </cfRule>
  </conditionalFormatting>
  <conditionalFormatting sqref="CG45">
    <cfRule type="cellIs" dxfId="255" priority="2635" operator="lessThan">
      <formula>$C$4</formula>
    </cfRule>
  </conditionalFormatting>
  <conditionalFormatting sqref="CG46">
    <cfRule type="cellIs" dxfId="254" priority="2636" operator="lessThan">
      <formula>$C$4</formula>
    </cfRule>
  </conditionalFormatting>
  <conditionalFormatting sqref="CG47">
    <cfRule type="cellIs" dxfId="253" priority="2637" operator="lessThan">
      <formula>$C$4</formula>
    </cfRule>
  </conditionalFormatting>
  <conditionalFormatting sqref="CG48">
    <cfRule type="cellIs" dxfId="252" priority="2638" operator="lessThan">
      <formula>$C$4</formula>
    </cfRule>
  </conditionalFormatting>
  <conditionalFormatting sqref="CG49">
    <cfRule type="cellIs" dxfId="251" priority="2639" operator="lessThan">
      <formula>$C$4</formula>
    </cfRule>
  </conditionalFormatting>
  <conditionalFormatting sqref="CG50">
    <cfRule type="cellIs" dxfId="250" priority="2640" operator="lessThan">
      <formula>$C$4</formula>
    </cfRule>
  </conditionalFormatting>
  <conditionalFormatting sqref="CH11">
    <cfRule type="cellIs" dxfId="249" priority="2641" operator="greaterThan">
      <formula>$BJ$2+15</formula>
    </cfRule>
  </conditionalFormatting>
  <conditionalFormatting sqref="CH12">
    <cfRule type="cellIs" dxfId="248" priority="2642" operator="greaterThan">
      <formula>$BJ$2+15</formula>
    </cfRule>
  </conditionalFormatting>
  <conditionalFormatting sqref="CH13">
    <cfRule type="cellIs" dxfId="247" priority="2643" operator="greaterThan">
      <formula>$BJ$2+15</formula>
    </cfRule>
  </conditionalFormatting>
  <conditionalFormatting sqref="CH14">
    <cfRule type="cellIs" dxfId="246" priority="2644" operator="greaterThan">
      <formula>$BJ$2+15</formula>
    </cfRule>
  </conditionalFormatting>
  <conditionalFormatting sqref="CH15">
    <cfRule type="cellIs" dxfId="245" priority="2645" operator="greaterThan">
      <formula>$BJ$2+15</formula>
    </cfRule>
  </conditionalFormatting>
  <conditionalFormatting sqref="CH16">
    <cfRule type="cellIs" dxfId="244" priority="2646" operator="greaterThan">
      <formula>$BJ$2+15</formula>
    </cfRule>
  </conditionalFormatting>
  <conditionalFormatting sqref="CH17">
    <cfRule type="cellIs" dxfId="243" priority="2647" operator="greaterThan">
      <formula>$BJ$2+15</formula>
    </cfRule>
  </conditionalFormatting>
  <conditionalFormatting sqref="CH18">
    <cfRule type="cellIs" dxfId="242" priority="2648" operator="greaterThan">
      <formula>$BJ$2+15</formula>
    </cfRule>
  </conditionalFormatting>
  <conditionalFormatting sqref="CH19">
    <cfRule type="cellIs" dxfId="241" priority="2649" operator="greaterThan">
      <formula>$BJ$2+15</formula>
    </cfRule>
  </conditionalFormatting>
  <conditionalFormatting sqref="CH20">
    <cfRule type="cellIs" dxfId="240" priority="2650" operator="greaterThan">
      <formula>$BJ$2+15</formula>
    </cfRule>
  </conditionalFormatting>
  <conditionalFormatting sqref="CH21">
    <cfRule type="cellIs" dxfId="239" priority="2651" operator="greaterThan">
      <formula>$BJ$2+15</formula>
    </cfRule>
  </conditionalFormatting>
  <conditionalFormatting sqref="CH22">
    <cfRule type="cellIs" dxfId="238" priority="2652" operator="greaterThan">
      <formula>$BJ$2+15</formula>
    </cfRule>
  </conditionalFormatting>
  <conditionalFormatting sqref="CH23">
    <cfRule type="cellIs" dxfId="237" priority="2653" operator="greaterThan">
      <formula>$BJ$2+15</formula>
    </cfRule>
  </conditionalFormatting>
  <conditionalFormatting sqref="CH24">
    <cfRule type="cellIs" dxfId="236" priority="2654" operator="greaterThan">
      <formula>$BJ$2+15</formula>
    </cfRule>
  </conditionalFormatting>
  <conditionalFormatting sqref="CH25">
    <cfRule type="cellIs" dxfId="235" priority="2655" operator="greaterThan">
      <formula>$BJ$2+15</formula>
    </cfRule>
  </conditionalFormatting>
  <conditionalFormatting sqref="CH26">
    <cfRule type="cellIs" dxfId="234" priority="2656" operator="greaterThan">
      <formula>$BJ$2+15</formula>
    </cfRule>
  </conditionalFormatting>
  <conditionalFormatting sqref="CH27">
    <cfRule type="cellIs" dxfId="233" priority="2657" operator="greaterThan">
      <formula>$BJ$2+15</formula>
    </cfRule>
  </conditionalFormatting>
  <conditionalFormatting sqref="CH28">
    <cfRule type="cellIs" dxfId="232" priority="2658" operator="greaterThan">
      <formula>$BJ$2+15</formula>
    </cfRule>
  </conditionalFormatting>
  <conditionalFormatting sqref="CH29">
    <cfRule type="cellIs" dxfId="231" priority="2659" operator="greaterThan">
      <formula>$BJ$2+15</formula>
    </cfRule>
  </conditionalFormatting>
  <conditionalFormatting sqref="CH30">
    <cfRule type="cellIs" dxfId="230" priority="2660" operator="greaterThan">
      <formula>$BJ$2+15</formula>
    </cfRule>
  </conditionalFormatting>
  <conditionalFormatting sqref="CH31">
    <cfRule type="cellIs" dxfId="229" priority="2661" operator="greaterThan">
      <formula>$BJ$2+15</formula>
    </cfRule>
  </conditionalFormatting>
  <conditionalFormatting sqref="CH32">
    <cfRule type="cellIs" dxfId="228" priority="2662" operator="greaterThan">
      <formula>$BJ$2+15</formula>
    </cfRule>
  </conditionalFormatting>
  <conditionalFormatting sqref="CH33">
    <cfRule type="cellIs" dxfId="227" priority="2663" operator="greaterThan">
      <formula>$BJ$2+15</formula>
    </cfRule>
  </conditionalFormatting>
  <conditionalFormatting sqref="CH34">
    <cfRule type="cellIs" dxfId="226" priority="2664" operator="greaterThan">
      <formula>$BJ$2+15</formula>
    </cfRule>
  </conditionalFormatting>
  <conditionalFormatting sqref="CH35">
    <cfRule type="cellIs" dxfId="225" priority="2665" operator="greaterThan">
      <formula>$BJ$2+15</formula>
    </cfRule>
  </conditionalFormatting>
  <conditionalFormatting sqref="CH36">
    <cfRule type="cellIs" dxfId="224" priority="2666" operator="greaterThan">
      <formula>$BJ$2+15</formula>
    </cfRule>
  </conditionalFormatting>
  <conditionalFormatting sqref="CH37">
    <cfRule type="cellIs" dxfId="223" priority="2667" operator="greaterThan">
      <formula>$BJ$2+15</formula>
    </cfRule>
  </conditionalFormatting>
  <conditionalFormatting sqref="CH38">
    <cfRule type="cellIs" dxfId="222" priority="2668" operator="greaterThan">
      <formula>$BJ$2+15</formula>
    </cfRule>
  </conditionalFormatting>
  <conditionalFormatting sqref="CH39">
    <cfRule type="cellIs" dxfId="221" priority="2669" operator="greaterThan">
      <formula>$BJ$2+15</formula>
    </cfRule>
  </conditionalFormatting>
  <conditionalFormatting sqref="CH40">
    <cfRule type="cellIs" dxfId="220" priority="2670" operator="greaterThan">
      <formula>$BJ$2+15</formula>
    </cfRule>
  </conditionalFormatting>
  <conditionalFormatting sqref="CH41">
    <cfRule type="cellIs" dxfId="219" priority="2671" operator="greaterThan">
      <formula>$BJ$2+15</formula>
    </cfRule>
  </conditionalFormatting>
  <conditionalFormatting sqref="CH42">
    <cfRule type="cellIs" dxfId="218" priority="2672" operator="greaterThan">
      <formula>$BJ$2+15</formula>
    </cfRule>
  </conditionalFormatting>
  <conditionalFormatting sqref="CH43">
    <cfRule type="cellIs" dxfId="217" priority="2673" operator="greaterThan">
      <formula>$BJ$2+15</formula>
    </cfRule>
  </conditionalFormatting>
  <conditionalFormatting sqref="CH44">
    <cfRule type="cellIs" dxfId="216" priority="2674" operator="greaterThan">
      <formula>$BJ$2+15</formula>
    </cfRule>
  </conditionalFormatting>
  <conditionalFormatting sqref="CH45">
    <cfRule type="cellIs" dxfId="215" priority="2675" operator="greaterThan">
      <formula>$BJ$2+15</formula>
    </cfRule>
  </conditionalFormatting>
  <conditionalFormatting sqref="CH46">
    <cfRule type="cellIs" dxfId="214" priority="2676" operator="greaterThan">
      <formula>$BJ$2+15</formula>
    </cfRule>
  </conditionalFormatting>
  <conditionalFormatting sqref="CH47">
    <cfRule type="cellIs" dxfId="213" priority="2677" operator="greaterThan">
      <formula>$BJ$2+15</formula>
    </cfRule>
  </conditionalFormatting>
  <conditionalFormatting sqref="CH48">
    <cfRule type="cellIs" dxfId="212" priority="2678" operator="greaterThan">
      <formula>$BJ$2+15</formula>
    </cfRule>
  </conditionalFormatting>
  <conditionalFormatting sqref="CH49">
    <cfRule type="cellIs" dxfId="211" priority="2679" operator="greaterThan">
      <formula>$BJ$2+15</formula>
    </cfRule>
  </conditionalFormatting>
  <conditionalFormatting sqref="CH50">
    <cfRule type="cellIs" dxfId="210" priority="2680" operator="greaterThan">
      <formula>$BJ$2+15</formula>
    </cfRule>
  </conditionalFormatting>
  <conditionalFormatting sqref="S11">
    <cfRule type="cellIs" dxfId="209" priority="2681" operator="lessThan">
      <formula>$C$4</formula>
    </cfRule>
  </conditionalFormatting>
  <conditionalFormatting sqref="S12">
    <cfRule type="cellIs" dxfId="208" priority="2682" operator="lessThan">
      <formula>$C$4</formula>
    </cfRule>
  </conditionalFormatting>
  <conditionalFormatting sqref="S13">
    <cfRule type="cellIs" dxfId="207" priority="2683" operator="lessThan">
      <formula>$C$4</formula>
    </cfRule>
  </conditionalFormatting>
  <conditionalFormatting sqref="S14">
    <cfRule type="cellIs" dxfId="206" priority="2684" operator="lessThan">
      <formula>$C$4</formula>
    </cfRule>
  </conditionalFormatting>
  <conditionalFormatting sqref="S15">
    <cfRule type="cellIs" dxfId="205" priority="2685" operator="lessThan">
      <formula>$C$4</formula>
    </cfRule>
  </conditionalFormatting>
  <conditionalFormatting sqref="S16">
    <cfRule type="cellIs" dxfId="204" priority="2686" operator="lessThan">
      <formula>$C$4</formula>
    </cfRule>
  </conditionalFormatting>
  <conditionalFormatting sqref="S17">
    <cfRule type="cellIs" dxfId="203" priority="2687" operator="lessThan">
      <formula>$C$4</formula>
    </cfRule>
  </conditionalFormatting>
  <conditionalFormatting sqref="S18">
    <cfRule type="cellIs" dxfId="202" priority="2688" operator="lessThan">
      <formula>$C$4</formula>
    </cfRule>
  </conditionalFormatting>
  <conditionalFormatting sqref="S19">
    <cfRule type="cellIs" dxfId="201" priority="2689" operator="lessThan">
      <formula>$C$4</formula>
    </cfRule>
  </conditionalFormatting>
  <conditionalFormatting sqref="S20">
    <cfRule type="cellIs" dxfId="200" priority="2690" operator="lessThan">
      <formula>$C$4</formula>
    </cfRule>
  </conditionalFormatting>
  <conditionalFormatting sqref="S21">
    <cfRule type="cellIs" dxfId="199" priority="2691" operator="lessThan">
      <formula>$C$4</formula>
    </cfRule>
  </conditionalFormatting>
  <conditionalFormatting sqref="S22">
    <cfRule type="cellIs" dxfId="198" priority="2692" operator="lessThan">
      <formula>$C$4</formula>
    </cfRule>
  </conditionalFormatting>
  <conditionalFormatting sqref="S23">
    <cfRule type="cellIs" dxfId="197" priority="2693" operator="lessThan">
      <formula>$C$4</formula>
    </cfRule>
  </conditionalFormatting>
  <conditionalFormatting sqref="S24">
    <cfRule type="cellIs" dxfId="196" priority="2694" operator="lessThan">
      <formula>$C$4</formula>
    </cfRule>
  </conditionalFormatting>
  <conditionalFormatting sqref="S25">
    <cfRule type="cellIs" dxfId="195" priority="2695" operator="lessThan">
      <formula>$C$4</formula>
    </cfRule>
  </conditionalFormatting>
  <conditionalFormatting sqref="S26">
    <cfRule type="cellIs" dxfId="194" priority="2696" operator="lessThan">
      <formula>$C$4</formula>
    </cfRule>
  </conditionalFormatting>
  <conditionalFormatting sqref="S27">
    <cfRule type="cellIs" dxfId="193" priority="2697" operator="lessThan">
      <formula>$C$4</formula>
    </cfRule>
  </conditionalFormatting>
  <conditionalFormatting sqref="S28">
    <cfRule type="cellIs" dxfId="192" priority="2698" operator="lessThan">
      <formula>$C$4</formula>
    </cfRule>
  </conditionalFormatting>
  <conditionalFormatting sqref="S29">
    <cfRule type="cellIs" dxfId="191" priority="2699" operator="lessThan">
      <formula>$C$4</formula>
    </cfRule>
  </conditionalFormatting>
  <conditionalFormatting sqref="S30">
    <cfRule type="cellIs" dxfId="190" priority="2700" operator="lessThan">
      <formula>$C$4</formula>
    </cfRule>
  </conditionalFormatting>
  <conditionalFormatting sqref="S31">
    <cfRule type="cellIs" dxfId="189" priority="2701" operator="lessThan">
      <formula>$C$4</formula>
    </cfRule>
  </conditionalFormatting>
  <conditionalFormatting sqref="S32">
    <cfRule type="cellIs" dxfId="188" priority="2702" operator="lessThan">
      <formula>$C$4</formula>
    </cfRule>
  </conditionalFormatting>
  <conditionalFormatting sqref="S33">
    <cfRule type="cellIs" dxfId="187" priority="2703" operator="lessThan">
      <formula>$C$4</formula>
    </cfRule>
  </conditionalFormatting>
  <conditionalFormatting sqref="S34">
    <cfRule type="cellIs" dxfId="186" priority="2704" operator="lessThan">
      <formula>$C$4</formula>
    </cfRule>
  </conditionalFormatting>
  <conditionalFormatting sqref="S35">
    <cfRule type="cellIs" dxfId="185" priority="2705" operator="lessThan">
      <formula>$C$4</formula>
    </cfRule>
  </conditionalFormatting>
  <conditionalFormatting sqref="S36">
    <cfRule type="cellIs" dxfId="184" priority="2706" operator="lessThan">
      <formula>$C$4</formula>
    </cfRule>
  </conditionalFormatting>
  <conditionalFormatting sqref="S37">
    <cfRule type="cellIs" dxfId="183" priority="2707" operator="lessThan">
      <formula>$C$4</formula>
    </cfRule>
  </conditionalFormatting>
  <conditionalFormatting sqref="S38">
    <cfRule type="cellIs" dxfId="182" priority="2708" operator="lessThan">
      <formula>$C$4</formula>
    </cfRule>
  </conditionalFormatting>
  <conditionalFormatting sqref="S39">
    <cfRule type="cellIs" dxfId="181" priority="2709" operator="lessThan">
      <formula>$C$4</formula>
    </cfRule>
  </conditionalFormatting>
  <conditionalFormatting sqref="S40">
    <cfRule type="cellIs" dxfId="180" priority="2710" operator="lessThan">
      <formula>$C$4</formula>
    </cfRule>
  </conditionalFormatting>
  <conditionalFormatting sqref="S41">
    <cfRule type="cellIs" dxfId="179" priority="2711" operator="lessThan">
      <formula>$C$4</formula>
    </cfRule>
  </conditionalFormatting>
  <conditionalFormatting sqref="S42">
    <cfRule type="cellIs" dxfId="178" priority="2712" operator="lessThan">
      <formula>$C$4</formula>
    </cfRule>
  </conditionalFormatting>
  <conditionalFormatting sqref="S43">
    <cfRule type="cellIs" dxfId="177" priority="2713" operator="lessThan">
      <formula>$C$4</formula>
    </cfRule>
  </conditionalFormatting>
  <conditionalFormatting sqref="S44">
    <cfRule type="cellIs" dxfId="176" priority="2714" operator="lessThan">
      <formula>$C$4</formula>
    </cfRule>
  </conditionalFormatting>
  <conditionalFormatting sqref="S45">
    <cfRule type="cellIs" dxfId="175" priority="2715" operator="lessThan">
      <formula>$C$4</formula>
    </cfRule>
  </conditionalFormatting>
  <conditionalFormatting sqref="S46">
    <cfRule type="cellIs" dxfId="174" priority="2716" operator="lessThan">
      <formula>$C$4</formula>
    </cfRule>
  </conditionalFormatting>
  <conditionalFormatting sqref="S47">
    <cfRule type="cellIs" dxfId="173" priority="2717" operator="lessThan">
      <formula>$C$4</formula>
    </cfRule>
  </conditionalFormatting>
  <conditionalFormatting sqref="S48">
    <cfRule type="cellIs" dxfId="172" priority="2718" operator="lessThan">
      <formula>$C$4</formula>
    </cfRule>
  </conditionalFormatting>
  <conditionalFormatting sqref="S49">
    <cfRule type="cellIs" dxfId="171" priority="2719" operator="lessThan">
      <formula>$C$4</formula>
    </cfRule>
  </conditionalFormatting>
  <conditionalFormatting sqref="S50">
    <cfRule type="cellIs" dxfId="170" priority="2720" operator="lessThan">
      <formula>$C$4</formula>
    </cfRule>
  </conditionalFormatting>
  <conditionalFormatting sqref="T11">
    <cfRule type="cellIs" dxfId="169" priority="2721" operator="lessThan">
      <formula>$C$4</formula>
    </cfRule>
  </conditionalFormatting>
  <conditionalFormatting sqref="T12">
    <cfRule type="cellIs" dxfId="168" priority="2722" operator="lessThan">
      <formula>$C$4</formula>
    </cfRule>
  </conditionalFormatting>
  <conditionalFormatting sqref="T13">
    <cfRule type="cellIs" dxfId="167" priority="2723" operator="lessThan">
      <formula>$C$4</formula>
    </cfRule>
  </conditionalFormatting>
  <conditionalFormatting sqref="T14">
    <cfRule type="cellIs" dxfId="166" priority="2724" operator="lessThan">
      <formula>$C$4</formula>
    </cfRule>
  </conditionalFormatting>
  <conditionalFormatting sqref="T15">
    <cfRule type="cellIs" dxfId="165" priority="2725" operator="lessThan">
      <formula>$C$4</formula>
    </cfRule>
  </conditionalFormatting>
  <conditionalFormatting sqref="T16">
    <cfRule type="cellIs" dxfId="164" priority="2726" operator="lessThan">
      <formula>$C$4</formula>
    </cfRule>
  </conditionalFormatting>
  <conditionalFormatting sqref="T17">
    <cfRule type="cellIs" dxfId="163" priority="2727" operator="lessThan">
      <formula>$C$4</formula>
    </cfRule>
  </conditionalFormatting>
  <conditionalFormatting sqref="T18">
    <cfRule type="cellIs" dxfId="162" priority="2728" operator="lessThan">
      <formula>$C$4</formula>
    </cfRule>
  </conditionalFormatting>
  <conditionalFormatting sqref="T19">
    <cfRule type="cellIs" dxfId="161" priority="2729" operator="lessThan">
      <formula>$C$4</formula>
    </cfRule>
  </conditionalFormatting>
  <conditionalFormatting sqref="T20">
    <cfRule type="cellIs" dxfId="160" priority="2730" operator="lessThan">
      <formula>$C$4</formula>
    </cfRule>
  </conditionalFormatting>
  <conditionalFormatting sqref="T21">
    <cfRule type="cellIs" dxfId="159" priority="2731" operator="lessThan">
      <formula>$C$4</formula>
    </cfRule>
  </conditionalFormatting>
  <conditionalFormatting sqref="T22">
    <cfRule type="cellIs" dxfId="158" priority="2732" operator="lessThan">
      <formula>$C$4</formula>
    </cfRule>
  </conditionalFormatting>
  <conditionalFormatting sqref="T23">
    <cfRule type="cellIs" dxfId="157" priority="2733" operator="lessThan">
      <formula>$C$4</formula>
    </cfRule>
  </conditionalFormatting>
  <conditionalFormatting sqref="T24">
    <cfRule type="cellIs" dxfId="156" priority="2734" operator="lessThan">
      <formula>$C$4</formula>
    </cfRule>
  </conditionalFormatting>
  <conditionalFormatting sqref="T25">
    <cfRule type="cellIs" dxfId="155" priority="2735" operator="lessThan">
      <formula>$C$4</formula>
    </cfRule>
  </conditionalFormatting>
  <conditionalFormatting sqref="T26">
    <cfRule type="cellIs" dxfId="154" priority="2736" operator="lessThan">
      <formula>$C$4</formula>
    </cfRule>
  </conditionalFormatting>
  <conditionalFormatting sqref="T27">
    <cfRule type="cellIs" dxfId="153" priority="2737" operator="lessThan">
      <formula>$C$4</formula>
    </cfRule>
  </conditionalFormatting>
  <conditionalFormatting sqref="T28">
    <cfRule type="cellIs" dxfId="152" priority="2738" operator="lessThan">
      <formula>$C$4</formula>
    </cfRule>
  </conditionalFormatting>
  <conditionalFormatting sqref="T29">
    <cfRule type="cellIs" dxfId="151" priority="2739" operator="lessThan">
      <formula>$C$4</formula>
    </cfRule>
  </conditionalFormatting>
  <conditionalFormatting sqref="T30">
    <cfRule type="cellIs" dxfId="150" priority="2740" operator="lessThan">
      <formula>$C$4</formula>
    </cfRule>
  </conditionalFormatting>
  <conditionalFormatting sqref="T31">
    <cfRule type="cellIs" dxfId="149" priority="2741" operator="lessThan">
      <formula>$C$4</formula>
    </cfRule>
  </conditionalFormatting>
  <conditionalFormatting sqref="T32">
    <cfRule type="cellIs" dxfId="148" priority="2742" operator="lessThan">
      <formula>$C$4</formula>
    </cfRule>
  </conditionalFormatting>
  <conditionalFormatting sqref="T33">
    <cfRule type="cellIs" dxfId="147" priority="2743" operator="lessThan">
      <formula>$C$4</formula>
    </cfRule>
  </conditionalFormatting>
  <conditionalFormatting sqref="T34">
    <cfRule type="cellIs" dxfId="146" priority="2744" operator="lessThan">
      <formula>$C$4</formula>
    </cfRule>
  </conditionalFormatting>
  <conditionalFormatting sqref="T35">
    <cfRule type="cellIs" dxfId="145" priority="2745" operator="lessThan">
      <formula>$C$4</formula>
    </cfRule>
  </conditionalFormatting>
  <conditionalFormatting sqref="T36">
    <cfRule type="cellIs" dxfId="144" priority="2746" operator="lessThan">
      <formula>$C$4</formula>
    </cfRule>
  </conditionalFormatting>
  <conditionalFormatting sqref="T37">
    <cfRule type="cellIs" dxfId="143" priority="2747" operator="lessThan">
      <formula>$C$4</formula>
    </cfRule>
  </conditionalFormatting>
  <conditionalFormatting sqref="T38">
    <cfRule type="cellIs" dxfId="142" priority="2748" operator="lessThan">
      <formula>$C$4</formula>
    </cfRule>
  </conditionalFormatting>
  <conditionalFormatting sqref="T39">
    <cfRule type="cellIs" dxfId="141" priority="2749" operator="lessThan">
      <formula>$C$4</formula>
    </cfRule>
  </conditionalFormatting>
  <conditionalFormatting sqref="T40">
    <cfRule type="cellIs" dxfId="140" priority="2750" operator="lessThan">
      <formula>$C$4</formula>
    </cfRule>
  </conditionalFormatting>
  <conditionalFormatting sqref="T41">
    <cfRule type="cellIs" dxfId="139" priority="2751" operator="lessThan">
      <formula>$C$4</formula>
    </cfRule>
  </conditionalFormatting>
  <conditionalFormatting sqref="T42">
    <cfRule type="cellIs" dxfId="138" priority="2752" operator="lessThan">
      <formula>$C$4</formula>
    </cfRule>
  </conditionalFormatting>
  <conditionalFormatting sqref="T43">
    <cfRule type="cellIs" dxfId="137" priority="2753" operator="lessThan">
      <formula>$C$4</formula>
    </cfRule>
  </conditionalFormatting>
  <conditionalFormatting sqref="T44">
    <cfRule type="cellIs" dxfId="136" priority="2754" operator="lessThan">
      <formula>$C$4</formula>
    </cfRule>
  </conditionalFormatting>
  <conditionalFormatting sqref="T45">
    <cfRule type="cellIs" dxfId="135" priority="2755" operator="lessThan">
      <formula>$C$4</formula>
    </cfRule>
  </conditionalFormatting>
  <conditionalFormatting sqref="T46">
    <cfRule type="cellIs" dxfId="134" priority="2756" operator="lessThan">
      <formula>$C$4</formula>
    </cfRule>
  </conditionalFormatting>
  <conditionalFormatting sqref="T47">
    <cfRule type="cellIs" dxfId="133" priority="2757" operator="lessThan">
      <formula>$C$4</formula>
    </cfRule>
  </conditionalFormatting>
  <conditionalFormatting sqref="T48">
    <cfRule type="cellIs" dxfId="132" priority="2758" operator="lessThan">
      <formula>$C$4</formula>
    </cfRule>
  </conditionalFormatting>
  <conditionalFormatting sqref="T49">
    <cfRule type="cellIs" dxfId="131" priority="2759" operator="lessThan">
      <formula>$C$4</formula>
    </cfRule>
  </conditionalFormatting>
  <conditionalFormatting sqref="T50">
    <cfRule type="cellIs" dxfId="130" priority="2760" operator="lessThan">
      <formula>$C$4</formula>
    </cfRule>
  </conditionalFormatting>
  <conditionalFormatting sqref="V11">
    <cfRule type="cellIs" dxfId="129" priority="2761" operator="lessThan">
      <formula>$C$4</formula>
    </cfRule>
  </conditionalFormatting>
  <conditionalFormatting sqref="V12">
    <cfRule type="cellIs" dxfId="128" priority="2762" operator="lessThan">
      <formula>$C$4</formula>
    </cfRule>
  </conditionalFormatting>
  <conditionalFormatting sqref="V13">
    <cfRule type="cellIs" dxfId="127" priority="2763" operator="lessThan">
      <formula>$C$4</formula>
    </cfRule>
  </conditionalFormatting>
  <conditionalFormatting sqref="V14">
    <cfRule type="cellIs" dxfId="126" priority="2764" operator="lessThan">
      <formula>$C$4</formula>
    </cfRule>
  </conditionalFormatting>
  <conditionalFormatting sqref="V15">
    <cfRule type="cellIs" dxfId="125" priority="2765" operator="lessThan">
      <formula>$C$4</formula>
    </cfRule>
  </conditionalFormatting>
  <conditionalFormatting sqref="V16">
    <cfRule type="cellIs" dxfId="124" priority="2766" operator="lessThan">
      <formula>$C$4</formula>
    </cfRule>
  </conditionalFormatting>
  <conditionalFormatting sqref="V17">
    <cfRule type="cellIs" dxfId="123" priority="2767" operator="lessThan">
      <formula>$C$4</formula>
    </cfRule>
  </conditionalFormatting>
  <conditionalFormatting sqref="V18">
    <cfRule type="cellIs" dxfId="122" priority="2768" operator="lessThan">
      <formula>$C$4</formula>
    </cfRule>
  </conditionalFormatting>
  <conditionalFormatting sqref="V19">
    <cfRule type="cellIs" dxfId="121" priority="2769" operator="lessThan">
      <formula>$C$4</formula>
    </cfRule>
  </conditionalFormatting>
  <conditionalFormatting sqref="V20">
    <cfRule type="cellIs" dxfId="120" priority="2770" operator="lessThan">
      <formula>$C$4</formula>
    </cfRule>
  </conditionalFormatting>
  <conditionalFormatting sqref="V21">
    <cfRule type="cellIs" dxfId="119" priority="2771" operator="lessThan">
      <formula>$C$4</formula>
    </cfRule>
  </conditionalFormatting>
  <conditionalFormatting sqref="V22">
    <cfRule type="cellIs" dxfId="118" priority="2772" operator="lessThan">
      <formula>$C$4</formula>
    </cfRule>
  </conditionalFormatting>
  <conditionalFormatting sqref="V23">
    <cfRule type="cellIs" dxfId="117" priority="2773" operator="lessThan">
      <formula>$C$4</formula>
    </cfRule>
  </conditionalFormatting>
  <conditionalFormatting sqref="V24">
    <cfRule type="cellIs" dxfId="116" priority="2774" operator="lessThan">
      <formula>$C$4</formula>
    </cfRule>
  </conditionalFormatting>
  <conditionalFormatting sqref="V25">
    <cfRule type="cellIs" dxfId="115" priority="2775" operator="lessThan">
      <formula>$C$4</formula>
    </cfRule>
  </conditionalFormatting>
  <conditionalFormatting sqref="V26">
    <cfRule type="cellIs" dxfId="114" priority="2776" operator="lessThan">
      <formula>$C$4</formula>
    </cfRule>
  </conditionalFormatting>
  <conditionalFormatting sqref="V27">
    <cfRule type="cellIs" dxfId="113" priority="2777" operator="lessThan">
      <formula>$C$4</formula>
    </cfRule>
  </conditionalFormatting>
  <conditionalFormatting sqref="V28">
    <cfRule type="cellIs" dxfId="112" priority="2778" operator="lessThan">
      <formula>$C$4</formula>
    </cfRule>
  </conditionalFormatting>
  <conditionalFormatting sqref="V29">
    <cfRule type="cellIs" dxfId="111" priority="2779" operator="lessThan">
      <formula>$C$4</formula>
    </cfRule>
  </conditionalFormatting>
  <conditionalFormatting sqref="V30">
    <cfRule type="cellIs" dxfId="110" priority="2780" operator="lessThan">
      <formula>$C$4</formula>
    </cfRule>
  </conditionalFormatting>
  <conditionalFormatting sqref="V31">
    <cfRule type="cellIs" dxfId="109" priority="2781" operator="lessThan">
      <formula>$C$4</formula>
    </cfRule>
  </conditionalFormatting>
  <conditionalFormatting sqref="V32">
    <cfRule type="cellIs" dxfId="108" priority="2782" operator="lessThan">
      <formula>$C$4</formula>
    </cfRule>
  </conditionalFormatting>
  <conditionalFormatting sqref="V33">
    <cfRule type="cellIs" dxfId="107" priority="2783" operator="lessThan">
      <formula>$C$4</formula>
    </cfRule>
  </conditionalFormatting>
  <conditionalFormatting sqref="V34">
    <cfRule type="cellIs" dxfId="106" priority="2784" operator="lessThan">
      <formula>$C$4</formula>
    </cfRule>
  </conditionalFormatting>
  <conditionalFormatting sqref="V35">
    <cfRule type="cellIs" dxfId="105" priority="2785" operator="lessThan">
      <formula>$C$4</formula>
    </cfRule>
  </conditionalFormatting>
  <conditionalFormatting sqref="V36">
    <cfRule type="cellIs" dxfId="104" priority="2786" operator="lessThan">
      <formula>$C$4</formula>
    </cfRule>
  </conditionalFormatting>
  <conditionalFormatting sqref="V37">
    <cfRule type="cellIs" dxfId="103" priority="2787" operator="lessThan">
      <formula>$C$4</formula>
    </cfRule>
  </conditionalFormatting>
  <conditionalFormatting sqref="V38">
    <cfRule type="cellIs" dxfId="102" priority="2788" operator="lessThan">
      <formula>$C$4</formula>
    </cfRule>
  </conditionalFormatting>
  <conditionalFormatting sqref="V39">
    <cfRule type="cellIs" dxfId="101" priority="2789" operator="lessThan">
      <formula>$C$4</formula>
    </cfRule>
  </conditionalFormatting>
  <conditionalFormatting sqref="V40">
    <cfRule type="cellIs" dxfId="100" priority="2790" operator="lessThan">
      <formula>$C$4</formula>
    </cfRule>
  </conditionalFormatting>
  <conditionalFormatting sqref="V41">
    <cfRule type="cellIs" dxfId="99" priority="2791" operator="lessThan">
      <formula>$C$4</formula>
    </cfRule>
  </conditionalFormatting>
  <conditionalFormatting sqref="V42">
    <cfRule type="cellIs" dxfId="98" priority="2792" operator="lessThan">
      <formula>$C$4</formula>
    </cfRule>
  </conditionalFormatting>
  <conditionalFormatting sqref="V43">
    <cfRule type="cellIs" dxfId="97" priority="2793" operator="lessThan">
      <formula>$C$4</formula>
    </cfRule>
  </conditionalFormatting>
  <conditionalFormatting sqref="V44">
    <cfRule type="cellIs" dxfId="96" priority="2794" operator="lessThan">
      <formula>$C$4</formula>
    </cfRule>
  </conditionalFormatting>
  <conditionalFormatting sqref="V45">
    <cfRule type="cellIs" dxfId="95" priority="2795" operator="lessThan">
      <formula>$C$4</formula>
    </cfRule>
  </conditionalFormatting>
  <conditionalFormatting sqref="V46">
    <cfRule type="cellIs" dxfId="94" priority="2796" operator="lessThan">
      <formula>$C$4</formula>
    </cfRule>
  </conditionalFormatting>
  <conditionalFormatting sqref="V47">
    <cfRule type="cellIs" dxfId="93" priority="2797" operator="lessThan">
      <formula>$C$4</formula>
    </cfRule>
  </conditionalFormatting>
  <conditionalFormatting sqref="V48">
    <cfRule type="cellIs" dxfId="92" priority="2798" operator="lessThan">
      <formula>$C$4</formula>
    </cfRule>
  </conditionalFormatting>
  <conditionalFormatting sqref="V49">
    <cfRule type="cellIs" dxfId="91" priority="2799" operator="lessThan">
      <formula>$C$4</formula>
    </cfRule>
  </conditionalFormatting>
  <conditionalFormatting sqref="V50">
    <cfRule type="cellIs" dxfId="90" priority="2800" operator="lessThan">
      <formula>$C$4</formula>
    </cfRule>
  </conditionalFormatting>
  <conditionalFormatting sqref="W11">
    <cfRule type="cellIs" dxfId="89" priority="2801" operator="lessThan">
      <formula>$C$4</formula>
    </cfRule>
  </conditionalFormatting>
  <conditionalFormatting sqref="W12">
    <cfRule type="cellIs" dxfId="88" priority="2802" operator="lessThan">
      <formula>$C$4</formula>
    </cfRule>
  </conditionalFormatting>
  <conditionalFormatting sqref="W13">
    <cfRule type="cellIs" dxfId="87" priority="2803" operator="lessThan">
      <formula>$C$4</formula>
    </cfRule>
  </conditionalFormatting>
  <conditionalFormatting sqref="W14">
    <cfRule type="cellIs" dxfId="86" priority="2804" operator="lessThan">
      <formula>$C$4</formula>
    </cfRule>
  </conditionalFormatting>
  <conditionalFormatting sqref="W15">
    <cfRule type="cellIs" dxfId="85" priority="2805" operator="lessThan">
      <formula>$C$4</formula>
    </cfRule>
  </conditionalFormatting>
  <conditionalFormatting sqref="W16">
    <cfRule type="cellIs" dxfId="84" priority="2806" operator="lessThan">
      <formula>$C$4</formula>
    </cfRule>
  </conditionalFormatting>
  <conditionalFormatting sqref="W17">
    <cfRule type="cellIs" dxfId="83" priority="2807" operator="lessThan">
      <formula>$C$4</formula>
    </cfRule>
  </conditionalFormatting>
  <conditionalFormatting sqref="W18">
    <cfRule type="cellIs" dxfId="82" priority="2808" operator="lessThan">
      <formula>$C$4</formula>
    </cfRule>
  </conditionalFormatting>
  <conditionalFormatting sqref="W19">
    <cfRule type="cellIs" dxfId="81" priority="2809" operator="lessThan">
      <formula>$C$4</formula>
    </cfRule>
  </conditionalFormatting>
  <conditionalFormatting sqref="W20">
    <cfRule type="cellIs" dxfId="80" priority="2810" operator="lessThan">
      <formula>$C$4</formula>
    </cfRule>
  </conditionalFormatting>
  <conditionalFormatting sqref="W21">
    <cfRule type="cellIs" dxfId="79" priority="2811" operator="lessThan">
      <formula>$C$4</formula>
    </cfRule>
  </conditionalFormatting>
  <conditionalFormatting sqref="W22">
    <cfRule type="cellIs" dxfId="78" priority="2812" operator="lessThan">
      <formula>$C$4</formula>
    </cfRule>
  </conditionalFormatting>
  <conditionalFormatting sqref="W23">
    <cfRule type="cellIs" dxfId="77" priority="2813" operator="lessThan">
      <formula>$C$4</formula>
    </cfRule>
  </conditionalFormatting>
  <conditionalFormatting sqref="W24">
    <cfRule type="cellIs" dxfId="76" priority="2814" operator="lessThan">
      <formula>$C$4</formula>
    </cfRule>
  </conditionalFormatting>
  <conditionalFormatting sqref="W25">
    <cfRule type="cellIs" dxfId="75" priority="2815" operator="lessThan">
      <formula>$C$4</formula>
    </cfRule>
  </conditionalFormatting>
  <conditionalFormatting sqref="W26">
    <cfRule type="cellIs" dxfId="74" priority="2816" operator="lessThan">
      <formula>$C$4</formula>
    </cfRule>
  </conditionalFormatting>
  <conditionalFormatting sqref="W27">
    <cfRule type="cellIs" dxfId="73" priority="2817" operator="lessThan">
      <formula>$C$4</formula>
    </cfRule>
  </conditionalFormatting>
  <conditionalFormatting sqref="W28">
    <cfRule type="cellIs" dxfId="72" priority="2818" operator="lessThan">
      <formula>$C$4</formula>
    </cfRule>
  </conditionalFormatting>
  <conditionalFormatting sqref="W29">
    <cfRule type="cellIs" dxfId="71" priority="2819" operator="lessThan">
      <formula>$C$4</formula>
    </cfRule>
  </conditionalFormatting>
  <conditionalFormatting sqref="W30">
    <cfRule type="cellIs" dxfId="70" priority="2820" operator="lessThan">
      <formula>$C$4</formula>
    </cfRule>
  </conditionalFormatting>
  <conditionalFormatting sqref="W31">
    <cfRule type="cellIs" dxfId="69" priority="2821" operator="lessThan">
      <formula>$C$4</formula>
    </cfRule>
  </conditionalFormatting>
  <conditionalFormatting sqref="W32">
    <cfRule type="cellIs" dxfId="68" priority="2822" operator="lessThan">
      <formula>$C$4</formula>
    </cfRule>
  </conditionalFormatting>
  <conditionalFormatting sqref="W33">
    <cfRule type="cellIs" dxfId="67" priority="2823" operator="lessThan">
      <formula>$C$4</formula>
    </cfRule>
  </conditionalFormatting>
  <conditionalFormatting sqref="W34">
    <cfRule type="cellIs" dxfId="66" priority="2824" operator="lessThan">
      <formula>$C$4</formula>
    </cfRule>
  </conditionalFormatting>
  <conditionalFormatting sqref="W35">
    <cfRule type="cellIs" dxfId="65" priority="2825" operator="lessThan">
      <formula>$C$4</formula>
    </cfRule>
  </conditionalFormatting>
  <conditionalFormatting sqref="W36">
    <cfRule type="cellIs" dxfId="64" priority="2826" operator="lessThan">
      <formula>$C$4</formula>
    </cfRule>
  </conditionalFormatting>
  <conditionalFormatting sqref="W37">
    <cfRule type="cellIs" dxfId="63" priority="2827" operator="lessThan">
      <formula>$C$4</formula>
    </cfRule>
  </conditionalFormatting>
  <conditionalFormatting sqref="W38">
    <cfRule type="cellIs" dxfId="62" priority="2828" operator="lessThan">
      <formula>$C$4</formula>
    </cfRule>
  </conditionalFormatting>
  <conditionalFormatting sqref="W39">
    <cfRule type="cellIs" dxfId="61" priority="2829" operator="lessThan">
      <formula>$C$4</formula>
    </cfRule>
  </conditionalFormatting>
  <conditionalFormatting sqref="W40">
    <cfRule type="cellIs" dxfId="60" priority="2830" operator="lessThan">
      <formula>$C$4</formula>
    </cfRule>
  </conditionalFormatting>
  <conditionalFormatting sqref="W41">
    <cfRule type="cellIs" dxfId="59" priority="2831" operator="lessThan">
      <formula>$C$4</formula>
    </cfRule>
  </conditionalFormatting>
  <conditionalFormatting sqref="W42">
    <cfRule type="cellIs" dxfId="58" priority="2832" operator="lessThan">
      <formula>$C$4</formula>
    </cfRule>
  </conditionalFormatting>
  <conditionalFormatting sqref="W43">
    <cfRule type="cellIs" dxfId="57" priority="2833" operator="lessThan">
      <formula>$C$4</formula>
    </cfRule>
  </conditionalFormatting>
  <conditionalFormatting sqref="W44">
    <cfRule type="cellIs" dxfId="56" priority="2834" operator="lessThan">
      <formula>$C$4</formula>
    </cfRule>
  </conditionalFormatting>
  <conditionalFormatting sqref="W45">
    <cfRule type="cellIs" dxfId="55" priority="2835" operator="lessThan">
      <formula>$C$4</formula>
    </cfRule>
  </conditionalFormatting>
  <conditionalFormatting sqref="W46">
    <cfRule type="cellIs" dxfId="54" priority="2836" operator="lessThan">
      <formula>$C$4</formula>
    </cfRule>
  </conditionalFormatting>
  <conditionalFormatting sqref="W47">
    <cfRule type="cellIs" dxfId="53" priority="2837" operator="lessThan">
      <formula>$C$4</formula>
    </cfRule>
  </conditionalFormatting>
  <conditionalFormatting sqref="W48">
    <cfRule type="cellIs" dxfId="52" priority="2838" operator="lessThan">
      <formula>$C$4</formula>
    </cfRule>
  </conditionalFormatting>
  <conditionalFormatting sqref="W49">
    <cfRule type="cellIs" dxfId="51" priority="2839" operator="lessThan">
      <formula>$C$4</formula>
    </cfRule>
  </conditionalFormatting>
  <conditionalFormatting sqref="W50">
    <cfRule type="cellIs" dxfId="50" priority="2840" operator="lessThan">
      <formula>$C$4</formula>
    </cfRule>
  </conditionalFormatting>
  <conditionalFormatting sqref="CJ11">
    <cfRule type="cellIs" dxfId="49" priority="2841" operator="lessThan">
      <formula>$C$4</formula>
    </cfRule>
  </conditionalFormatting>
  <conditionalFormatting sqref="CJ12">
    <cfRule type="cellIs" dxfId="48" priority="2842" operator="lessThan">
      <formula>$C$4</formula>
    </cfRule>
  </conditionalFormatting>
  <conditionalFormatting sqref="CJ13">
    <cfRule type="cellIs" dxfId="47" priority="2843" operator="lessThan">
      <formula>$C$4</formula>
    </cfRule>
  </conditionalFormatting>
  <conditionalFormatting sqref="CJ14">
    <cfRule type="cellIs" dxfId="46" priority="2844" operator="lessThan">
      <formula>$C$4</formula>
    </cfRule>
  </conditionalFormatting>
  <conditionalFormatting sqref="CJ15">
    <cfRule type="cellIs" dxfId="45" priority="2845" operator="lessThan">
      <formula>$C$4</formula>
    </cfRule>
  </conditionalFormatting>
  <conditionalFormatting sqref="CJ16">
    <cfRule type="cellIs" dxfId="44" priority="2846" operator="lessThan">
      <formula>$C$4</formula>
    </cfRule>
  </conditionalFormatting>
  <conditionalFormatting sqref="CJ17">
    <cfRule type="cellIs" dxfId="43" priority="2847" operator="lessThan">
      <formula>$C$4</formula>
    </cfRule>
  </conditionalFormatting>
  <conditionalFormatting sqref="CJ18">
    <cfRule type="cellIs" dxfId="42" priority="2848" operator="lessThan">
      <formula>$C$4</formula>
    </cfRule>
  </conditionalFormatting>
  <conditionalFormatting sqref="CJ19">
    <cfRule type="cellIs" dxfId="41" priority="2849" operator="lessThan">
      <formula>$C$4</formula>
    </cfRule>
  </conditionalFormatting>
  <conditionalFormatting sqref="CJ20">
    <cfRule type="cellIs" dxfId="40" priority="2850" operator="lessThan">
      <formula>$C$4</formula>
    </cfRule>
  </conditionalFormatting>
  <conditionalFormatting sqref="CJ21">
    <cfRule type="cellIs" dxfId="39" priority="2851" operator="lessThan">
      <formula>$C$4</formula>
    </cfRule>
  </conditionalFormatting>
  <conditionalFormatting sqref="CJ22">
    <cfRule type="cellIs" dxfId="38" priority="2852" operator="lessThan">
      <formula>$C$4</formula>
    </cfRule>
  </conditionalFormatting>
  <conditionalFormatting sqref="CJ23">
    <cfRule type="cellIs" dxfId="37" priority="2853" operator="lessThan">
      <formula>$C$4</formula>
    </cfRule>
  </conditionalFormatting>
  <conditionalFormatting sqref="CJ24">
    <cfRule type="cellIs" dxfId="36" priority="2854" operator="lessThan">
      <formula>$C$4</formula>
    </cfRule>
  </conditionalFormatting>
  <conditionalFormatting sqref="CJ25">
    <cfRule type="cellIs" dxfId="35" priority="2855" operator="lessThan">
      <formula>$C$4</formula>
    </cfRule>
  </conditionalFormatting>
  <conditionalFormatting sqref="CJ26">
    <cfRule type="cellIs" dxfId="34" priority="2856" operator="lessThan">
      <formula>$C$4</formula>
    </cfRule>
  </conditionalFormatting>
  <conditionalFormatting sqref="CJ27">
    <cfRule type="cellIs" dxfId="33" priority="2857" operator="lessThan">
      <formula>$C$4</formula>
    </cfRule>
  </conditionalFormatting>
  <conditionalFormatting sqref="CJ28">
    <cfRule type="cellIs" dxfId="32" priority="2858" operator="lessThan">
      <formula>$C$4</formula>
    </cfRule>
  </conditionalFormatting>
  <conditionalFormatting sqref="CJ29">
    <cfRule type="cellIs" dxfId="31" priority="2859" operator="lessThan">
      <formula>$C$4</formula>
    </cfRule>
  </conditionalFormatting>
  <conditionalFormatting sqref="CJ30">
    <cfRule type="cellIs" dxfId="30" priority="2860" operator="lessThan">
      <formula>$C$4</formula>
    </cfRule>
  </conditionalFormatting>
  <conditionalFormatting sqref="CJ31">
    <cfRule type="cellIs" dxfId="29" priority="2861" operator="lessThan">
      <formula>$C$4</formula>
    </cfRule>
  </conditionalFormatting>
  <conditionalFormatting sqref="CJ32">
    <cfRule type="cellIs" dxfId="28" priority="2862" operator="lessThan">
      <formula>$C$4</formula>
    </cfRule>
  </conditionalFormatting>
  <conditionalFormatting sqref="CJ33">
    <cfRule type="cellIs" dxfId="27" priority="2863" operator="lessThan">
      <formula>$C$4</formula>
    </cfRule>
  </conditionalFormatting>
  <conditionalFormatting sqref="CJ34">
    <cfRule type="cellIs" dxfId="26" priority="2864" operator="lessThan">
      <formula>$C$4</formula>
    </cfRule>
  </conditionalFormatting>
  <conditionalFormatting sqref="CJ35">
    <cfRule type="cellIs" dxfId="25" priority="2865" operator="lessThan">
      <formula>$C$4</formula>
    </cfRule>
  </conditionalFormatting>
  <conditionalFormatting sqref="CJ36">
    <cfRule type="cellIs" dxfId="24" priority="2866" operator="lessThan">
      <formula>$C$4</formula>
    </cfRule>
  </conditionalFormatting>
  <conditionalFormatting sqref="CJ37">
    <cfRule type="cellIs" dxfId="23" priority="2867" operator="lessThan">
      <formula>$C$4</formula>
    </cfRule>
  </conditionalFormatting>
  <conditionalFormatting sqref="CJ38">
    <cfRule type="cellIs" dxfId="22" priority="2868" operator="lessThan">
      <formula>$C$4</formula>
    </cfRule>
  </conditionalFormatting>
  <conditionalFormatting sqref="CJ39">
    <cfRule type="cellIs" dxfId="21" priority="2869" operator="lessThan">
      <formula>$C$4</formula>
    </cfRule>
  </conditionalFormatting>
  <conditionalFormatting sqref="CJ40">
    <cfRule type="cellIs" dxfId="20" priority="2870" operator="lessThan">
      <formula>$C$4</formula>
    </cfRule>
  </conditionalFormatting>
  <conditionalFormatting sqref="CJ41">
    <cfRule type="cellIs" dxfId="19" priority="2871" operator="lessThan">
      <formula>$C$4</formula>
    </cfRule>
  </conditionalFormatting>
  <conditionalFormatting sqref="CJ42">
    <cfRule type="cellIs" dxfId="18" priority="2872" operator="lessThan">
      <formula>$C$4</formula>
    </cfRule>
  </conditionalFormatting>
  <conditionalFormatting sqref="CJ43">
    <cfRule type="cellIs" dxfId="17" priority="2873" operator="lessThan">
      <formula>$C$4</formula>
    </cfRule>
  </conditionalFormatting>
  <conditionalFormatting sqref="CJ44">
    <cfRule type="cellIs" dxfId="16" priority="2874" operator="lessThan">
      <formula>$C$4</formula>
    </cfRule>
  </conditionalFormatting>
  <conditionalFormatting sqref="CJ45">
    <cfRule type="cellIs" dxfId="15" priority="2875" operator="lessThan">
      <formula>$C$4</formula>
    </cfRule>
  </conditionalFormatting>
  <conditionalFormatting sqref="CJ46">
    <cfRule type="cellIs" dxfId="14" priority="2876" operator="lessThan">
      <formula>$C$4</formula>
    </cfRule>
  </conditionalFormatting>
  <conditionalFormatting sqref="CJ47">
    <cfRule type="cellIs" dxfId="13" priority="2877" operator="lessThan">
      <formula>$C$4</formula>
    </cfRule>
  </conditionalFormatting>
  <conditionalFormatting sqref="CJ48">
    <cfRule type="cellIs" dxfId="12" priority="2878" operator="lessThan">
      <formula>$C$4</formula>
    </cfRule>
  </conditionalFormatting>
  <conditionalFormatting sqref="CJ49">
    <cfRule type="cellIs" dxfId="11" priority="2879" operator="lessThan">
      <formula>$C$4</formula>
    </cfRule>
  </conditionalFormatting>
  <conditionalFormatting sqref="CJ50">
    <cfRule type="cellIs" dxfId="10" priority="2880" operator="lessThan">
      <formula>$C$4</formula>
    </cfRule>
  </conditionalFormatting>
  <conditionalFormatting sqref="CN10">
    <cfRule type="cellIs" dxfId="9" priority="2881" operator="lessThan">
      <formula>$C$4</formula>
    </cfRule>
  </conditionalFormatting>
  <conditionalFormatting sqref="CN11">
    <cfRule type="cellIs" dxfId="8" priority="2882" operator="lessThan">
      <formula>$C$4</formula>
    </cfRule>
  </conditionalFormatting>
  <conditionalFormatting sqref="CN12">
    <cfRule type="cellIs" dxfId="7" priority="2883" operator="lessThan">
      <formula>$C$4</formula>
    </cfRule>
  </conditionalFormatting>
  <conditionalFormatting sqref="CN13">
    <cfRule type="cellIs" dxfId="6" priority="2884" operator="lessThan">
      <formula>$C$4</formula>
    </cfRule>
  </conditionalFormatting>
  <conditionalFormatting sqref="CN14">
    <cfRule type="cellIs" dxfId="5" priority="2885" operator="lessThan">
      <formula>$C$4</formula>
    </cfRule>
  </conditionalFormatting>
  <conditionalFormatting sqref="CN15">
    <cfRule type="cellIs" dxfId="4" priority="2886" operator="lessThan">
      <formula>$C$4</formula>
    </cfRule>
  </conditionalFormatting>
  <conditionalFormatting sqref="CN16">
    <cfRule type="cellIs" dxfId="3" priority="2887" operator="lessThan">
      <formula>$C$4</formula>
    </cfRule>
  </conditionalFormatting>
  <conditionalFormatting sqref="CN17">
    <cfRule type="cellIs" dxfId="2" priority="2888" operator="lessThan">
      <formula>$C$4</formula>
    </cfRule>
  </conditionalFormatting>
  <conditionalFormatting sqref="CN18">
    <cfRule type="cellIs" dxfId="1" priority="2889" operator="lessThan">
      <formula>$C$4</formula>
    </cfRule>
  </conditionalFormatting>
  <conditionalFormatting sqref="CN19">
    <cfRule type="cellIs" dxfId="0" priority="2890" operator="lessThan">
      <formula>$C$4</formula>
    </cfRule>
  </conditionalFormatting>
  <dataValidations count="400">
    <dataValidation allowBlank="1" showInputMessage="1" showErrorMessage="1" sqref="U11"/>
    <dataValidation allowBlank="1" showInputMessage="1" showErrorMessage="1" sqref="U12"/>
    <dataValidation allowBlank="1" showInputMessage="1" showErrorMessage="1" sqref="U13"/>
    <dataValidation allowBlank="1" showInputMessage="1" showErrorMessage="1" sqref="U14"/>
    <dataValidation allowBlank="1" showInputMessage="1" showErrorMessage="1" sqref="U15"/>
    <dataValidation allowBlank="1" showInputMessage="1" showErrorMessage="1" sqref="U16"/>
    <dataValidation allowBlank="1" showInputMessage="1" showErrorMessage="1" sqref="U17"/>
    <dataValidation allowBlank="1" showInputMessage="1" showErrorMessage="1" sqref="U18"/>
    <dataValidation allowBlank="1" showInputMessage="1" showErrorMessage="1" sqref="U19"/>
    <dataValidation allowBlank="1" showInputMessage="1" showErrorMessage="1" sqref="U20"/>
    <dataValidation allowBlank="1" showInputMessage="1" showErrorMessage="1" sqref="U21"/>
    <dataValidation allowBlank="1" showInputMessage="1" showErrorMessage="1" sqref="U22"/>
    <dataValidation allowBlank="1" showInputMessage="1" showErrorMessage="1" sqref="U23"/>
    <dataValidation allowBlank="1" showInputMessage="1" showErrorMessage="1" sqref="U24"/>
    <dataValidation allowBlank="1" showInputMessage="1" showErrorMessage="1" sqref="U25"/>
    <dataValidation allowBlank="1" showInputMessage="1" showErrorMessage="1" sqref="U26"/>
    <dataValidation allowBlank="1" showInputMessage="1" showErrorMessage="1" sqref="U27"/>
    <dataValidation allowBlank="1" showInputMessage="1" showErrorMessage="1" sqref="U28"/>
    <dataValidation allowBlank="1" showInputMessage="1" showErrorMessage="1" sqref="U29"/>
    <dataValidation allowBlank="1" showInputMessage="1" showErrorMessage="1" sqref="U30"/>
    <dataValidation allowBlank="1" showInputMessage="1" showErrorMessage="1" sqref="U31"/>
    <dataValidation allowBlank="1" showInputMessage="1" showErrorMessage="1" sqref="U32"/>
    <dataValidation allowBlank="1" showInputMessage="1" showErrorMessage="1" sqref="U33"/>
    <dataValidation allowBlank="1" showInputMessage="1" showErrorMessage="1" sqref="U34"/>
    <dataValidation allowBlank="1" showInputMessage="1" showErrorMessage="1" sqref="U35"/>
    <dataValidation allowBlank="1" showInputMessage="1" showErrorMessage="1" sqref="U36"/>
    <dataValidation allowBlank="1" showInputMessage="1" showErrorMessage="1" sqref="U37"/>
    <dataValidation allowBlank="1" showInputMessage="1" showErrorMessage="1" sqref="U38"/>
    <dataValidation allowBlank="1" showInputMessage="1" showErrorMessage="1" sqref="U39"/>
    <dataValidation allowBlank="1" showInputMessage="1" showErrorMessage="1" sqref="U40"/>
    <dataValidation allowBlank="1" showInputMessage="1" showErrorMessage="1" sqref="U41"/>
    <dataValidation allowBlank="1" showInputMessage="1" showErrorMessage="1" sqref="U42"/>
    <dataValidation allowBlank="1" showInputMessage="1" showErrorMessage="1" sqref="U43"/>
    <dataValidation allowBlank="1" showInputMessage="1" showErrorMessage="1" sqref="U44"/>
    <dataValidation allowBlank="1" showInputMessage="1" showErrorMessage="1" sqref="U45"/>
    <dataValidation allowBlank="1" showInputMessage="1" showErrorMessage="1" sqref="U46"/>
    <dataValidation allowBlank="1" showInputMessage="1" showErrorMessage="1" sqref="U47"/>
    <dataValidation allowBlank="1" showInputMessage="1" showErrorMessage="1" sqref="U48"/>
    <dataValidation allowBlank="1" showInputMessage="1" showErrorMessage="1" sqref="U49"/>
    <dataValidation allowBlank="1" showInputMessage="1" showErrorMessage="1" sqref="U50"/>
    <dataValidation allowBlank="1" showInputMessage="1" showErrorMessage="1" sqref="X11"/>
    <dataValidation allowBlank="1" showInputMessage="1" showErrorMessage="1" sqref="X12"/>
    <dataValidation allowBlank="1" showInputMessage="1" showErrorMessage="1" sqref="X13"/>
    <dataValidation allowBlank="1" showInputMessage="1" showErrorMessage="1" sqref="X14"/>
    <dataValidation allowBlank="1" showInputMessage="1" showErrorMessage="1" sqref="X15"/>
    <dataValidation allowBlank="1" showInputMessage="1" showErrorMessage="1" sqref="X16"/>
    <dataValidation allowBlank="1" showInputMessage="1" showErrorMessage="1" sqref="X17"/>
    <dataValidation allowBlank="1" showInputMessage="1" showErrorMessage="1" sqref="X18"/>
    <dataValidation allowBlank="1" showInputMessage="1" showErrorMessage="1" sqref="X19"/>
    <dataValidation allowBlank="1" showInputMessage="1" showErrorMessage="1" sqref="X20"/>
    <dataValidation allowBlank="1" showInputMessage="1" showErrorMessage="1" sqref="X21"/>
    <dataValidation allowBlank="1" showInputMessage="1" showErrorMessage="1" sqref="X22"/>
    <dataValidation allowBlank="1" showInputMessage="1" showErrorMessage="1" sqref="X23"/>
    <dataValidation allowBlank="1" showInputMessage="1" showErrorMessage="1" sqref="X24"/>
    <dataValidation allowBlank="1" showInputMessage="1" showErrorMessage="1" sqref="X25"/>
    <dataValidation allowBlank="1" showInputMessage="1" showErrorMessage="1" sqref="X26"/>
    <dataValidation allowBlank="1" showInputMessage="1" showErrorMessage="1" sqref="X27"/>
    <dataValidation allowBlank="1" showInputMessage="1" showErrorMessage="1" sqref="X28"/>
    <dataValidation allowBlank="1" showInputMessage="1" showErrorMessage="1" sqref="X29"/>
    <dataValidation allowBlank="1" showInputMessage="1" showErrorMessage="1" sqref="X30"/>
    <dataValidation allowBlank="1" showInputMessage="1" showErrorMessage="1" sqref="X31"/>
    <dataValidation allowBlank="1" showInputMessage="1" showErrorMessage="1" sqref="X32"/>
    <dataValidation allowBlank="1" showInputMessage="1" showErrorMessage="1" sqref="X33"/>
    <dataValidation allowBlank="1" showInputMessage="1" showErrorMessage="1" sqref="X34"/>
    <dataValidation allowBlank="1" showInputMessage="1" showErrorMessage="1" sqref="X35"/>
    <dataValidation allowBlank="1" showInputMessage="1" showErrorMessage="1" sqref="X36"/>
    <dataValidation allowBlank="1" showInputMessage="1" showErrorMessage="1" sqref="X37"/>
    <dataValidation allowBlank="1" showInputMessage="1" showErrorMessage="1" sqref="X38"/>
    <dataValidation allowBlank="1" showInputMessage="1" showErrorMessage="1" sqref="X39"/>
    <dataValidation allowBlank="1" showInputMessage="1" showErrorMessage="1" sqref="X40"/>
    <dataValidation allowBlank="1" showInputMessage="1" showErrorMessage="1" sqref="X41"/>
    <dataValidation allowBlank="1" showInputMessage="1" showErrorMessage="1" sqref="X42"/>
    <dataValidation allowBlank="1" showInputMessage="1" showErrorMessage="1" sqref="X43"/>
    <dataValidation allowBlank="1" showInputMessage="1" showErrorMessage="1" sqref="X44"/>
    <dataValidation allowBlank="1" showInputMessage="1" showErrorMessage="1" sqref="X45"/>
    <dataValidation allowBlank="1" showInputMessage="1" showErrorMessage="1" sqref="X46"/>
    <dataValidation allowBlank="1" showInputMessage="1" showErrorMessage="1" sqref="X47"/>
    <dataValidation allowBlank="1" showInputMessage="1" showErrorMessage="1" sqref="X48"/>
    <dataValidation allowBlank="1" showInputMessage="1" showErrorMessage="1" sqref="X49"/>
    <dataValidation allowBlank="1" showInputMessage="1" showErrorMessage="1" sqref="X50"/>
    <dataValidation allowBlank="1" showInputMessage="1" showErrorMessage="1" sqref="AA11"/>
    <dataValidation allowBlank="1" showInputMessage="1" showErrorMessage="1" sqref="AA12"/>
    <dataValidation allowBlank="1" showInputMessage="1" showErrorMessage="1" sqref="AA13"/>
    <dataValidation allowBlank="1" showInputMessage="1" showErrorMessage="1" sqref="AA14"/>
    <dataValidation allowBlank="1" showInputMessage="1" showErrorMessage="1" sqref="AA15"/>
    <dataValidation allowBlank="1" showInputMessage="1" showErrorMessage="1" sqref="AA16"/>
    <dataValidation allowBlank="1" showInputMessage="1" showErrorMessage="1" sqref="AA17"/>
    <dataValidation allowBlank="1" showInputMessage="1" showErrorMessage="1" sqref="AA18"/>
    <dataValidation allowBlank="1" showInputMessage="1" showErrorMessage="1" sqref="AA19"/>
    <dataValidation allowBlank="1" showInputMessage="1" showErrorMessage="1" sqref="AA20"/>
    <dataValidation allowBlank="1" showInputMessage="1" showErrorMessage="1" sqref="AA21"/>
    <dataValidation allowBlank="1" showInputMessage="1" showErrorMessage="1" sqref="AA22"/>
    <dataValidation allowBlank="1" showInputMessage="1" showErrorMessage="1" sqref="AA23"/>
    <dataValidation allowBlank="1" showInputMessage="1" showErrorMessage="1" sqref="AA24"/>
    <dataValidation allowBlank="1" showInputMessage="1" showErrorMessage="1" sqref="AA25"/>
    <dataValidation allowBlank="1" showInputMessage="1" showErrorMessage="1" sqref="AA26"/>
    <dataValidation allowBlank="1" showInputMessage="1" showErrorMessage="1" sqref="AA27"/>
    <dataValidation allowBlank="1" showInputMessage="1" showErrorMessage="1" sqref="AA28"/>
    <dataValidation allowBlank="1" showInputMessage="1" showErrorMessage="1" sqref="AA29"/>
    <dataValidation allowBlank="1" showInputMessage="1" showErrorMessage="1" sqref="AA30"/>
    <dataValidation allowBlank="1" showInputMessage="1" showErrorMessage="1" sqref="AA31"/>
    <dataValidation allowBlank="1" showInputMessage="1" showErrorMessage="1" sqref="AA32"/>
    <dataValidation allowBlank="1" showInputMessage="1" showErrorMessage="1" sqref="AA33"/>
    <dataValidation allowBlank="1" showInputMessage="1" showErrorMessage="1" sqref="AA34"/>
    <dataValidation allowBlank="1" showInputMessage="1" showErrorMessage="1" sqref="AA35"/>
    <dataValidation allowBlank="1" showInputMessage="1" showErrorMessage="1" sqref="AA36"/>
    <dataValidation allowBlank="1" showInputMessage="1" showErrorMessage="1" sqref="AA37"/>
    <dataValidation allowBlank="1" showInputMessage="1" showErrorMessage="1" sqref="AA38"/>
    <dataValidation allowBlank="1" showInputMessage="1" showErrorMessage="1" sqref="AA39"/>
    <dataValidation allowBlank="1" showInputMessage="1" showErrorMessage="1" sqref="AA40"/>
    <dataValidation allowBlank="1" showInputMessage="1" showErrorMessage="1" sqref="AA41"/>
    <dataValidation allowBlank="1" showInputMessage="1" showErrorMessage="1" sqref="AA42"/>
    <dataValidation allowBlank="1" showInputMessage="1" showErrorMessage="1" sqref="AA43"/>
    <dataValidation allowBlank="1" showInputMessage="1" showErrorMessage="1" sqref="AA44"/>
    <dataValidation allowBlank="1" showInputMessage="1" showErrorMessage="1" sqref="AA45"/>
    <dataValidation allowBlank="1" showInputMessage="1" showErrorMessage="1" sqref="AA46"/>
    <dataValidation allowBlank="1" showInputMessage="1" showErrorMessage="1" sqref="AA47"/>
    <dataValidation allowBlank="1" showInputMessage="1" showErrorMessage="1" sqref="AA48"/>
    <dataValidation allowBlank="1" showInputMessage="1" showErrorMessage="1" sqref="AA49"/>
    <dataValidation allowBlank="1" showInputMessage="1" showErrorMessage="1" sqref="AA5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R11"/>
    <dataValidation allowBlank="1" showInputMessage="1" showErrorMessage="1" sqref="R12"/>
    <dataValidation allowBlank="1" showInputMessage="1" showErrorMessage="1" sqref="R13"/>
    <dataValidation allowBlank="1" showInputMessage="1" showErrorMessage="1" sqref="R14"/>
    <dataValidation allowBlank="1" showInputMessage="1" showErrorMessage="1" sqref="R15"/>
    <dataValidation allowBlank="1" showInputMessage="1" showErrorMessage="1" sqref="R16"/>
    <dataValidation allowBlank="1" showInputMessage="1" showErrorMessage="1" sqref="R17"/>
    <dataValidation allowBlank="1" showInputMessage="1" showErrorMessage="1" sqref="R18"/>
    <dataValidation allowBlank="1" showInputMessage="1" showErrorMessage="1" sqref="R19"/>
    <dataValidation allowBlank="1" showInputMessage="1" showErrorMessage="1" sqref="R20"/>
    <dataValidation allowBlank="1" showInputMessage="1" showErrorMessage="1" sqref="R21"/>
    <dataValidation allowBlank="1" showInputMessage="1" showErrorMessage="1" sqref="R22"/>
    <dataValidation allowBlank="1" showInputMessage="1" showErrorMessage="1" sqref="R23"/>
    <dataValidation allowBlank="1" showInputMessage="1" showErrorMessage="1" sqref="R24"/>
    <dataValidation allowBlank="1" showInputMessage="1" showErrorMessage="1" sqref="R25"/>
    <dataValidation allowBlank="1" showInputMessage="1" showErrorMessage="1" sqref="R26"/>
    <dataValidation allowBlank="1" showInputMessage="1" showErrorMessage="1" sqref="R27"/>
    <dataValidation allowBlank="1" showInputMessage="1" showErrorMessage="1" sqref="R28"/>
    <dataValidation allowBlank="1" showInputMessage="1" showErrorMessage="1" sqref="R29"/>
    <dataValidation allowBlank="1" showInputMessage="1" showErrorMessage="1" sqref="R30"/>
    <dataValidation allowBlank="1" showInputMessage="1" showErrorMessage="1" sqref="R31"/>
    <dataValidation allowBlank="1" showInputMessage="1" showErrorMessage="1" sqref="R32"/>
    <dataValidation allowBlank="1" showInputMessage="1" showErrorMessage="1" sqref="R33"/>
    <dataValidation allowBlank="1" showInputMessage="1" showErrorMessage="1" sqref="R34"/>
    <dataValidation allowBlank="1" showInputMessage="1" showErrorMessage="1" sqref="R35"/>
    <dataValidation allowBlank="1" showInputMessage="1" showErrorMessage="1" sqref="R36"/>
    <dataValidation allowBlank="1" showInputMessage="1" showErrorMessage="1" sqref="R37"/>
    <dataValidation allowBlank="1" showInputMessage="1" showErrorMessage="1" sqref="R38"/>
    <dataValidation allowBlank="1" showInputMessage="1" showErrorMessage="1" sqref="R39"/>
    <dataValidation allowBlank="1" showInputMessage="1" showErrorMessage="1" sqref="R40"/>
    <dataValidation allowBlank="1" showInputMessage="1" showErrorMessage="1" sqref="R41"/>
    <dataValidation allowBlank="1" showInputMessage="1" showErrorMessage="1" sqref="R42"/>
    <dataValidation allowBlank="1" showInputMessage="1" showErrorMessage="1" sqref="R43"/>
    <dataValidation allowBlank="1" showInputMessage="1" showErrorMessage="1" sqref="R44"/>
    <dataValidation allowBlank="1" showInputMessage="1" showErrorMessage="1" sqref="R45"/>
    <dataValidation allowBlank="1" showInputMessage="1" showErrorMessage="1" sqref="R46"/>
    <dataValidation allowBlank="1" showInputMessage="1" showErrorMessage="1" sqref="R47"/>
    <dataValidation allowBlank="1" showInputMessage="1" showErrorMessage="1" sqref="R48"/>
    <dataValidation allowBlank="1" showInputMessage="1" showErrorMessage="1" sqref="R49"/>
    <dataValidation allowBlank="1" showInputMessage="1" showErrorMessage="1" sqref="R50"/>
  </dataValidations>
  <pageMargins left="0.7" right="0.7" top="0.75" bottom="0.75" header="0.51180555555554996" footer="0.51180555555554996"/>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 IPA 1</vt:lpstr>
      <vt:lpstr>XI IPA 2</vt:lpstr>
      <vt:lpstr>XI IPA 3</vt:lpstr>
      <vt:lpstr>XI IPA 4</vt:lpstr>
      <vt:lpstr>XI IPA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user</cp:lastModifiedBy>
  <dcterms:created xsi:type="dcterms:W3CDTF">2013-11-22T14:31:02Z</dcterms:created>
  <dcterms:modified xsi:type="dcterms:W3CDTF">2017-06-13T00:39:47Z</dcterms:modified>
</cp:coreProperties>
</file>