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630" yWindow="570" windowWidth="14055" windowHeight="4815"/>
  </bookViews>
  <sheets>
    <sheet name="X MIPA 1" sheetId="1" r:id="rId1"/>
    <sheet name="X MIPA 2" sheetId="2" r:id="rId2"/>
    <sheet name="X MIPA 3" sheetId="3" r:id="rId3"/>
    <sheet name="X MIPA 4" sheetId="4" r:id="rId4"/>
    <sheet name="X MIPA 5" sheetId="5" r:id="rId5"/>
  </sheets>
  <calcPr calcId="144525"/>
</workbook>
</file>

<file path=xl/calcChain.xml><?xml version="1.0" encoding="utf-8"?>
<calcChain xmlns="http://schemas.openxmlformats.org/spreadsheetml/2006/main">
  <c r="CL60" i="5" l="1"/>
  <c r="CI60" i="5"/>
  <c r="G60" i="5" s="1"/>
  <c r="CE60" i="5"/>
  <c r="CF60" i="5" s="1"/>
  <c r="H60" i="5" s="1"/>
  <c r="I60" i="5" s="1"/>
  <c r="BO60" i="5"/>
  <c r="AW60" i="5"/>
  <c r="AX60" i="5" s="1"/>
  <c r="E60" i="5" s="1"/>
  <c r="F60" i="5" s="1"/>
  <c r="AF60" i="5"/>
  <c r="N60" i="5" s="1"/>
  <c r="O60" i="5"/>
  <c r="J60" i="5"/>
  <c r="CL59" i="5"/>
  <c r="J59" i="5" s="1"/>
  <c r="CI59" i="5"/>
  <c r="G59" i="5" s="1"/>
  <c r="CE59" i="5"/>
  <c r="CF59" i="5" s="1"/>
  <c r="H59" i="5" s="1"/>
  <c r="I59" i="5" s="1"/>
  <c r="BO59" i="5"/>
  <c r="AW59" i="5"/>
  <c r="AX59" i="5" s="1"/>
  <c r="E59" i="5" s="1"/>
  <c r="F59" i="5" s="1"/>
  <c r="AF59" i="5"/>
  <c r="N59" i="5" s="1"/>
  <c r="O59" i="5"/>
  <c r="CL58" i="5"/>
  <c r="J58" i="5" s="1"/>
  <c r="CI58" i="5"/>
  <c r="G58" i="5" s="1"/>
  <c r="CE58" i="5"/>
  <c r="CF58" i="5" s="1"/>
  <c r="H58" i="5" s="1"/>
  <c r="I58" i="5" s="1"/>
  <c r="BO58" i="5"/>
  <c r="AW58" i="5"/>
  <c r="AX58" i="5" s="1"/>
  <c r="E58" i="5" s="1"/>
  <c r="F58" i="5" s="1"/>
  <c r="AF58" i="5"/>
  <c r="N58" i="5" s="1"/>
  <c r="O58" i="5"/>
  <c r="CL57" i="5"/>
  <c r="J57" i="5" s="1"/>
  <c r="CI57" i="5"/>
  <c r="G57" i="5" s="1"/>
  <c r="CE57" i="5"/>
  <c r="CF57" i="5" s="1"/>
  <c r="H57" i="5" s="1"/>
  <c r="I57" i="5" s="1"/>
  <c r="BO57" i="5"/>
  <c r="AW57" i="5"/>
  <c r="AX57" i="5" s="1"/>
  <c r="E57" i="5" s="1"/>
  <c r="F57" i="5" s="1"/>
  <c r="AF57" i="5"/>
  <c r="N57" i="5" s="1"/>
  <c r="O57" i="5"/>
  <c r="CL56" i="5"/>
  <c r="J56" i="5" s="1"/>
  <c r="CI56" i="5"/>
  <c r="G56" i="5" s="1"/>
  <c r="CE56" i="5"/>
  <c r="CF56" i="5" s="1"/>
  <c r="BO56" i="5"/>
  <c r="AW56" i="5"/>
  <c r="AX56" i="5" s="1"/>
  <c r="E56" i="5" s="1"/>
  <c r="F56" i="5" s="1"/>
  <c r="AF56" i="5"/>
  <c r="N56" i="5" s="1"/>
  <c r="O56" i="5"/>
  <c r="H56" i="5"/>
  <c r="I56" i="5" s="1"/>
  <c r="CL55" i="5"/>
  <c r="J55" i="5" s="1"/>
  <c r="CI55" i="5"/>
  <c r="G55" i="5" s="1"/>
  <c r="CE55" i="5"/>
  <c r="CF55" i="5" s="1"/>
  <c r="H55" i="5" s="1"/>
  <c r="I55" i="5" s="1"/>
  <c r="BO55" i="5"/>
  <c r="AW55" i="5"/>
  <c r="AX55" i="5" s="1"/>
  <c r="E55" i="5" s="1"/>
  <c r="F55" i="5" s="1"/>
  <c r="AF55" i="5"/>
  <c r="N55" i="5" s="1"/>
  <c r="O55" i="5"/>
  <c r="CL54" i="5"/>
  <c r="J54" i="5" s="1"/>
  <c r="CI54" i="5"/>
  <c r="G54" i="5" s="1"/>
  <c r="CE54" i="5"/>
  <c r="CF54" i="5" s="1"/>
  <c r="H54" i="5" s="1"/>
  <c r="I54" i="5" s="1"/>
  <c r="BO54" i="5"/>
  <c r="AW54" i="5"/>
  <c r="AX54" i="5" s="1"/>
  <c r="E54" i="5" s="1"/>
  <c r="F54" i="5" s="1"/>
  <c r="AF54" i="5"/>
  <c r="N54" i="5" s="1"/>
  <c r="O54" i="5"/>
  <c r="CL53" i="5"/>
  <c r="J53" i="5" s="1"/>
  <c r="CI53" i="5"/>
  <c r="G53" i="5" s="1"/>
  <c r="CE53" i="5"/>
  <c r="CF53" i="5" s="1"/>
  <c r="BO53" i="5"/>
  <c r="AW53" i="5"/>
  <c r="AX53" i="5" s="1"/>
  <c r="E53" i="5" s="1"/>
  <c r="F53" i="5" s="1"/>
  <c r="AF53" i="5"/>
  <c r="N53" i="5" s="1"/>
  <c r="O53" i="5"/>
  <c r="H53" i="5"/>
  <c r="I53" i="5" s="1"/>
  <c r="CL52" i="5"/>
  <c r="J52" i="5" s="1"/>
  <c r="CI52" i="5"/>
  <c r="CE52" i="5"/>
  <c r="CF52" i="5" s="1"/>
  <c r="BO52" i="5"/>
  <c r="AW52" i="5"/>
  <c r="AX52" i="5" s="1"/>
  <c r="E52" i="5" s="1"/>
  <c r="F52" i="5" s="1"/>
  <c r="AF52" i="5"/>
  <c r="N52" i="5" s="1"/>
  <c r="O52" i="5"/>
  <c r="H52" i="5"/>
  <c r="I52" i="5" s="1"/>
  <c r="G52" i="5"/>
  <c r="CL51" i="5"/>
  <c r="J51" i="5" s="1"/>
  <c r="CI51" i="5"/>
  <c r="CE51" i="5"/>
  <c r="CF51" i="5" s="1"/>
  <c r="H51" i="5" s="1"/>
  <c r="I51" i="5" s="1"/>
  <c r="BO51" i="5"/>
  <c r="AW51" i="5"/>
  <c r="AX51" i="5" s="1"/>
  <c r="E51" i="5" s="1"/>
  <c r="F51" i="5" s="1"/>
  <c r="AF51" i="5"/>
  <c r="N51" i="5" s="1"/>
  <c r="O51" i="5"/>
  <c r="G51" i="5"/>
  <c r="CL50" i="5"/>
  <c r="J50" i="5" s="1"/>
  <c r="CI50" i="5"/>
  <c r="CE50" i="5"/>
  <c r="CF50" i="5" s="1"/>
  <c r="H50" i="5" s="1"/>
  <c r="I50" i="5" s="1"/>
  <c r="BO50" i="5"/>
  <c r="AW50" i="5"/>
  <c r="AX50" i="5" s="1"/>
  <c r="E50" i="5" s="1"/>
  <c r="F50" i="5" s="1"/>
  <c r="AF50" i="5"/>
  <c r="N50" i="5" s="1"/>
  <c r="O50" i="5"/>
  <c r="G50" i="5"/>
  <c r="CL49" i="5"/>
  <c r="J49" i="5" s="1"/>
  <c r="CI49" i="5"/>
  <c r="CE49" i="5"/>
  <c r="CF49" i="5" s="1"/>
  <c r="BO49" i="5"/>
  <c r="AW49" i="5"/>
  <c r="AX49" i="5" s="1"/>
  <c r="E49" i="5" s="1"/>
  <c r="F49" i="5" s="1"/>
  <c r="AF49" i="5"/>
  <c r="N49" i="5" s="1"/>
  <c r="O49" i="5"/>
  <c r="H49" i="5"/>
  <c r="I49" i="5" s="1"/>
  <c r="G49" i="5"/>
  <c r="CL48" i="5"/>
  <c r="J48" i="5" s="1"/>
  <c r="CI48" i="5"/>
  <c r="G48" i="5" s="1"/>
  <c r="CE48" i="5"/>
  <c r="CF48" i="5" s="1"/>
  <c r="BO48" i="5"/>
  <c r="AW48" i="5"/>
  <c r="AX48" i="5" s="1"/>
  <c r="E48" i="5" s="1"/>
  <c r="F48" i="5" s="1"/>
  <c r="AF48" i="5"/>
  <c r="N48" i="5" s="1"/>
  <c r="O48" i="5"/>
  <c r="H48" i="5"/>
  <c r="I48" i="5" s="1"/>
  <c r="CL47" i="5"/>
  <c r="J47" i="5" s="1"/>
  <c r="CI47" i="5"/>
  <c r="G47" i="5" s="1"/>
  <c r="CE47" i="5"/>
  <c r="CF47" i="5" s="1"/>
  <c r="H47" i="5" s="1"/>
  <c r="I47" i="5" s="1"/>
  <c r="BO47" i="5"/>
  <c r="AW47" i="5"/>
  <c r="AX47" i="5" s="1"/>
  <c r="E47" i="5" s="1"/>
  <c r="F47" i="5" s="1"/>
  <c r="AF47" i="5"/>
  <c r="N47" i="5" s="1"/>
  <c r="O47" i="5"/>
  <c r="CL46" i="5"/>
  <c r="J46" i="5" s="1"/>
  <c r="CI46" i="5"/>
  <c r="G46" i="5" s="1"/>
  <c r="CE46" i="5"/>
  <c r="CF46" i="5" s="1"/>
  <c r="H46" i="5" s="1"/>
  <c r="I46" i="5" s="1"/>
  <c r="BO46" i="5"/>
  <c r="AW46" i="5"/>
  <c r="AX46" i="5" s="1"/>
  <c r="E46" i="5" s="1"/>
  <c r="F46" i="5" s="1"/>
  <c r="AF46" i="5"/>
  <c r="N46" i="5" s="1"/>
  <c r="O46" i="5"/>
  <c r="CL45" i="5"/>
  <c r="J45" i="5" s="1"/>
  <c r="CI45" i="5"/>
  <c r="G45" i="5" s="1"/>
  <c r="CE45" i="5"/>
  <c r="CF45" i="5" s="1"/>
  <c r="H45" i="5" s="1"/>
  <c r="I45" i="5" s="1"/>
  <c r="BO45" i="5"/>
  <c r="AW45" i="5"/>
  <c r="AX45" i="5" s="1"/>
  <c r="E45" i="5" s="1"/>
  <c r="F45" i="5" s="1"/>
  <c r="AF45" i="5"/>
  <c r="N45" i="5" s="1"/>
  <c r="O45" i="5"/>
  <c r="CL44" i="5"/>
  <c r="J44" i="5" s="1"/>
  <c r="CI44" i="5"/>
  <c r="G44" i="5" s="1"/>
  <c r="CE44" i="5"/>
  <c r="CF44" i="5" s="1"/>
  <c r="H44" i="5" s="1"/>
  <c r="I44" i="5" s="1"/>
  <c r="BO44" i="5"/>
  <c r="AW44" i="5"/>
  <c r="AX44" i="5" s="1"/>
  <c r="E44" i="5" s="1"/>
  <c r="F44" i="5" s="1"/>
  <c r="AF44" i="5"/>
  <c r="N44" i="5" s="1"/>
  <c r="O44" i="5"/>
  <c r="CL43" i="5"/>
  <c r="J43" i="5" s="1"/>
  <c r="CI43" i="5"/>
  <c r="G43" i="5" s="1"/>
  <c r="CE43" i="5"/>
  <c r="CF43" i="5" s="1"/>
  <c r="H43" i="5" s="1"/>
  <c r="I43" i="5" s="1"/>
  <c r="BO43" i="5"/>
  <c r="AW43" i="5"/>
  <c r="AX43" i="5" s="1"/>
  <c r="E43" i="5" s="1"/>
  <c r="F43" i="5" s="1"/>
  <c r="AF43" i="5"/>
  <c r="N43" i="5" s="1"/>
  <c r="O43" i="5"/>
  <c r="CL42" i="5"/>
  <c r="J42" i="5" s="1"/>
  <c r="CI42" i="5"/>
  <c r="G42" i="5" s="1"/>
  <c r="CE42" i="5"/>
  <c r="CF42" i="5" s="1"/>
  <c r="H42" i="5" s="1"/>
  <c r="I42" i="5" s="1"/>
  <c r="BO42" i="5"/>
  <c r="AW42" i="5"/>
  <c r="AX42" i="5" s="1"/>
  <c r="E42" i="5" s="1"/>
  <c r="F42" i="5" s="1"/>
  <c r="AF42" i="5"/>
  <c r="N42" i="5" s="1"/>
  <c r="O42" i="5"/>
  <c r="CL41" i="5"/>
  <c r="J41" i="5" s="1"/>
  <c r="CI41" i="5"/>
  <c r="G41" i="5" s="1"/>
  <c r="CE41" i="5"/>
  <c r="CF41" i="5" s="1"/>
  <c r="BO41" i="5"/>
  <c r="AW41" i="5"/>
  <c r="AX41" i="5" s="1"/>
  <c r="E41" i="5" s="1"/>
  <c r="F41" i="5" s="1"/>
  <c r="AF41" i="5"/>
  <c r="N41" i="5" s="1"/>
  <c r="O41" i="5"/>
  <c r="H41" i="5"/>
  <c r="I41" i="5" s="1"/>
  <c r="CL40" i="5"/>
  <c r="J40" i="5" s="1"/>
  <c r="CI40" i="5"/>
  <c r="CE40" i="5"/>
  <c r="CF40" i="5" s="1"/>
  <c r="H40" i="5" s="1"/>
  <c r="I40" i="5" s="1"/>
  <c r="BO40" i="5"/>
  <c r="AW40" i="5"/>
  <c r="AX40" i="5" s="1"/>
  <c r="E40" i="5" s="1"/>
  <c r="F40" i="5" s="1"/>
  <c r="AF40" i="5"/>
  <c r="N40" i="5" s="1"/>
  <c r="O40" i="5"/>
  <c r="G40" i="5"/>
  <c r="CL39" i="5"/>
  <c r="J39" i="5" s="1"/>
  <c r="CI39" i="5"/>
  <c r="CE39" i="5"/>
  <c r="CF39" i="5" s="1"/>
  <c r="H39" i="5" s="1"/>
  <c r="I39" i="5" s="1"/>
  <c r="BO39" i="5"/>
  <c r="AW39" i="5"/>
  <c r="AX39" i="5" s="1"/>
  <c r="E39" i="5" s="1"/>
  <c r="F39" i="5" s="1"/>
  <c r="AF39" i="5"/>
  <c r="N39" i="5" s="1"/>
  <c r="O39" i="5"/>
  <c r="G39" i="5"/>
  <c r="CL38" i="5"/>
  <c r="J38" i="5" s="1"/>
  <c r="CI38" i="5"/>
  <c r="CE38" i="5"/>
  <c r="CF38" i="5" s="1"/>
  <c r="H38" i="5" s="1"/>
  <c r="I38" i="5" s="1"/>
  <c r="BO38" i="5"/>
  <c r="AW38" i="5"/>
  <c r="AX38" i="5" s="1"/>
  <c r="E38" i="5" s="1"/>
  <c r="F38" i="5" s="1"/>
  <c r="AF38" i="5"/>
  <c r="N38" i="5" s="1"/>
  <c r="O38" i="5"/>
  <c r="G38" i="5"/>
  <c r="CL37" i="5"/>
  <c r="J37" i="5" s="1"/>
  <c r="CI37" i="5"/>
  <c r="CE37" i="5"/>
  <c r="CF37" i="5" s="1"/>
  <c r="H37" i="5" s="1"/>
  <c r="I37" i="5" s="1"/>
  <c r="BO37" i="5"/>
  <c r="AW37" i="5"/>
  <c r="AX37" i="5" s="1"/>
  <c r="E37" i="5" s="1"/>
  <c r="F37" i="5" s="1"/>
  <c r="AF37" i="5"/>
  <c r="N37" i="5" s="1"/>
  <c r="O37" i="5"/>
  <c r="G37" i="5"/>
  <c r="CL36" i="5"/>
  <c r="J36" i="5" s="1"/>
  <c r="CI36" i="5"/>
  <c r="CE36" i="5"/>
  <c r="CF36" i="5" s="1"/>
  <c r="H36" i="5" s="1"/>
  <c r="I36" i="5" s="1"/>
  <c r="BO36" i="5"/>
  <c r="AW36" i="5"/>
  <c r="AX36" i="5" s="1"/>
  <c r="E36" i="5" s="1"/>
  <c r="F36" i="5" s="1"/>
  <c r="AF36" i="5"/>
  <c r="N36" i="5" s="1"/>
  <c r="O36" i="5"/>
  <c r="G36" i="5"/>
  <c r="CL35" i="5"/>
  <c r="J35" i="5" s="1"/>
  <c r="CI35" i="5"/>
  <c r="CE35" i="5"/>
  <c r="CF35" i="5" s="1"/>
  <c r="H35" i="5" s="1"/>
  <c r="I35" i="5" s="1"/>
  <c r="BO35" i="5"/>
  <c r="AW35" i="5"/>
  <c r="AX35" i="5" s="1"/>
  <c r="E35" i="5" s="1"/>
  <c r="F35" i="5" s="1"/>
  <c r="AF35" i="5"/>
  <c r="N35" i="5" s="1"/>
  <c r="O35" i="5"/>
  <c r="G35" i="5"/>
  <c r="CL34" i="5"/>
  <c r="J34" i="5" s="1"/>
  <c r="CI34" i="5"/>
  <c r="CE34" i="5"/>
  <c r="CF34" i="5" s="1"/>
  <c r="H34" i="5" s="1"/>
  <c r="I34" i="5" s="1"/>
  <c r="BO34" i="5"/>
  <c r="AW34" i="5"/>
  <c r="AX34" i="5" s="1"/>
  <c r="E34" i="5" s="1"/>
  <c r="F34" i="5" s="1"/>
  <c r="AF34" i="5"/>
  <c r="N34" i="5" s="1"/>
  <c r="O34" i="5"/>
  <c r="G34" i="5"/>
  <c r="CX33" i="5"/>
  <c r="CL33" i="5"/>
  <c r="CI33" i="5"/>
  <c r="CE33" i="5"/>
  <c r="CF33" i="5" s="1"/>
  <c r="H33" i="5" s="1"/>
  <c r="I33" i="5" s="1"/>
  <c r="BO33" i="5"/>
  <c r="AW33" i="5"/>
  <c r="AX33" i="5" s="1"/>
  <c r="E33" i="5" s="1"/>
  <c r="F33" i="5" s="1"/>
  <c r="AF33" i="5"/>
  <c r="N33" i="5" s="1"/>
  <c r="O33" i="5"/>
  <c r="J33" i="5"/>
  <c r="G33" i="5"/>
  <c r="CX32" i="5"/>
  <c r="CL32" i="5"/>
  <c r="J32" i="5" s="1"/>
  <c r="CI32" i="5"/>
  <c r="G32" i="5" s="1"/>
  <c r="CE32" i="5"/>
  <c r="CF32" i="5" s="1"/>
  <c r="H32" i="5" s="1"/>
  <c r="I32" i="5" s="1"/>
  <c r="BO32" i="5"/>
  <c r="AW32" i="5"/>
  <c r="AX32" i="5" s="1"/>
  <c r="E32" i="5" s="1"/>
  <c r="F32" i="5" s="1"/>
  <c r="AF32" i="5"/>
  <c r="N32" i="5" s="1"/>
  <c r="O32" i="5"/>
  <c r="CX31" i="5"/>
  <c r="CL31" i="5"/>
  <c r="J31" i="5" s="1"/>
  <c r="CI31" i="5"/>
  <c r="CE31" i="5"/>
  <c r="CF31" i="5" s="1"/>
  <c r="H31" i="5" s="1"/>
  <c r="I31" i="5" s="1"/>
  <c r="BO31" i="5"/>
  <c r="AW31" i="5"/>
  <c r="AX31" i="5" s="1"/>
  <c r="E31" i="5" s="1"/>
  <c r="F31" i="5" s="1"/>
  <c r="AF31" i="5"/>
  <c r="N31" i="5" s="1"/>
  <c r="O31" i="5"/>
  <c r="G31" i="5"/>
  <c r="CX30" i="5"/>
  <c r="CL30" i="5"/>
  <c r="CI30" i="5"/>
  <c r="G30" i="5" s="1"/>
  <c r="CE30" i="5"/>
  <c r="CF30" i="5" s="1"/>
  <c r="H30" i="5" s="1"/>
  <c r="I30" i="5" s="1"/>
  <c r="BO30" i="5"/>
  <c r="AX30" i="5"/>
  <c r="E30" i="5" s="1"/>
  <c r="F30" i="5" s="1"/>
  <c r="AW30" i="5"/>
  <c r="AF30" i="5"/>
  <c r="N30" i="5" s="1"/>
  <c r="O30" i="5"/>
  <c r="J30" i="5"/>
  <c r="CX29" i="5"/>
  <c r="CL29" i="5"/>
  <c r="J29" i="5" s="1"/>
  <c r="CI29" i="5"/>
  <c r="G29" i="5" s="1"/>
  <c r="CE29" i="5"/>
  <c r="CF29" i="5" s="1"/>
  <c r="H29" i="5" s="1"/>
  <c r="I29" i="5" s="1"/>
  <c r="BO29" i="5"/>
  <c r="AW29" i="5"/>
  <c r="AX29" i="5" s="1"/>
  <c r="E29" i="5" s="1"/>
  <c r="F29" i="5" s="1"/>
  <c r="AF29" i="5"/>
  <c r="N29" i="5" s="1"/>
  <c r="O29" i="5"/>
  <c r="CX28" i="5"/>
  <c r="CL28" i="5"/>
  <c r="J28" i="5" s="1"/>
  <c r="CI28" i="5"/>
  <c r="G28" i="5" s="1"/>
  <c r="CE28" i="5"/>
  <c r="CF28" i="5" s="1"/>
  <c r="H28" i="5" s="1"/>
  <c r="I28" i="5" s="1"/>
  <c r="BO28" i="5"/>
  <c r="AW28" i="5"/>
  <c r="AX28" i="5" s="1"/>
  <c r="E28" i="5" s="1"/>
  <c r="F28" i="5" s="1"/>
  <c r="AF28" i="5"/>
  <c r="N28" i="5" s="1"/>
  <c r="O28" i="5"/>
  <c r="CX27" i="5"/>
  <c r="CL27" i="5"/>
  <c r="CI27" i="5"/>
  <c r="CE27" i="5"/>
  <c r="CF27" i="5" s="1"/>
  <c r="H27" i="5" s="1"/>
  <c r="I27" i="5" s="1"/>
  <c r="BO27" i="5"/>
  <c r="AW27" i="5"/>
  <c r="AX27" i="5" s="1"/>
  <c r="E27" i="5" s="1"/>
  <c r="F27" i="5" s="1"/>
  <c r="AF27" i="5"/>
  <c r="N27" i="5" s="1"/>
  <c r="O27" i="5"/>
  <c r="J27" i="5"/>
  <c r="G27" i="5"/>
  <c r="CX26" i="5"/>
  <c r="CL26" i="5"/>
  <c r="J26" i="5" s="1"/>
  <c r="CI26" i="5"/>
  <c r="G26" i="5" s="1"/>
  <c r="CE26" i="5"/>
  <c r="CF26" i="5" s="1"/>
  <c r="H26" i="5" s="1"/>
  <c r="I26" i="5" s="1"/>
  <c r="BO26" i="5"/>
  <c r="AW26" i="5"/>
  <c r="AX26" i="5" s="1"/>
  <c r="E26" i="5" s="1"/>
  <c r="F26" i="5" s="1"/>
  <c r="AF26" i="5"/>
  <c r="N26" i="5" s="1"/>
  <c r="O26" i="5"/>
  <c r="CX25" i="5"/>
  <c r="CL25" i="5"/>
  <c r="J25" i="5" s="1"/>
  <c r="CI25" i="5"/>
  <c r="G25" i="5" s="1"/>
  <c r="CE25" i="5"/>
  <c r="CF25" i="5" s="1"/>
  <c r="H25" i="5" s="1"/>
  <c r="I25" i="5" s="1"/>
  <c r="BO25" i="5"/>
  <c r="AW25" i="5"/>
  <c r="AX25" i="5" s="1"/>
  <c r="E25" i="5" s="1"/>
  <c r="F25" i="5" s="1"/>
  <c r="AF25" i="5"/>
  <c r="N25" i="5" s="1"/>
  <c r="O25" i="5"/>
  <c r="CX24" i="5"/>
  <c r="CL24" i="5"/>
  <c r="J24" i="5" s="1"/>
  <c r="CI24" i="5"/>
  <c r="CE24" i="5"/>
  <c r="CF24" i="5" s="1"/>
  <c r="H24" i="5" s="1"/>
  <c r="I24" i="5" s="1"/>
  <c r="BO24" i="5"/>
  <c r="AW24" i="5"/>
  <c r="AX24" i="5" s="1"/>
  <c r="E24" i="5" s="1"/>
  <c r="F24" i="5" s="1"/>
  <c r="AF24" i="5"/>
  <c r="N24" i="5" s="1"/>
  <c r="O24" i="5"/>
  <c r="G24" i="5"/>
  <c r="CX23" i="5"/>
  <c r="CL23" i="5"/>
  <c r="J23" i="5" s="1"/>
  <c r="CI23" i="5"/>
  <c r="G23" i="5" s="1"/>
  <c r="CE23" i="5"/>
  <c r="CF23" i="5" s="1"/>
  <c r="H23" i="5" s="1"/>
  <c r="I23" i="5" s="1"/>
  <c r="BO23" i="5"/>
  <c r="AW23" i="5"/>
  <c r="AX23" i="5" s="1"/>
  <c r="E23" i="5" s="1"/>
  <c r="F23" i="5" s="1"/>
  <c r="AF23" i="5"/>
  <c r="N23" i="5" s="1"/>
  <c r="O23" i="5"/>
  <c r="CX22" i="5"/>
  <c r="CL22" i="5"/>
  <c r="J22" i="5" s="1"/>
  <c r="CI22" i="5"/>
  <c r="CE22" i="5"/>
  <c r="CF22" i="5" s="1"/>
  <c r="H22" i="5" s="1"/>
  <c r="I22" i="5" s="1"/>
  <c r="BO22" i="5"/>
  <c r="AW22" i="5"/>
  <c r="AX22" i="5" s="1"/>
  <c r="E22" i="5" s="1"/>
  <c r="F22" i="5" s="1"/>
  <c r="AF22" i="5"/>
  <c r="N22" i="5" s="1"/>
  <c r="O22" i="5"/>
  <c r="G22" i="5"/>
  <c r="CL21" i="5"/>
  <c r="J21" i="5" s="1"/>
  <c r="CI21" i="5"/>
  <c r="CE21" i="5"/>
  <c r="CF21" i="5" s="1"/>
  <c r="H21" i="5" s="1"/>
  <c r="I21" i="5" s="1"/>
  <c r="BO21" i="5"/>
  <c r="AW21" i="5"/>
  <c r="AX21" i="5" s="1"/>
  <c r="E21" i="5" s="1"/>
  <c r="F21" i="5" s="1"/>
  <c r="AF21" i="5"/>
  <c r="N21" i="5" s="1"/>
  <c r="O21" i="5"/>
  <c r="G21" i="5"/>
  <c r="CX20" i="5"/>
  <c r="CL20" i="5"/>
  <c r="J20" i="5" s="1"/>
  <c r="CI20" i="5"/>
  <c r="CE20" i="5"/>
  <c r="CF20" i="5" s="1"/>
  <c r="H20" i="5" s="1"/>
  <c r="BO20" i="5"/>
  <c r="AW20" i="5"/>
  <c r="AX20" i="5" s="1"/>
  <c r="E20" i="5" s="1"/>
  <c r="F20" i="5" s="1"/>
  <c r="AF20" i="5"/>
  <c r="N20" i="5" s="1"/>
  <c r="O20" i="5"/>
  <c r="I20" i="5"/>
  <c r="G20" i="5"/>
  <c r="CX19" i="5"/>
  <c r="CL19" i="5"/>
  <c r="J19" i="5" s="1"/>
  <c r="CI19" i="5"/>
  <c r="G19" i="5" s="1"/>
  <c r="CE19" i="5"/>
  <c r="CF19" i="5" s="1"/>
  <c r="H19" i="5" s="1"/>
  <c r="I19" i="5" s="1"/>
  <c r="BO19" i="5"/>
  <c r="AW19" i="5"/>
  <c r="AX19" i="5" s="1"/>
  <c r="E19" i="5" s="1"/>
  <c r="F19" i="5" s="1"/>
  <c r="AF19" i="5"/>
  <c r="N19" i="5" s="1"/>
  <c r="O19" i="5"/>
  <c r="CX18" i="5"/>
  <c r="CL18" i="5"/>
  <c r="J18" i="5" s="1"/>
  <c r="CI18" i="5"/>
  <c r="G18" i="5" s="1"/>
  <c r="CE18" i="5"/>
  <c r="CF18" i="5" s="1"/>
  <c r="H18" i="5" s="1"/>
  <c r="I18" i="5" s="1"/>
  <c r="BO18" i="5"/>
  <c r="AW18" i="5"/>
  <c r="AX18" i="5" s="1"/>
  <c r="E18" i="5" s="1"/>
  <c r="F18" i="5" s="1"/>
  <c r="AF18" i="5"/>
  <c r="N18" i="5" s="1"/>
  <c r="O18" i="5"/>
  <c r="CX17" i="5"/>
  <c r="CL17" i="5"/>
  <c r="J17" i="5" s="1"/>
  <c r="CI17" i="5"/>
  <c r="G17" i="5" s="1"/>
  <c r="CE17" i="5"/>
  <c r="CF17" i="5" s="1"/>
  <c r="H17" i="5" s="1"/>
  <c r="I17" i="5" s="1"/>
  <c r="BO17" i="5"/>
  <c r="AW17" i="5"/>
  <c r="AX17" i="5" s="1"/>
  <c r="E17" i="5" s="1"/>
  <c r="F17" i="5" s="1"/>
  <c r="AF17" i="5"/>
  <c r="N17" i="5" s="1"/>
  <c r="O17" i="5"/>
  <c r="CX16" i="5"/>
  <c r="CL16" i="5"/>
  <c r="J16" i="5" s="1"/>
  <c r="CI16" i="5"/>
  <c r="CE16" i="5"/>
  <c r="CF16" i="5" s="1"/>
  <c r="H16" i="5" s="1"/>
  <c r="I16" i="5" s="1"/>
  <c r="BO16" i="5"/>
  <c r="AW16" i="5"/>
  <c r="AX16" i="5" s="1"/>
  <c r="E16" i="5" s="1"/>
  <c r="F16" i="5" s="1"/>
  <c r="AF16" i="5"/>
  <c r="N16" i="5" s="1"/>
  <c r="O16" i="5"/>
  <c r="G16" i="5"/>
  <c r="CX15" i="5"/>
  <c r="CL15" i="5"/>
  <c r="J15" i="5" s="1"/>
  <c r="CI15" i="5"/>
  <c r="G15" i="5" s="1"/>
  <c r="CE15" i="5"/>
  <c r="CF15" i="5" s="1"/>
  <c r="H15" i="5" s="1"/>
  <c r="I15" i="5" s="1"/>
  <c r="BO15" i="5"/>
  <c r="AW15" i="5"/>
  <c r="AX15" i="5" s="1"/>
  <c r="E15" i="5" s="1"/>
  <c r="F15" i="5" s="1"/>
  <c r="AF15" i="5"/>
  <c r="N15" i="5" s="1"/>
  <c r="O15" i="5"/>
  <c r="CX14" i="5"/>
  <c r="CL14" i="5"/>
  <c r="CI14" i="5"/>
  <c r="G14" i="5" s="1"/>
  <c r="CE14" i="5"/>
  <c r="CF14" i="5" s="1"/>
  <c r="H14" i="5" s="1"/>
  <c r="I14" i="5" s="1"/>
  <c r="BO14" i="5"/>
  <c r="AW14" i="5"/>
  <c r="AX14" i="5" s="1"/>
  <c r="E14" i="5" s="1"/>
  <c r="F14" i="5" s="1"/>
  <c r="AF14" i="5"/>
  <c r="N14" i="5" s="1"/>
  <c r="O14" i="5"/>
  <c r="J14" i="5"/>
  <c r="CX13" i="5"/>
  <c r="CL13" i="5"/>
  <c r="J13" i="5" s="1"/>
  <c r="CI13" i="5"/>
  <c r="CE13" i="5"/>
  <c r="CF13" i="5" s="1"/>
  <c r="H13" i="5" s="1"/>
  <c r="I13" i="5" s="1"/>
  <c r="BO13" i="5"/>
  <c r="AW13" i="5"/>
  <c r="AX13" i="5" s="1"/>
  <c r="E13" i="5" s="1"/>
  <c r="F13" i="5" s="1"/>
  <c r="AF13" i="5"/>
  <c r="N13" i="5" s="1"/>
  <c r="O13" i="5"/>
  <c r="G13" i="5"/>
  <c r="CX12" i="5"/>
  <c r="CL12" i="5"/>
  <c r="J12" i="5" s="1"/>
  <c r="CI12" i="5"/>
  <c r="G12" i="5" s="1"/>
  <c r="CE12" i="5"/>
  <c r="CF12" i="5" s="1"/>
  <c r="H12" i="5" s="1"/>
  <c r="I12" i="5" s="1"/>
  <c r="BO12" i="5"/>
  <c r="AW12" i="5"/>
  <c r="AX12" i="5" s="1"/>
  <c r="E12" i="5" s="1"/>
  <c r="F12" i="5" s="1"/>
  <c r="AF12" i="5"/>
  <c r="N12" i="5" s="1"/>
  <c r="O12" i="5"/>
  <c r="CX11" i="5"/>
  <c r="CL11" i="5"/>
  <c r="CI11" i="5"/>
  <c r="G11" i="5" s="1"/>
  <c r="CF11" i="5"/>
  <c r="H11" i="5" s="1"/>
  <c r="I11" i="5" s="1"/>
  <c r="CE11" i="5"/>
  <c r="BO11" i="5"/>
  <c r="AW11" i="5"/>
  <c r="AX11" i="5" s="1"/>
  <c r="E11" i="5" s="1"/>
  <c r="AF11" i="5"/>
  <c r="N11" i="5" s="1"/>
  <c r="O11" i="5"/>
  <c r="J11" i="5"/>
  <c r="F11" i="5"/>
  <c r="CX10" i="5"/>
  <c r="CX9" i="5"/>
  <c r="BE2" i="5"/>
  <c r="V2" i="5"/>
  <c r="CL60" i="4"/>
  <c r="J60" i="4" s="1"/>
  <c r="CI60" i="4"/>
  <c r="CF60" i="4"/>
  <c r="H60" i="4" s="1"/>
  <c r="I60" i="4" s="1"/>
  <c r="CE60" i="4"/>
  <c r="BO60" i="4"/>
  <c r="AW60" i="4"/>
  <c r="AX60" i="4" s="1"/>
  <c r="E60" i="4" s="1"/>
  <c r="F60" i="4" s="1"/>
  <c r="AF60" i="4"/>
  <c r="N60" i="4" s="1"/>
  <c r="O60" i="4"/>
  <c r="G60" i="4"/>
  <c r="CL59" i="4"/>
  <c r="CI59" i="4"/>
  <c r="CF59" i="4"/>
  <c r="H59" i="4" s="1"/>
  <c r="I59" i="4" s="1"/>
  <c r="CE59" i="4"/>
  <c r="BO59" i="4"/>
  <c r="AW59" i="4"/>
  <c r="AX59" i="4" s="1"/>
  <c r="E59" i="4" s="1"/>
  <c r="AF59" i="4"/>
  <c r="N59" i="4" s="1"/>
  <c r="O59" i="4"/>
  <c r="J59" i="4"/>
  <c r="G59" i="4"/>
  <c r="F59" i="4"/>
  <c r="CL58" i="4"/>
  <c r="J58" i="4" s="1"/>
  <c r="CI58" i="4"/>
  <c r="CF58" i="4"/>
  <c r="H58" i="4" s="1"/>
  <c r="I58" i="4" s="1"/>
  <c r="CE58" i="4"/>
  <c r="BO58" i="4"/>
  <c r="AW58" i="4"/>
  <c r="AX58" i="4" s="1"/>
  <c r="E58" i="4" s="1"/>
  <c r="F58" i="4" s="1"/>
  <c r="AF58" i="4"/>
  <c r="N58" i="4" s="1"/>
  <c r="O58" i="4"/>
  <c r="G58" i="4"/>
  <c r="CL57" i="4"/>
  <c r="CI57" i="4"/>
  <c r="G57" i="4" s="1"/>
  <c r="CF57" i="4"/>
  <c r="H57" i="4" s="1"/>
  <c r="I57" i="4" s="1"/>
  <c r="CE57" i="4"/>
  <c r="BO57" i="4"/>
  <c r="AW57" i="4"/>
  <c r="AX57" i="4" s="1"/>
  <c r="E57" i="4" s="1"/>
  <c r="AF57" i="4"/>
  <c r="N57" i="4" s="1"/>
  <c r="O57" i="4"/>
  <c r="J57" i="4"/>
  <c r="F57" i="4"/>
  <c r="CL56" i="4"/>
  <c r="J56" i="4" s="1"/>
  <c r="CI56" i="4"/>
  <c r="CF56" i="4"/>
  <c r="H56" i="4" s="1"/>
  <c r="I56" i="4" s="1"/>
  <c r="CE56" i="4"/>
  <c r="BO56" i="4"/>
  <c r="AW56" i="4"/>
  <c r="AX56" i="4" s="1"/>
  <c r="E56" i="4" s="1"/>
  <c r="F56" i="4" s="1"/>
  <c r="AF56" i="4"/>
  <c r="N56" i="4" s="1"/>
  <c r="O56" i="4"/>
  <c r="G56" i="4"/>
  <c r="CL55" i="4"/>
  <c r="CI55" i="4"/>
  <c r="CF55" i="4"/>
  <c r="H55" i="4" s="1"/>
  <c r="I55" i="4" s="1"/>
  <c r="CE55" i="4"/>
  <c r="BO55" i="4"/>
  <c r="AW55" i="4"/>
  <c r="AX55" i="4" s="1"/>
  <c r="E55" i="4" s="1"/>
  <c r="AF55" i="4"/>
  <c r="N55" i="4" s="1"/>
  <c r="O55" i="4"/>
  <c r="J55" i="4"/>
  <c r="G55" i="4"/>
  <c r="F55" i="4"/>
  <c r="CL54" i="4"/>
  <c r="CI54" i="4"/>
  <c r="G54" i="4" s="1"/>
  <c r="CF54" i="4"/>
  <c r="H54" i="4" s="1"/>
  <c r="I54" i="4" s="1"/>
  <c r="CE54" i="4"/>
  <c r="BO54" i="4"/>
  <c r="AW54" i="4"/>
  <c r="AX54" i="4" s="1"/>
  <c r="E54" i="4" s="1"/>
  <c r="F54" i="4" s="1"/>
  <c r="AF54" i="4"/>
  <c r="N54" i="4" s="1"/>
  <c r="O54" i="4"/>
  <c r="J54" i="4"/>
  <c r="CL53" i="4"/>
  <c r="CI53" i="4"/>
  <c r="CF53" i="4"/>
  <c r="H53" i="4" s="1"/>
  <c r="I53" i="4" s="1"/>
  <c r="CE53" i="4"/>
  <c r="BO53" i="4"/>
  <c r="AW53" i="4"/>
  <c r="AX53" i="4" s="1"/>
  <c r="E53" i="4" s="1"/>
  <c r="F53" i="4" s="1"/>
  <c r="AF53" i="4"/>
  <c r="N53" i="4" s="1"/>
  <c r="O53" i="4"/>
  <c r="J53" i="4"/>
  <c r="G53" i="4"/>
  <c r="CL52" i="4"/>
  <c r="J52" i="4" s="1"/>
  <c r="CI52" i="4"/>
  <c r="G52" i="4" s="1"/>
  <c r="CF52" i="4"/>
  <c r="CE52" i="4"/>
  <c r="BO52" i="4"/>
  <c r="AW52" i="4"/>
  <c r="AX52" i="4" s="1"/>
  <c r="AF52" i="4"/>
  <c r="N52" i="4" s="1"/>
  <c r="O52" i="4"/>
  <c r="H52" i="4"/>
  <c r="I52" i="4" s="1"/>
  <c r="F52" i="4"/>
  <c r="E52" i="4"/>
  <c r="CL51" i="4"/>
  <c r="J51" i="4" s="1"/>
  <c r="CI51" i="4"/>
  <c r="G51" i="4" s="1"/>
  <c r="CF51" i="4"/>
  <c r="CE51" i="4"/>
  <c r="BO51" i="4"/>
  <c r="AW51" i="4"/>
  <c r="AX51" i="4" s="1"/>
  <c r="AF51" i="4"/>
  <c r="N51" i="4" s="1"/>
  <c r="O51" i="4"/>
  <c r="H51" i="4"/>
  <c r="I51" i="4" s="1"/>
  <c r="F51" i="4"/>
  <c r="E51" i="4"/>
  <c r="CL50" i="4"/>
  <c r="J50" i="4" s="1"/>
  <c r="CI50" i="4"/>
  <c r="CF50" i="4"/>
  <c r="CE50" i="4"/>
  <c r="BO50" i="4"/>
  <c r="AW50" i="4"/>
  <c r="AX50" i="4" s="1"/>
  <c r="AF50" i="4"/>
  <c r="N50" i="4" s="1"/>
  <c r="O50" i="4"/>
  <c r="H50" i="4"/>
  <c r="I50" i="4" s="1"/>
  <c r="G50" i="4"/>
  <c r="F50" i="4"/>
  <c r="E50" i="4"/>
  <c r="CL49" i="4"/>
  <c r="CI49" i="4"/>
  <c r="CF49" i="4"/>
  <c r="CE49" i="4"/>
  <c r="BO49" i="4"/>
  <c r="AW49" i="4"/>
  <c r="AX49" i="4" s="1"/>
  <c r="AF49" i="4"/>
  <c r="N49" i="4" s="1"/>
  <c r="O49" i="4"/>
  <c r="J49" i="4"/>
  <c r="H49" i="4"/>
  <c r="I49" i="4" s="1"/>
  <c r="G49" i="4"/>
  <c r="F49" i="4"/>
  <c r="E49" i="4"/>
  <c r="CL48" i="4"/>
  <c r="CI48" i="4"/>
  <c r="G48" i="4" s="1"/>
  <c r="CF48" i="4"/>
  <c r="CE48" i="4"/>
  <c r="BO48" i="4"/>
  <c r="AW48" i="4"/>
  <c r="AX48" i="4" s="1"/>
  <c r="AF48" i="4"/>
  <c r="N48" i="4" s="1"/>
  <c r="O48" i="4"/>
  <c r="J48" i="4"/>
  <c r="H48" i="4"/>
  <c r="I48" i="4" s="1"/>
  <c r="F48" i="4"/>
  <c r="E48" i="4"/>
  <c r="CL47" i="4"/>
  <c r="CI47" i="4"/>
  <c r="G47" i="4" s="1"/>
  <c r="CF47" i="4"/>
  <c r="CE47" i="4"/>
  <c r="BO47" i="4"/>
  <c r="AW47" i="4"/>
  <c r="AX47" i="4" s="1"/>
  <c r="AF47" i="4"/>
  <c r="N47" i="4" s="1"/>
  <c r="O47" i="4"/>
  <c r="J47" i="4"/>
  <c r="H47" i="4"/>
  <c r="I47" i="4" s="1"/>
  <c r="F47" i="4"/>
  <c r="E47" i="4"/>
  <c r="CL46" i="4"/>
  <c r="J46" i="4" s="1"/>
  <c r="CI46" i="4"/>
  <c r="CE46" i="4"/>
  <c r="CF46" i="4" s="1"/>
  <c r="H46" i="4" s="1"/>
  <c r="I46" i="4" s="1"/>
  <c r="BO46" i="4"/>
  <c r="AW46" i="4"/>
  <c r="AX46" i="4" s="1"/>
  <c r="E46" i="4" s="1"/>
  <c r="F46" i="4" s="1"/>
  <c r="AF46" i="4"/>
  <c r="N46" i="4" s="1"/>
  <c r="O46" i="4"/>
  <c r="G46" i="4"/>
  <c r="CL45" i="4"/>
  <c r="J45" i="4" s="1"/>
  <c r="CI45" i="4"/>
  <c r="G45" i="4" s="1"/>
  <c r="CE45" i="4"/>
  <c r="CF45" i="4" s="1"/>
  <c r="H45" i="4" s="1"/>
  <c r="I45" i="4" s="1"/>
  <c r="BO45" i="4"/>
  <c r="AW45" i="4"/>
  <c r="AX45" i="4" s="1"/>
  <c r="E45" i="4" s="1"/>
  <c r="F45" i="4" s="1"/>
  <c r="AF45" i="4"/>
  <c r="N45" i="4" s="1"/>
  <c r="O45" i="4"/>
  <c r="CL44" i="4"/>
  <c r="J44" i="4" s="1"/>
  <c r="CI44" i="4"/>
  <c r="G44" i="4" s="1"/>
  <c r="CE44" i="4"/>
  <c r="CF44" i="4" s="1"/>
  <c r="H44" i="4" s="1"/>
  <c r="I44" i="4" s="1"/>
  <c r="BO44" i="4"/>
  <c r="AW44" i="4"/>
  <c r="AX44" i="4" s="1"/>
  <c r="E44" i="4" s="1"/>
  <c r="F44" i="4" s="1"/>
  <c r="AF44" i="4"/>
  <c r="N44" i="4" s="1"/>
  <c r="O44" i="4"/>
  <c r="CL43" i="4"/>
  <c r="J43" i="4" s="1"/>
  <c r="CI43" i="4"/>
  <c r="CE43" i="4"/>
  <c r="CF43" i="4" s="1"/>
  <c r="H43" i="4" s="1"/>
  <c r="I43" i="4" s="1"/>
  <c r="BO43" i="4"/>
  <c r="AW43" i="4"/>
  <c r="AX43" i="4" s="1"/>
  <c r="E43" i="4" s="1"/>
  <c r="F43" i="4" s="1"/>
  <c r="AF43" i="4"/>
  <c r="N43" i="4" s="1"/>
  <c r="O43" i="4"/>
  <c r="G43" i="4"/>
  <c r="CL42" i="4"/>
  <c r="J42" i="4" s="1"/>
  <c r="CI42" i="4"/>
  <c r="CE42" i="4"/>
  <c r="CF42" i="4" s="1"/>
  <c r="H42" i="4" s="1"/>
  <c r="I42" i="4" s="1"/>
  <c r="BO42" i="4"/>
  <c r="AW42" i="4"/>
  <c r="AX42" i="4" s="1"/>
  <c r="E42" i="4" s="1"/>
  <c r="F42" i="4" s="1"/>
  <c r="AF42" i="4"/>
  <c r="N42" i="4" s="1"/>
  <c r="O42" i="4"/>
  <c r="G42" i="4"/>
  <c r="CL41" i="4"/>
  <c r="CI41" i="4"/>
  <c r="G41" i="4" s="1"/>
  <c r="CE41" i="4"/>
  <c r="CF41" i="4" s="1"/>
  <c r="H41" i="4" s="1"/>
  <c r="I41" i="4" s="1"/>
  <c r="BO41" i="4"/>
  <c r="AW41" i="4"/>
  <c r="AX41" i="4" s="1"/>
  <c r="E41" i="4" s="1"/>
  <c r="F41" i="4" s="1"/>
  <c r="AF41" i="4"/>
  <c r="N41" i="4" s="1"/>
  <c r="O41" i="4"/>
  <c r="J41" i="4"/>
  <c r="CL40" i="4"/>
  <c r="CI40" i="4"/>
  <c r="G40" i="4" s="1"/>
  <c r="CE40" i="4"/>
  <c r="CF40" i="4" s="1"/>
  <c r="H40" i="4" s="1"/>
  <c r="I40" i="4" s="1"/>
  <c r="BO40" i="4"/>
  <c r="AW40" i="4"/>
  <c r="AX40" i="4" s="1"/>
  <c r="E40" i="4" s="1"/>
  <c r="F40" i="4" s="1"/>
  <c r="AF40" i="4"/>
  <c r="N40" i="4" s="1"/>
  <c r="O40" i="4"/>
  <c r="J40" i="4"/>
  <c r="CL39" i="4"/>
  <c r="CI39" i="4"/>
  <c r="G39" i="4" s="1"/>
  <c r="CE39" i="4"/>
  <c r="CF39" i="4" s="1"/>
  <c r="H39" i="4" s="1"/>
  <c r="I39" i="4" s="1"/>
  <c r="BO39" i="4"/>
  <c r="AW39" i="4"/>
  <c r="AX39" i="4" s="1"/>
  <c r="E39" i="4" s="1"/>
  <c r="F39" i="4" s="1"/>
  <c r="AF39" i="4"/>
  <c r="N39" i="4" s="1"/>
  <c r="O39" i="4"/>
  <c r="J39" i="4"/>
  <c r="CL38" i="4"/>
  <c r="CI38" i="4"/>
  <c r="CE38" i="4"/>
  <c r="CF38" i="4" s="1"/>
  <c r="H38" i="4" s="1"/>
  <c r="I38" i="4" s="1"/>
  <c r="BO38" i="4"/>
  <c r="AW38" i="4"/>
  <c r="AX38" i="4" s="1"/>
  <c r="E38" i="4" s="1"/>
  <c r="F38" i="4" s="1"/>
  <c r="AF38" i="4"/>
  <c r="N38" i="4" s="1"/>
  <c r="O38" i="4"/>
  <c r="J38" i="4"/>
  <c r="G38" i="4"/>
  <c r="CL37" i="4"/>
  <c r="J37" i="4" s="1"/>
  <c r="CI37" i="4"/>
  <c r="G37" i="4" s="1"/>
  <c r="CE37" i="4"/>
  <c r="CF37" i="4" s="1"/>
  <c r="H37" i="4" s="1"/>
  <c r="I37" i="4" s="1"/>
  <c r="BO37" i="4"/>
  <c r="AW37" i="4"/>
  <c r="AX37" i="4" s="1"/>
  <c r="E37" i="4" s="1"/>
  <c r="F37" i="4" s="1"/>
  <c r="AF37" i="4"/>
  <c r="N37" i="4" s="1"/>
  <c r="O37" i="4"/>
  <c r="CL36" i="4"/>
  <c r="J36" i="4" s="1"/>
  <c r="CI36" i="4"/>
  <c r="G36" i="4" s="1"/>
  <c r="CE36" i="4"/>
  <c r="CF36" i="4" s="1"/>
  <c r="H36" i="4" s="1"/>
  <c r="I36" i="4" s="1"/>
  <c r="BO36" i="4"/>
  <c r="AW36" i="4"/>
  <c r="AX36" i="4" s="1"/>
  <c r="E36" i="4" s="1"/>
  <c r="F36" i="4" s="1"/>
  <c r="AF36" i="4"/>
  <c r="N36" i="4" s="1"/>
  <c r="O36" i="4"/>
  <c r="CL35" i="4"/>
  <c r="J35" i="4" s="1"/>
  <c r="CI35" i="4"/>
  <c r="G35" i="4" s="1"/>
  <c r="CE35" i="4"/>
  <c r="CF35" i="4" s="1"/>
  <c r="H35" i="4" s="1"/>
  <c r="I35" i="4" s="1"/>
  <c r="BO35" i="4"/>
  <c r="AW35" i="4"/>
  <c r="AX35" i="4" s="1"/>
  <c r="E35" i="4" s="1"/>
  <c r="F35" i="4" s="1"/>
  <c r="AF35" i="4"/>
  <c r="N35" i="4" s="1"/>
  <c r="O35" i="4"/>
  <c r="CL34" i="4"/>
  <c r="J34" i="4" s="1"/>
  <c r="CI34" i="4"/>
  <c r="G34" i="4" s="1"/>
  <c r="CE34" i="4"/>
  <c r="CF34" i="4" s="1"/>
  <c r="H34" i="4" s="1"/>
  <c r="I34" i="4" s="1"/>
  <c r="BO34" i="4"/>
  <c r="AW34" i="4"/>
  <c r="AX34" i="4" s="1"/>
  <c r="E34" i="4" s="1"/>
  <c r="F34" i="4" s="1"/>
  <c r="AF34" i="4"/>
  <c r="N34" i="4" s="1"/>
  <c r="O34" i="4"/>
  <c r="CX33" i="4"/>
  <c r="CL33" i="4"/>
  <c r="J33" i="4" s="1"/>
  <c r="CI33" i="4"/>
  <c r="G33" i="4" s="1"/>
  <c r="CE33" i="4"/>
  <c r="CF33" i="4" s="1"/>
  <c r="H33" i="4" s="1"/>
  <c r="I33" i="4" s="1"/>
  <c r="BO33" i="4"/>
  <c r="AW33" i="4"/>
  <c r="AX33" i="4" s="1"/>
  <c r="E33" i="4" s="1"/>
  <c r="F33" i="4" s="1"/>
  <c r="AF33" i="4"/>
  <c r="N33" i="4" s="1"/>
  <c r="O33" i="4"/>
  <c r="CX32" i="4"/>
  <c r="CL32" i="4"/>
  <c r="CI32" i="4"/>
  <c r="CE32" i="4"/>
  <c r="CF32" i="4" s="1"/>
  <c r="H32" i="4" s="1"/>
  <c r="I32" i="4" s="1"/>
  <c r="BO32" i="4"/>
  <c r="AW32" i="4"/>
  <c r="AX32" i="4" s="1"/>
  <c r="E32" i="4" s="1"/>
  <c r="F32" i="4" s="1"/>
  <c r="AF32" i="4"/>
  <c r="N32" i="4" s="1"/>
  <c r="O32" i="4"/>
  <c r="J32" i="4"/>
  <c r="G32" i="4"/>
  <c r="CX31" i="4"/>
  <c r="CL31" i="4"/>
  <c r="J31" i="4" s="1"/>
  <c r="CI31" i="4"/>
  <c r="G31" i="4" s="1"/>
  <c r="CE31" i="4"/>
  <c r="CF31" i="4" s="1"/>
  <c r="H31" i="4" s="1"/>
  <c r="I31" i="4" s="1"/>
  <c r="BO31" i="4"/>
  <c r="AW31" i="4"/>
  <c r="AX31" i="4" s="1"/>
  <c r="E31" i="4" s="1"/>
  <c r="F31" i="4" s="1"/>
  <c r="AF31" i="4"/>
  <c r="N31" i="4" s="1"/>
  <c r="O31" i="4"/>
  <c r="CX30" i="4"/>
  <c r="CL30" i="4"/>
  <c r="J30" i="4" s="1"/>
  <c r="CI30" i="4"/>
  <c r="G30" i="4" s="1"/>
  <c r="CE30" i="4"/>
  <c r="CF30" i="4" s="1"/>
  <c r="H30" i="4" s="1"/>
  <c r="I30" i="4" s="1"/>
  <c r="BO30" i="4"/>
  <c r="AW30" i="4"/>
  <c r="AX30" i="4" s="1"/>
  <c r="E30" i="4" s="1"/>
  <c r="F30" i="4" s="1"/>
  <c r="AF30" i="4"/>
  <c r="N30" i="4" s="1"/>
  <c r="O30" i="4"/>
  <c r="CX29" i="4"/>
  <c r="CL29" i="4"/>
  <c r="J29" i="4" s="1"/>
  <c r="CI29" i="4"/>
  <c r="G29" i="4" s="1"/>
  <c r="CE29" i="4"/>
  <c r="CF29" i="4" s="1"/>
  <c r="H29" i="4" s="1"/>
  <c r="I29" i="4" s="1"/>
  <c r="BO29" i="4"/>
  <c r="AW29" i="4"/>
  <c r="AX29" i="4" s="1"/>
  <c r="E29" i="4" s="1"/>
  <c r="F29" i="4" s="1"/>
  <c r="AF29" i="4"/>
  <c r="N29" i="4" s="1"/>
  <c r="O29" i="4"/>
  <c r="CX28" i="4"/>
  <c r="CL28" i="4"/>
  <c r="J28" i="4" s="1"/>
  <c r="CI28" i="4"/>
  <c r="G28" i="4" s="1"/>
  <c r="CE28" i="4"/>
  <c r="CF28" i="4" s="1"/>
  <c r="H28" i="4" s="1"/>
  <c r="I28" i="4" s="1"/>
  <c r="BO28" i="4"/>
  <c r="AW28" i="4"/>
  <c r="AX28" i="4" s="1"/>
  <c r="E28" i="4" s="1"/>
  <c r="F28" i="4" s="1"/>
  <c r="AF28" i="4"/>
  <c r="N28" i="4" s="1"/>
  <c r="O28" i="4"/>
  <c r="CX27" i="4"/>
  <c r="CL27" i="4"/>
  <c r="J27" i="4" s="1"/>
  <c r="CI27" i="4"/>
  <c r="CE27" i="4"/>
  <c r="CF27" i="4" s="1"/>
  <c r="H27" i="4" s="1"/>
  <c r="I27" i="4" s="1"/>
  <c r="BO27" i="4"/>
  <c r="AW27" i="4"/>
  <c r="AX27" i="4" s="1"/>
  <c r="E27" i="4" s="1"/>
  <c r="F27" i="4" s="1"/>
  <c r="AF27" i="4"/>
  <c r="N27" i="4" s="1"/>
  <c r="O27" i="4"/>
  <c r="G27" i="4"/>
  <c r="CX26" i="4"/>
  <c r="CL26" i="4"/>
  <c r="J26" i="4" s="1"/>
  <c r="CI26" i="4"/>
  <c r="G26" i="4" s="1"/>
  <c r="CE26" i="4"/>
  <c r="CF26" i="4" s="1"/>
  <c r="H26" i="4" s="1"/>
  <c r="I26" i="4" s="1"/>
  <c r="BO26" i="4"/>
  <c r="AW26" i="4"/>
  <c r="AX26" i="4" s="1"/>
  <c r="E26" i="4" s="1"/>
  <c r="F26" i="4" s="1"/>
  <c r="AF26" i="4"/>
  <c r="N26" i="4" s="1"/>
  <c r="O26" i="4"/>
  <c r="CX25" i="4"/>
  <c r="CL25" i="4"/>
  <c r="J25" i="4" s="1"/>
  <c r="CI25" i="4"/>
  <c r="G25" i="4" s="1"/>
  <c r="CE25" i="4"/>
  <c r="CF25" i="4" s="1"/>
  <c r="H25" i="4" s="1"/>
  <c r="I25" i="4" s="1"/>
  <c r="BO25" i="4"/>
  <c r="AW25" i="4"/>
  <c r="AX25" i="4" s="1"/>
  <c r="E25" i="4" s="1"/>
  <c r="F25" i="4" s="1"/>
  <c r="AF25" i="4"/>
  <c r="N25" i="4" s="1"/>
  <c r="O25" i="4"/>
  <c r="CX24" i="4"/>
  <c r="CL24" i="4"/>
  <c r="J24" i="4" s="1"/>
  <c r="CI24" i="4"/>
  <c r="G24" i="4" s="1"/>
  <c r="CE24" i="4"/>
  <c r="CF24" i="4" s="1"/>
  <c r="H24" i="4" s="1"/>
  <c r="I24" i="4" s="1"/>
  <c r="BO24" i="4"/>
  <c r="AW24" i="4"/>
  <c r="AX24" i="4" s="1"/>
  <c r="E24" i="4" s="1"/>
  <c r="F24" i="4" s="1"/>
  <c r="AF24" i="4"/>
  <c r="N24" i="4" s="1"/>
  <c r="O24" i="4"/>
  <c r="CX23" i="4"/>
  <c r="CL23" i="4"/>
  <c r="J23" i="4" s="1"/>
  <c r="CI23" i="4"/>
  <c r="G23" i="4" s="1"/>
  <c r="CE23" i="4"/>
  <c r="CF23" i="4" s="1"/>
  <c r="H23" i="4" s="1"/>
  <c r="I23" i="4" s="1"/>
  <c r="BO23" i="4"/>
  <c r="AW23" i="4"/>
  <c r="AX23" i="4" s="1"/>
  <c r="E23" i="4" s="1"/>
  <c r="F23" i="4" s="1"/>
  <c r="AF23" i="4"/>
  <c r="N23" i="4" s="1"/>
  <c r="O23" i="4"/>
  <c r="CX22" i="4"/>
  <c r="CL22" i="4"/>
  <c r="J22" i="4" s="1"/>
  <c r="CI22" i="4"/>
  <c r="CE22" i="4"/>
  <c r="CF22" i="4" s="1"/>
  <c r="H22" i="4" s="1"/>
  <c r="I22" i="4" s="1"/>
  <c r="BO22" i="4"/>
  <c r="AW22" i="4"/>
  <c r="AX22" i="4" s="1"/>
  <c r="E22" i="4" s="1"/>
  <c r="F22" i="4" s="1"/>
  <c r="AF22" i="4"/>
  <c r="N22" i="4" s="1"/>
  <c r="O22" i="4"/>
  <c r="G22" i="4"/>
  <c r="CL21" i="4"/>
  <c r="J21" i="4" s="1"/>
  <c r="CI21" i="4"/>
  <c r="CE21" i="4"/>
  <c r="CF21" i="4" s="1"/>
  <c r="H21" i="4" s="1"/>
  <c r="I21" i="4" s="1"/>
  <c r="BO21" i="4"/>
  <c r="AW21" i="4"/>
  <c r="AX21" i="4" s="1"/>
  <c r="E21" i="4" s="1"/>
  <c r="F21" i="4" s="1"/>
  <c r="AF21" i="4"/>
  <c r="N21" i="4" s="1"/>
  <c r="O21" i="4"/>
  <c r="G21" i="4"/>
  <c r="CX20" i="4"/>
  <c r="CL20" i="4"/>
  <c r="J20" i="4" s="1"/>
  <c r="CI20" i="4"/>
  <c r="CE20" i="4"/>
  <c r="CF20" i="4" s="1"/>
  <c r="H20" i="4" s="1"/>
  <c r="I20" i="4" s="1"/>
  <c r="BO20" i="4"/>
  <c r="AW20" i="4"/>
  <c r="AX20" i="4" s="1"/>
  <c r="E20" i="4" s="1"/>
  <c r="F20" i="4" s="1"/>
  <c r="AF20" i="4"/>
  <c r="N20" i="4" s="1"/>
  <c r="O20" i="4"/>
  <c r="G20" i="4"/>
  <c r="CX19" i="4"/>
  <c r="CL19" i="4"/>
  <c r="J19" i="4" s="1"/>
  <c r="CI19" i="4"/>
  <c r="G19" i="4" s="1"/>
  <c r="CE19" i="4"/>
  <c r="CF19" i="4" s="1"/>
  <c r="H19" i="4" s="1"/>
  <c r="I19" i="4" s="1"/>
  <c r="BO19" i="4"/>
  <c r="AW19" i="4"/>
  <c r="AX19" i="4" s="1"/>
  <c r="E19" i="4" s="1"/>
  <c r="F19" i="4" s="1"/>
  <c r="AF19" i="4"/>
  <c r="N19" i="4" s="1"/>
  <c r="O19" i="4"/>
  <c r="CX18" i="4"/>
  <c r="CL18" i="4"/>
  <c r="J18" i="4" s="1"/>
  <c r="CI18" i="4"/>
  <c r="G18" i="4" s="1"/>
  <c r="CE18" i="4"/>
  <c r="CF18" i="4" s="1"/>
  <c r="H18" i="4" s="1"/>
  <c r="I18" i="4" s="1"/>
  <c r="BO18" i="4"/>
  <c r="AW18" i="4"/>
  <c r="AX18" i="4" s="1"/>
  <c r="E18" i="4" s="1"/>
  <c r="F18" i="4" s="1"/>
  <c r="AF18" i="4"/>
  <c r="N18" i="4" s="1"/>
  <c r="O18" i="4"/>
  <c r="CX17" i="4"/>
  <c r="CL17" i="4"/>
  <c r="J17" i="4" s="1"/>
  <c r="CI17" i="4"/>
  <c r="G17" i="4" s="1"/>
  <c r="CE17" i="4"/>
  <c r="CF17" i="4" s="1"/>
  <c r="H17" i="4" s="1"/>
  <c r="I17" i="4" s="1"/>
  <c r="BO17" i="4"/>
  <c r="AW17" i="4"/>
  <c r="AX17" i="4" s="1"/>
  <c r="E17" i="4" s="1"/>
  <c r="F17" i="4" s="1"/>
  <c r="AF17" i="4"/>
  <c r="N17" i="4" s="1"/>
  <c r="O17" i="4"/>
  <c r="CX16" i="4"/>
  <c r="CL16" i="4"/>
  <c r="J16" i="4" s="1"/>
  <c r="CI16" i="4"/>
  <c r="G16" i="4" s="1"/>
  <c r="CE16" i="4"/>
  <c r="CF16" i="4" s="1"/>
  <c r="H16" i="4" s="1"/>
  <c r="I16" i="4" s="1"/>
  <c r="BO16" i="4"/>
  <c r="AW16" i="4"/>
  <c r="AX16" i="4" s="1"/>
  <c r="E16" i="4" s="1"/>
  <c r="F16" i="4" s="1"/>
  <c r="AF16" i="4"/>
  <c r="N16" i="4" s="1"/>
  <c r="O16" i="4"/>
  <c r="CX15" i="4"/>
  <c r="CL15" i="4"/>
  <c r="CI15" i="4"/>
  <c r="CE15" i="4"/>
  <c r="CF15" i="4" s="1"/>
  <c r="H15" i="4" s="1"/>
  <c r="I15" i="4" s="1"/>
  <c r="BO15" i="4"/>
  <c r="AW15" i="4"/>
  <c r="AX15" i="4" s="1"/>
  <c r="E15" i="4" s="1"/>
  <c r="F15" i="4" s="1"/>
  <c r="AF15" i="4"/>
  <c r="N15" i="4" s="1"/>
  <c r="O15" i="4"/>
  <c r="J15" i="4"/>
  <c r="G15" i="4"/>
  <c r="CX14" i="4"/>
  <c r="CL14" i="4"/>
  <c r="J14" i="4" s="1"/>
  <c r="CI14" i="4"/>
  <c r="G14" i="4" s="1"/>
  <c r="CE14" i="4"/>
  <c r="CF14" i="4" s="1"/>
  <c r="H14" i="4" s="1"/>
  <c r="I14" i="4" s="1"/>
  <c r="BO14" i="4"/>
  <c r="AW14" i="4"/>
  <c r="AX14" i="4" s="1"/>
  <c r="E14" i="4" s="1"/>
  <c r="F14" i="4" s="1"/>
  <c r="AF14" i="4"/>
  <c r="N14" i="4" s="1"/>
  <c r="O14" i="4"/>
  <c r="CX13" i="4"/>
  <c r="CL13" i="4"/>
  <c r="J13" i="4" s="1"/>
  <c r="CI13" i="4"/>
  <c r="CE13" i="4"/>
  <c r="CF13" i="4" s="1"/>
  <c r="H13" i="4" s="1"/>
  <c r="I13" i="4" s="1"/>
  <c r="BO13" i="4"/>
  <c r="AW13" i="4"/>
  <c r="AX13" i="4" s="1"/>
  <c r="E13" i="4" s="1"/>
  <c r="F13" i="4" s="1"/>
  <c r="AF13" i="4"/>
  <c r="N13" i="4" s="1"/>
  <c r="O13" i="4"/>
  <c r="G13" i="4"/>
  <c r="CX12" i="4"/>
  <c r="CL12" i="4"/>
  <c r="J12" i="4" s="1"/>
  <c r="CI12" i="4"/>
  <c r="G12" i="4" s="1"/>
  <c r="CE12" i="4"/>
  <c r="CF12" i="4" s="1"/>
  <c r="H12" i="4" s="1"/>
  <c r="I12" i="4" s="1"/>
  <c r="BO12" i="4"/>
  <c r="AW12" i="4"/>
  <c r="AX12" i="4" s="1"/>
  <c r="E12" i="4" s="1"/>
  <c r="F12" i="4" s="1"/>
  <c r="AF12" i="4"/>
  <c r="N12" i="4" s="1"/>
  <c r="O12" i="4"/>
  <c r="CX11" i="4"/>
  <c r="CL11" i="4"/>
  <c r="J11" i="4" s="1"/>
  <c r="CI11" i="4"/>
  <c r="G11" i="4" s="1"/>
  <c r="CE11" i="4"/>
  <c r="CF11" i="4" s="1"/>
  <c r="H11" i="4" s="1"/>
  <c r="I11" i="4" s="1"/>
  <c r="BO11" i="4"/>
  <c r="AW11" i="4"/>
  <c r="AX11" i="4" s="1"/>
  <c r="E11" i="4" s="1"/>
  <c r="F11" i="4" s="1"/>
  <c r="AF11" i="4"/>
  <c r="N11" i="4" s="1"/>
  <c r="O11" i="4"/>
  <c r="CX10" i="4"/>
  <c r="CX9" i="4"/>
  <c r="BE2" i="4"/>
  <c r="V2" i="4"/>
  <c r="CL60" i="3"/>
  <c r="CI60" i="3"/>
  <c r="G60" i="3" s="1"/>
  <c r="CF60" i="3"/>
  <c r="H60" i="3" s="1"/>
  <c r="I60" i="3" s="1"/>
  <c r="CE60" i="3"/>
  <c r="BO60" i="3"/>
  <c r="AW60" i="3"/>
  <c r="AX60" i="3" s="1"/>
  <c r="E60" i="3" s="1"/>
  <c r="F60" i="3" s="1"/>
  <c r="AF60" i="3"/>
  <c r="O60" i="3"/>
  <c r="N60" i="3"/>
  <c r="J60" i="3"/>
  <c r="CL59" i="3"/>
  <c r="J59" i="3" s="1"/>
  <c r="CI59" i="3"/>
  <c r="CF59" i="3"/>
  <c r="H59" i="3" s="1"/>
  <c r="I59" i="3" s="1"/>
  <c r="CE59" i="3"/>
  <c r="BO59" i="3"/>
  <c r="AW59" i="3"/>
  <c r="AX59" i="3" s="1"/>
  <c r="E59" i="3" s="1"/>
  <c r="F59" i="3" s="1"/>
  <c r="AF59" i="3"/>
  <c r="O59" i="3"/>
  <c r="N59" i="3"/>
  <c r="G59" i="3"/>
  <c r="CL58" i="3"/>
  <c r="CI58" i="3"/>
  <c r="CF58" i="3"/>
  <c r="H58" i="3" s="1"/>
  <c r="I58" i="3" s="1"/>
  <c r="CE58" i="3"/>
  <c r="BO58" i="3"/>
  <c r="AW58" i="3"/>
  <c r="AX58" i="3" s="1"/>
  <c r="E58" i="3" s="1"/>
  <c r="F58" i="3" s="1"/>
  <c r="AF58" i="3"/>
  <c r="O58" i="3"/>
  <c r="N58" i="3"/>
  <c r="J58" i="3"/>
  <c r="G58" i="3"/>
  <c r="CL57" i="3"/>
  <c r="CI57" i="3"/>
  <c r="G57" i="3" s="1"/>
  <c r="CF57" i="3"/>
  <c r="H57" i="3" s="1"/>
  <c r="I57" i="3" s="1"/>
  <c r="CE57" i="3"/>
  <c r="BO57" i="3"/>
  <c r="AW57" i="3"/>
  <c r="AX57" i="3" s="1"/>
  <c r="E57" i="3" s="1"/>
  <c r="F57" i="3" s="1"/>
  <c r="AF57" i="3"/>
  <c r="O57" i="3"/>
  <c r="N57" i="3"/>
  <c r="J57" i="3"/>
  <c r="CL56" i="3"/>
  <c r="J56" i="3" s="1"/>
  <c r="CI56" i="3"/>
  <c r="G56" i="3" s="1"/>
  <c r="CF56" i="3"/>
  <c r="H56" i="3" s="1"/>
  <c r="I56" i="3" s="1"/>
  <c r="CE56" i="3"/>
  <c r="BO56" i="3"/>
  <c r="AW56" i="3"/>
  <c r="AX56" i="3" s="1"/>
  <c r="E56" i="3" s="1"/>
  <c r="F56" i="3" s="1"/>
  <c r="AF56" i="3"/>
  <c r="O56" i="3"/>
  <c r="N56" i="3"/>
  <c r="CL55" i="3"/>
  <c r="CI55" i="3"/>
  <c r="CF55" i="3"/>
  <c r="H55" i="3" s="1"/>
  <c r="I55" i="3" s="1"/>
  <c r="CE55" i="3"/>
  <c r="BO55" i="3"/>
  <c r="AW55" i="3"/>
  <c r="AX55" i="3" s="1"/>
  <c r="E55" i="3" s="1"/>
  <c r="F55" i="3" s="1"/>
  <c r="AF55" i="3"/>
  <c r="O55" i="3"/>
  <c r="N55" i="3"/>
  <c r="J55" i="3"/>
  <c r="G55" i="3"/>
  <c r="CL54" i="3"/>
  <c r="J54" i="3" s="1"/>
  <c r="CI54" i="3"/>
  <c r="CF54" i="3"/>
  <c r="H54" i="3" s="1"/>
  <c r="I54" i="3" s="1"/>
  <c r="CE54" i="3"/>
  <c r="BO54" i="3"/>
  <c r="AW54" i="3"/>
  <c r="AX54" i="3" s="1"/>
  <c r="E54" i="3" s="1"/>
  <c r="F54" i="3" s="1"/>
  <c r="AF54" i="3"/>
  <c r="O54" i="3"/>
  <c r="N54" i="3"/>
  <c r="G54" i="3"/>
  <c r="CL53" i="3"/>
  <c r="J53" i="3" s="1"/>
  <c r="CI53" i="3"/>
  <c r="CF53" i="3"/>
  <c r="CE53" i="3"/>
  <c r="BO53" i="3"/>
  <c r="AW53" i="3"/>
  <c r="AX53" i="3" s="1"/>
  <c r="E53" i="3" s="1"/>
  <c r="F53" i="3" s="1"/>
  <c r="AF53" i="3"/>
  <c r="O53" i="3"/>
  <c r="N53" i="3"/>
  <c r="H53" i="3"/>
  <c r="I53" i="3" s="1"/>
  <c r="G53" i="3"/>
  <c r="CL52" i="3"/>
  <c r="J52" i="3" s="1"/>
  <c r="CI52" i="3"/>
  <c r="G52" i="3" s="1"/>
  <c r="CF52" i="3"/>
  <c r="CE52" i="3"/>
  <c r="BO52" i="3"/>
  <c r="AX52" i="3"/>
  <c r="E52" i="3" s="1"/>
  <c r="F52" i="3" s="1"/>
  <c r="AW52" i="3"/>
  <c r="AF52" i="3"/>
  <c r="O52" i="3"/>
  <c r="N52" i="3"/>
  <c r="H52" i="3"/>
  <c r="I52" i="3" s="1"/>
  <c r="CL51" i="3"/>
  <c r="CI51" i="3"/>
  <c r="G51" i="3" s="1"/>
  <c r="CF51" i="3"/>
  <c r="CE51" i="3"/>
  <c r="BO51" i="3"/>
  <c r="AW51" i="3"/>
  <c r="AX51" i="3" s="1"/>
  <c r="E51" i="3" s="1"/>
  <c r="F51" i="3" s="1"/>
  <c r="AF51" i="3"/>
  <c r="O51" i="3"/>
  <c r="N51" i="3"/>
  <c r="J51" i="3"/>
  <c r="H51" i="3"/>
  <c r="I51" i="3" s="1"/>
  <c r="CL50" i="3"/>
  <c r="J50" i="3" s="1"/>
  <c r="CI50" i="3"/>
  <c r="G50" i="3" s="1"/>
  <c r="CF50" i="3"/>
  <c r="CE50" i="3"/>
  <c r="BO50" i="3"/>
  <c r="AX50" i="3"/>
  <c r="E50" i="3" s="1"/>
  <c r="F50" i="3" s="1"/>
  <c r="AW50" i="3"/>
  <c r="AF50" i="3"/>
  <c r="O50" i="3"/>
  <c r="N50" i="3"/>
  <c r="H50" i="3"/>
  <c r="I50" i="3" s="1"/>
  <c r="CL49" i="3"/>
  <c r="CI49" i="3"/>
  <c r="CE49" i="3"/>
  <c r="CF49" i="3" s="1"/>
  <c r="H49" i="3" s="1"/>
  <c r="I49" i="3" s="1"/>
  <c r="BO49" i="3"/>
  <c r="AW49" i="3"/>
  <c r="AX49" i="3" s="1"/>
  <c r="AF49" i="3"/>
  <c r="N49" i="3" s="1"/>
  <c r="O49" i="3"/>
  <c r="J49" i="3"/>
  <c r="G49" i="3"/>
  <c r="E49" i="3"/>
  <c r="F49" i="3" s="1"/>
  <c r="CL48" i="3"/>
  <c r="J48" i="3" s="1"/>
  <c r="CI48" i="3"/>
  <c r="G48" i="3" s="1"/>
  <c r="CE48" i="3"/>
  <c r="CF48" i="3" s="1"/>
  <c r="H48" i="3" s="1"/>
  <c r="I48" i="3" s="1"/>
  <c r="BO48" i="3"/>
  <c r="AW48" i="3"/>
  <c r="AX48" i="3" s="1"/>
  <c r="E48" i="3" s="1"/>
  <c r="F48" i="3" s="1"/>
  <c r="AF48" i="3"/>
  <c r="N48" i="3" s="1"/>
  <c r="O48" i="3"/>
  <c r="CL47" i="3"/>
  <c r="J47" i="3" s="1"/>
  <c r="CI47" i="3"/>
  <c r="G47" i="3" s="1"/>
  <c r="CE47" i="3"/>
  <c r="CF47" i="3" s="1"/>
  <c r="H47" i="3" s="1"/>
  <c r="I47" i="3" s="1"/>
  <c r="BO47" i="3"/>
  <c r="AW47" i="3"/>
  <c r="AX47" i="3" s="1"/>
  <c r="E47" i="3" s="1"/>
  <c r="F47" i="3" s="1"/>
  <c r="AF47" i="3"/>
  <c r="N47" i="3" s="1"/>
  <c r="O47" i="3"/>
  <c r="CL46" i="3"/>
  <c r="J46" i="3" s="1"/>
  <c r="CI46" i="3"/>
  <c r="G46" i="3" s="1"/>
  <c r="CE46" i="3"/>
  <c r="CF46" i="3" s="1"/>
  <c r="H46" i="3" s="1"/>
  <c r="I46" i="3" s="1"/>
  <c r="BO46" i="3"/>
  <c r="AW46" i="3"/>
  <c r="AX46" i="3" s="1"/>
  <c r="E46" i="3" s="1"/>
  <c r="F46" i="3" s="1"/>
  <c r="AF46" i="3"/>
  <c r="N46" i="3" s="1"/>
  <c r="O46" i="3"/>
  <c r="CL45" i="3"/>
  <c r="J45" i="3" s="1"/>
  <c r="CI45" i="3"/>
  <c r="G45" i="3" s="1"/>
  <c r="CE45" i="3"/>
  <c r="CF45" i="3" s="1"/>
  <c r="H45" i="3" s="1"/>
  <c r="I45" i="3" s="1"/>
  <c r="BO45" i="3"/>
  <c r="AW45" i="3"/>
  <c r="AX45" i="3" s="1"/>
  <c r="E45" i="3" s="1"/>
  <c r="F45" i="3" s="1"/>
  <c r="AF45" i="3"/>
  <c r="N45" i="3" s="1"/>
  <c r="O45" i="3"/>
  <c r="CL44" i="3"/>
  <c r="J44" i="3" s="1"/>
  <c r="CI44" i="3"/>
  <c r="G44" i="3" s="1"/>
  <c r="CE44" i="3"/>
  <c r="CF44" i="3" s="1"/>
  <c r="H44" i="3" s="1"/>
  <c r="I44" i="3" s="1"/>
  <c r="BO44" i="3"/>
  <c r="AW44" i="3"/>
  <c r="AX44" i="3" s="1"/>
  <c r="E44" i="3" s="1"/>
  <c r="F44" i="3" s="1"/>
  <c r="AF44" i="3"/>
  <c r="N44" i="3" s="1"/>
  <c r="O44" i="3"/>
  <c r="CL43" i="3"/>
  <c r="J43" i="3" s="1"/>
  <c r="CI43" i="3"/>
  <c r="G43" i="3" s="1"/>
  <c r="CE43" i="3"/>
  <c r="CF43" i="3" s="1"/>
  <c r="H43" i="3" s="1"/>
  <c r="BO43" i="3"/>
  <c r="AW43" i="3"/>
  <c r="AX43" i="3" s="1"/>
  <c r="E43" i="3" s="1"/>
  <c r="F43" i="3" s="1"/>
  <c r="AF43" i="3"/>
  <c r="N43" i="3" s="1"/>
  <c r="O43" i="3"/>
  <c r="I43" i="3"/>
  <c r="CL42" i="3"/>
  <c r="J42" i="3" s="1"/>
  <c r="CI42" i="3"/>
  <c r="G42" i="3" s="1"/>
  <c r="CE42" i="3"/>
  <c r="CF42" i="3" s="1"/>
  <c r="H42" i="3" s="1"/>
  <c r="I42" i="3" s="1"/>
  <c r="BO42" i="3"/>
  <c r="AW42" i="3"/>
  <c r="AX42" i="3" s="1"/>
  <c r="E42" i="3" s="1"/>
  <c r="F42" i="3" s="1"/>
  <c r="AF42" i="3"/>
  <c r="N42" i="3" s="1"/>
  <c r="O42" i="3"/>
  <c r="CL41" i="3"/>
  <c r="J41" i="3" s="1"/>
  <c r="CI41" i="3"/>
  <c r="G41" i="3" s="1"/>
  <c r="CE41" i="3"/>
  <c r="CF41" i="3" s="1"/>
  <c r="H41" i="3" s="1"/>
  <c r="I41" i="3" s="1"/>
  <c r="BO41" i="3"/>
  <c r="AW41" i="3"/>
  <c r="AX41" i="3" s="1"/>
  <c r="E41" i="3" s="1"/>
  <c r="F41" i="3" s="1"/>
  <c r="AF41" i="3"/>
  <c r="N41" i="3" s="1"/>
  <c r="O41" i="3"/>
  <c r="CL40" i="3"/>
  <c r="J40" i="3" s="1"/>
  <c r="CI40" i="3"/>
  <c r="G40" i="3" s="1"/>
  <c r="CE40" i="3"/>
  <c r="CF40" i="3" s="1"/>
  <c r="H40" i="3" s="1"/>
  <c r="I40" i="3" s="1"/>
  <c r="BO40" i="3"/>
  <c r="AW40" i="3"/>
  <c r="AX40" i="3" s="1"/>
  <c r="E40" i="3" s="1"/>
  <c r="F40" i="3" s="1"/>
  <c r="AF40" i="3"/>
  <c r="N40" i="3" s="1"/>
  <c r="O40" i="3"/>
  <c r="CL39" i="3"/>
  <c r="J39" i="3" s="1"/>
  <c r="CI39" i="3"/>
  <c r="G39" i="3" s="1"/>
  <c r="CE39" i="3"/>
  <c r="CF39" i="3" s="1"/>
  <c r="H39" i="3" s="1"/>
  <c r="I39" i="3" s="1"/>
  <c r="BO39" i="3"/>
  <c r="AW39" i="3"/>
  <c r="AX39" i="3" s="1"/>
  <c r="E39" i="3" s="1"/>
  <c r="F39" i="3" s="1"/>
  <c r="AF39" i="3"/>
  <c r="N39" i="3" s="1"/>
  <c r="O39" i="3"/>
  <c r="CL38" i="3"/>
  <c r="CI38" i="3"/>
  <c r="G38" i="3" s="1"/>
  <c r="CE38" i="3"/>
  <c r="CF38" i="3" s="1"/>
  <c r="H38" i="3" s="1"/>
  <c r="I38" i="3" s="1"/>
  <c r="BO38" i="3"/>
  <c r="AW38" i="3"/>
  <c r="AX38" i="3" s="1"/>
  <c r="E38" i="3" s="1"/>
  <c r="F38" i="3" s="1"/>
  <c r="AF38" i="3"/>
  <c r="N38" i="3" s="1"/>
  <c r="O38" i="3"/>
  <c r="J38" i="3"/>
  <c r="CL37" i="3"/>
  <c r="CI37" i="3"/>
  <c r="G37" i="3" s="1"/>
  <c r="CE37" i="3"/>
  <c r="CF37" i="3" s="1"/>
  <c r="H37" i="3" s="1"/>
  <c r="I37" i="3" s="1"/>
  <c r="BO37" i="3"/>
  <c r="AW37" i="3"/>
  <c r="AX37" i="3" s="1"/>
  <c r="E37" i="3" s="1"/>
  <c r="F37" i="3" s="1"/>
  <c r="AF37" i="3"/>
  <c r="N37" i="3" s="1"/>
  <c r="O37" i="3"/>
  <c r="J37" i="3"/>
  <c r="CL36" i="3"/>
  <c r="CI36" i="3"/>
  <c r="G36" i="3" s="1"/>
  <c r="CE36" i="3"/>
  <c r="CF36" i="3" s="1"/>
  <c r="H36" i="3" s="1"/>
  <c r="I36" i="3" s="1"/>
  <c r="BO36" i="3"/>
  <c r="AW36" i="3"/>
  <c r="AX36" i="3" s="1"/>
  <c r="E36" i="3" s="1"/>
  <c r="F36" i="3" s="1"/>
  <c r="AF36" i="3"/>
  <c r="N36" i="3" s="1"/>
  <c r="O36" i="3"/>
  <c r="J36" i="3"/>
  <c r="CL35" i="3"/>
  <c r="CI35" i="3"/>
  <c r="CE35" i="3"/>
  <c r="CF35" i="3" s="1"/>
  <c r="H35" i="3" s="1"/>
  <c r="I35" i="3" s="1"/>
  <c r="BO35" i="3"/>
  <c r="AW35" i="3"/>
  <c r="AX35" i="3" s="1"/>
  <c r="E35" i="3" s="1"/>
  <c r="F35" i="3" s="1"/>
  <c r="AF35" i="3"/>
  <c r="N35" i="3" s="1"/>
  <c r="O35" i="3"/>
  <c r="J35" i="3"/>
  <c r="G35" i="3"/>
  <c r="CL34" i="3"/>
  <c r="J34" i="3" s="1"/>
  <c r="CI34" i="3"/>
  <c r="G34" i="3" s="1"/>
  <c r="CE34" i="3"/>
  <c r="CF34" i="3" s="1"/>
  <c r="H34" i="3" s="1"/>
  <c r="I34" i="3" s="1"/>
  <c r="BO34" i="3"/>
  <c r="AW34" i="3"/>
  <c r="AX34" i="3" s="1"/>
  <c r="E34" i="3" s="1"/>
  <c r="F34" i="3" s="1"/>
  <c r="AF34" i="3"/>
  <c r="N34" i="3" s="1"/>
  <c r="O34" i="3"/>
  <c r="CX33" i="3"/>
  <c r="CL33" i="3"/>
  <c r="J33" i="3" s="1"/>
  <c r="CI33" i="3"/>
  <c r="CE33" i="3"/>
  <c r="CF33" i="3" s="1"/>
  <c r="H33" i="3" s="1"/>
  <c r="I33" i="3" s="1"/>
  <c r="BO33" i="3"/>
  <c r="AW33" i="3"/>
  <c r="AX33" i="3" s="1"/>
  <c r="E33" i="3" s="1"/>
  <c r="F33" i="3" s="1"/>
  <c r="AF33" i="3"/>
  <c r="N33" i="3" s="1"/>
  <c r="O33" i="3"/>
  <c r="G33" i="3"/>
  <c r="CX32" i="3"/>
  <c r="CL32" i="3"/>
  <c r="J32" i="3" s="1"/>
  <c r="CI32" i="3"/>
  <c r="G32" i="3" s="1"/>
  <c r="CE32" i="3"/>
  <c r="CF32" i="3" s="1"/>
  <c r="H32" i="3" s="1"/>
  <c r="I32" i="3" s="1"/>
  <c r="BO32" i="3"/>
  <c r="AW32" i="3"/>
  <c r="AX32" i="3" s="1"/>
  <c r="E32" i="3" s="1"/>
  <c r="F32" i="3" s="1"/>
  <c r="AF32" i="3"/>
  <c r="N32" i="3" s="1"/>
  <c r="O32" i="3"/>
  <c r="CX31" i="3"/>
  <c r="CL31" i="3"/>
  <c r="J31" i="3" s="1"/>
  <c r="CI31" i="3"/>
  <c r="G31" i="3" s="1"/>
  <c r="CE31" i="3"/>
  <c r="CF31" i="3" s="1"/>
  <c r="H31" i="3" s="1"/>
  <c r="I31" i="3" s="1"/>
  <c r="BO31" i="3"/>
  <c r="AW31" i="3"/>
  <c r="AX31" i="3" s="1"/>
  <c r="E31" i="3" s="1"/>
  <c r="F31" i="3" s="1"/>
  <c r="AF31" i="3"/>
  <c r="N31" i="3" s="1"/>
  <c r="O31" i="3"/>
  <c r="CX30" i="3"/>
  <c r="CL30" i="3"/>
  <c r="CI30" i="3"/>
  <c r="G30" i="3" s="1"/>
  <c r="CE30" i="3"/>
  <c r="CF30" i="3" s="1"/>
  <c r="H30" i="3" s="1"/>
  <c r="I30" i="3" s="1"/>
  <c r="BO30" i="3"/>
  <c r="AW30" i="3"/>
  <c r="AX30" i="3" s="1"/>
  <c r="E30" i="3" s="1"/>
  <c r="F30" i="3" s="1"/>
  <c r="AF30" i="3"/>
  <c r="N30" i="3" s="1"/>
  <c r="O30" i="3"/>
  <c r="J30" i="3"/>
  <c r="CX29" i="3"/>
  <c r="CL29" i="3"/>
  <c r="J29" i="3" s="1"/>
  <c r="CI29" i="3"/>
  <c r="G29" i="3" s="1"/>
  <c r="CE29" i="3"/>
  <c r="CF29" i="3" s="1"/>
  <c r="H29" i="3" s="1"/>
  <c r="I29" i="3" s="1"/>
  <c r="BO29" i="3"/>
  <c r="AW29" i="3"/>
  <c r="AX29" i="3" s="1"/>
  <c r="E29" i="3" s="1"/>
  <c r="F29" i="3" s="1"/>
  <c r="AF29" i="3"/>
  <c r="N29" i="3" s="1"/>
  <c r="O29" i="3"/>
  <c r="CX28" i="3"/>
  <c r="CL28" i="3"/>
  <c r="J28" i="3" s="1"/>
  <c r="CI28" i="3"/>
  <c r="CE28" i="3"/>
  <c r="CF28" i="3" s="1"/>
  <c r="H28" i="3" s="1"/>
  <c r="I28" i="3" s="1"/>
  <c r="BO28" i="3"/>
  <c r="AW28" i="3"/>
  <c r="AX28" i="3" s="1"/>
  <c r="E28" i="3" s="1"/>
  <c r="F28" i="3" s="1"/>
  <c r="AF28" i="3"/>
  <c r="N28" i="3" s="1"/>
  <c r="O28" i="3"/>
  <c r="G28" i="3"/>
  <c r="CX27" i="3"/>
  <c r="CL27" i="3"/>
  <c r="J27" i="3" s="1"/>
  <c r="CI27" i="3"/>
  <c r="CE27" i="3"/>
  <c r="CF27" i="3" s="1"/>
  <c r="H27" i="3" s="1"/>
  <c r="I27" i="3" s="1"/>
  <c r="BO27" i="3"/>
  <c r="AW27" i="3"/>
  <c r="AX27" i="3" s="1"/>
  <c r="E27" i="3" s="1"/>
  <c r="F27" i="3" s="1"/>
  <c r="AF27" i="3"/>
  <c r="N27" i="3" s="1"/>
  <c r="O27" i="3"/>
  <c r="G27" i="3"/>
  <c r="CX26" i="3"/>
  <c r="CL26" i="3"/>
  <c r="J26" i="3" s="1"/>
  <c r="CI26" i="3"/>
  <c r="G26" i="3" s="1"/>
  <c r="CE26" i="3"/>
  <c r="CF26" i="3" s="1"/>
  <c r="H26" i="3" s="1"/>
  <c r="I26" i="3" s="1"/>
  <c r="BO26" i="3"/>
  <c r="AW26" i="3"/>
  <c r="AX26" i="3" s="1"/>
  <c r="E26" i="3" s="1"/>
  <c r="F26" i="3" s="1"/>
  <c r="AF26" i="3"/>
  <c r="N26" i="3" s="1"/>
  <c r="O26" i="3"/>
  <c r="CX25" i="3"/>
  <c r="CL25" i="3"/>
  <c r="J25" i="3" s="1"/>
  <c r="CI25" i="3"/>
  <c r="G25" i="3" s="1"/>
  <c r="CE25" i="3"/>
  <c r="CF25" i="3" s="1"/>
  <c r="H25" i="3" s="1"/>
  <c r="I25" i="3" s="1"/>
  <c r="BO25" i="3"/>
  <c r="AW25" i="3"/>
  <c r="AX25" i="3" s="1"/>
  <c r="E25" i="3" s="1"/>
  <c r="F25" i="3" s="1"/>
  <c r="AF25" i="3"/>
  <c r="N25" i="3" s="1"/>
  <c r="O25" i="3"/>
  <c r="CX24" i="3"/>
  <c r="CL24" i="3"/>
  <c r="J24" i="3" s="1"/>
  <c r="CI24" i="3"/>
  <c r="G24" i="3" s="1"/>
  <c r="CE24" i="3"/>
  <c r="CF24" i="3" s="1"/>
  <c r="H24" i="3" s="1"/>
  <c r="I24" i="3" s="1"/>
  <c r="BO24" i="3"/>
  <c r="AW24" i="3"/>
  <c r="AX24" i="3" s="1"/>
  <c r="E24" i="3" s="1"/>
  <c r="F24" i="3" s="1"/>
  <c r="AF24" i="3"/>
  <c r="N24" i="3" s="1"/>
  <c r="O24" i="3"/>
  <c r="CX23" i="3"/>
  <c r="CL23" i="3"/>
  <c r="J23" i="3" s="1"/>
  <c r="CI23" i="3"/>
  <c r="G23" i="3" s="1"/>
  <c r="CF23" i="3"/>
  <c r="H23" i="3" s="1"/>
  <c r="I23" i="3" s="1"/>
  <c r="CE23" i="3"/>
  <c r="BO23" i="3"/>
  <c r="AW23" i="3"/>
  <c r="AX23" i="3" s="1"/>
  <c r="E23" i="3" s="1"/>
  <c r="F23" i="3" s="1"/>
  <c r="AF23" i="3"/>
  <c r="N23" i="3" s="1"/>
  <c r="O23" i="3"/>
  <c r="CX22" i="3"/>
  <c r="CL22" i="3"/>
  <c r="J22" i="3" s="1"/>
  <c r="CI22" i="3"/>
  <c r="CE22" i="3"/>
  <c r="CF22" i="3" s="1"/>
  <c r="H22" i="3" s="1"/>
  <c r="I22" i="3" s="1"/>
  <c r="BO22" i="3"/>
  <c r="AW22" i="3"/>
  <c r="AX22" i="3" s="1"/>
  <c r="E22" i="3" s="1"/>
  <c r="F22" i="3" s="1"/>
  <c r="AF22" i="3"/>
  <c r="N22" i="3" s="1"/>
  <c r="O22" i="3"/>
  <c r="G22" i="3"/>
  <c r="CL21" i="3"/>
  <c r="J21" i="3" s="1"/>
  <c r="CI21" i="3"/>
  <c r="G21" i="3" s="1"/>
  <c r="CE21" i="3"/>
  <c r="CF21" i="3" s="1"/>
  <c r="H21" i="3" s="1"/>
  <c r="I21" i="3" s="1"/>
  <c r="BO21" i="3"/>
  <c r="AW21" i="3"/>
  <c r="AX21" i="3" s="1"/>
  <c r="E21" i="3" s="1"/>
  <c r="F21" i="3" s="1"/>
  <c r="AF21" i="3"/>
  <c r="N21" i="3" s="1"/>
  <c r="O21" i="3"/>
  <c r="CX20" i="3"/>
  <c r="CL20" i="3"/>
  <c r="CI20" i="3"/>
  <c r="CE20" i="3"/>
  <c r="CF20" i="3" s="1"/>
  <c r="H20" i="3" s="1"/>
  <c r="I20" i="3" s="1"/>
  <c r="BO20" i="3"/>
  <c r="AW20" i="3"/>
  <c r="AX20" i="3" s="1"/>
  <c r="E20" i="3" s="1"/>
  <c r="F20" i="3" s="1"/>
  <c r="AF20" i="3"/>
  <c r="N20" i="3" s="1"/>
  <c r="O20" i="3"/>
  <c r="J20" i="3"/>
  <c r="G20" i="3"/>
  <c r="CX19" i="3"/>
  <c r="CL19" i="3"/>
  <c r="J19" i="3" s="1"/>
  <c r="CI19" i="3"/>
  <c r="G19" i="3" s="1"/>
  <c r="CE19" i="3"/>
  <c r="CF19" i="3" s="1"/>
  <c r="H19" i="3" s="1"/>
  <c r="I19" i="3" s="1"/>
  <c r="BO19" i="3"/>
  <c r="AW19" i="3"/>
  <c r="AX19" i="3" s="1"/>
  <c r="E19" i="3" s="1"/>
  <c r="F19" i="3" s="1"/>
  <c r="AF19" i="3"/>
  <c r="N19" i="3" s="1"/>
  <c r="O19" i="3"/>
  <c r="CX18" i="3"/>
  <c r="CL18" i="3"/>
  <c r="J18" i="3" s="1"/>
  <c r="CI18" i="3"/>
  <c r="G18" i="3" s="1"/>
  <c r="CE18" i="3"/>
  <c r="CF18" i="3" s="1"/>
  <c r="H18" i="3" s="1"/>
  <c r="I18" i="3" s="1"/>
  <c r="BO18" i="3"/>
  <c r="AW18" i="3"/>
  <c r="AX18" i="3" s="1"/>
  <c r="E18" i="3" s="1"/>
  <c r="F18" i="3" s="1"/>
  <c r="AF18" i="3"/>
  <c r="N18" i="3" s="1"/>
  <c r="O18" i="3"/>
  <c r="CX17" i="3"/>
  <c r="CL17" i="3"/>
  <c r="J17" i="3" s="1"/>
  <c r="CI17" i="3"/>
  <c r="G17" i="3" s="1"/>
  <c r="CE17" i="3"/>
  <c r="CF17" i="3" s="1"/>
  <c r="H17" i="3" s="1"/>
  <c r="I17" i="3" s="1"/>
  <c r="BO17" i="3"/>
  <c r="AW17" i="3"/>
  <c r="AX17" i="3" s="1"/>
  <c r="E17" i="3" s="1"/>
  <c r="F17" i="3" s="1"/>
  <c r="AF17" i="3"/>
  <c r="N17" i="3" s="1"/>
  <c r="O17" i="3"/>
  <c r="CX16" i="3"/>
  <c r="CL16" i="3"/>
  <c r="CI16" i="3"/>
  <c r="G16" i="3" s="1"/>
  <c r="CE16" i="3"/>
  <c r="CF16" i="3" s="1"/>
  <c r="H16" i="3" s="1"/>
  <c r="I16" i="3" s="1"/>
  <c r="BO16" i="3"/>
  <c r="AW16" i="3"/>
  <c r="AX16" i="3" s="1"/>
  <c r="E16" i="3" s="1"/>
  <c r="F16" i="3" s="1"/>
  <c r="AF16" i="3"/>
  <c r="N16" i="3" s="1"/>
  <c r="O16" i="3"/>
  <c r="J16" i="3"/>
  <c r="CX15" i="3"/>
  <c r="CL15" i="3"/>
  <c r="J15" i="3" s="1"/>
  <c r="CI15" i="3"/>
  <c r="CE15" i="3"/>
  <c r="CF15" i="3" s="1"/>
  <c r="H15" i="3" s="1"/>
  <c r="I15" i="3" s="1"/>
  <c r="BO15" i="3"/>
  <c r="AW15" i="3"/>
  <c r="AX15" i="3" s="1"/>
  <c r="E15" i="3" s="1"/>
  <c r="F15" i="3" s="1"/>
  <c r="AF15" i="3"/>
  <c r="N15" i="3" s="1"/>
  <c r="O15" i="3"/>
  <c r="G15" i="3"/>
  <c r="CX14" i="3"/>
  <c r="CL14" i="3"/>
  <c r="J14" i="3" s="1"/>
  <c r="CI14" i="3"/>
  <c r="CE14" i="3"/>
  <c r="CF14" i="3" s="1"/>
  <c r="H14" i="3" s="1"/>
  <c r="I14" i="3" s="1"/>
  <c r="BO14" i="3"/>
  <c r="AW14" i="3"/>
  <c r="AX14" i="3" s="1"/>
  <c r="E14" i="3" s="1"/>
  <c r="F14" i="3" s="1"/>
  <c r="AF14" i="3"/>
  <c r="N14" i="3" s="1"/>
  <c r="O14" i="3"/>
  <c r="G14" i="3"/>
  <c r="CX13" i="3"/>
  <c r="CL13" i="3"/>
  <c r="J13" i="3" s="1"/>
  <c r="CI13" i="3"/>
  <c r="G13" i="3" s="1"/>
  <c r="CE13" i="3"/>
  <c r="CF13" i="3" s="1"/>
  <c r="H13" i="3" s="1"/>
  <c r="I13" i="3" s="1"/>
  <c r="BO13" i="3"/>
  <c r="AW13" i="3"/>
  <c r="AX13" i="3" s="1"/>
  <c r="E13" i="3" s="1"/>
  <c r="F13" i="3" s="1"/>
  <c r="AF13" i="3"/>
  <c r="N13" i="3" s="1"/>
  <c r="O13" i="3"/>
  <c r="CX12" i="3"/>
  <c r="CL12" i="3"/>
  <c r="J12" i="3" s="1"/>
  <c r="CI12" i="3"/>
  <c r="G12" i="3" s="1"/>
  <c r="CE12" i="3"/>
  <c r="CF12" i="3" s="1"/>
  <c r="H12" i="3" s="1"/>
  <c r="I12" i="3" s="1"/>
  <c r="BO12" i="3"/>
  <c r="AW12" i="3"/>
  <c r="AX12" i="3" s="1"/>
  <c r="E12" i="3" s="1"/>
  <c r="F12" i="3" s="1"/>
  <c r="AF12" i="3"/>
  <c r="N12" i="3" s="1"/>
  <c r="O12" i="3"/>
  <c r="CX11" i="3"/>
  <c r="CL11" i="3"/>
  <c r="J11" i="3" s="1"/>
  <c r="CI11" i="3"/>
  <c r="G11" i="3" s="1"/>
  <c r="CE11" i="3"/>
  <c r="CF11" i="3" s="1"/>
  <c r="H11" i="3" s="1"/>
  <c r="I11" i="3" s="1"/>
  <c r="BO11" i="3"/>
  <c r="AW11" i="3"/>
  <c r="AX11" i="3" s="1"/>
  <c r="E11" i="3" s="1"/>
  <c r="F11" i="3" s="1"/>
  <c r="AF11" i="3"/>
  <c r="N11" i="3" s="1"/>
  <c r="O11" i="3"/>
  <c r="CX10" i="3"/>
  <c r="CX9" i="3"/>
  <c r="BE2" i="3"/>
  <c r="V2" i="3"/>
  <c r="CL60" i="2"/>
  <c r="J60" i="2" s="1"/>
  <c r="CI60" i="2"/>
  <c r="G60" i="2" s="1"/>
  <c r="CE60" i="2"/>
  <c r="CF60" i="2" s="1"/>
  <c r="H60" i="2" s="1"/>
  <c r="I60" i="2" s="1"/>
  <c r="BO60" i="2"/>
  <c r="AX60" i="2"/>
  <c r="E60" i="2" s="1"/>
  <c r="F60" i="2" s="1"/>
  <c r="AW60" i="2"/>
  <c r="AF60" i="2"/>
  <c r="O60" i="2"/>
  <c r="N60" i="2"/>
  <c r="CL59" i="2"/>
  <c r="J59" i="2" s="1"/>
  <c r="CI59" i="2"/>
  <c r="G59" i="2" s="1"/>
  <c r="CE59" i="2"/>
  <c r="CF59" i="2" s="1"/>
  <c r="H59" i="2" s="1"/>
  <c r="I59" i="2" s="1"/>
  <c r="BO59" i="2"/>
  <c r="AX59" i="2"/>
  <c r="E59" i="2" s="1"/>
  <c r="F59" i="2" s="1"/>
  <c r="AW59" i="2"/>
  <c r="AF59" i="2"/>
  <c r="O59" i="2"/>
  <c r="N59" i="2"/>
  <c r="CL58" i="2"/>
  <c r="J58" i="2" s="1"/>
  <c r="CI58" i="2"/>
  <c r="G58" i="2" s="1"/>
  <c r="CE58" i="2"/>
  <c r="CF58" i="2" s="1"/>
  <c r="H58" i="2" s="1"/>
  <c r="I58" i="2" s="1"/>
  <c r="BO58" i="2"/>
  <c r="AX58" i="2"/>
  <c r="E58" i="2" s="1"/>
  <c r="F58" i="2" s="1"/>
  <c r="AW58" i="2"/>
  <c r="AF58" i="2"/>
  <c r="O58" i="2"/>
  <c r="N58" i="2"/>
  <c r="CL57" i="2"/>
  <c r="J57" i="2" s="1"/>
  <c r="CI57" i="2"/>
  <c r="G57" i="2" s="1"/>
  <c r="CE57" i="2"/>
  <c r="CF57" i="2" s="1"/>
  <c r="H57" i="2" s="1"/>
  <c r="I57" i="2" s="1"/>
  <c r="BO57" i="2"/>
  <c r="AX57" i="2"/>
  <c r="E57" i="2" s="1"/>
  <c r="F57" i="2" s="1"/>
  <c r="AW57" i="2"/>
  <c r="AF57" i="2"/>
  <c r="O57" i="2"/>
  <c r="N57" i="2"/>
  <c r="CL56" i="2"/>
  <c r="J56" i="2" s="1"/>
  <c r="CI56" i="2"/>
  <c r="G56" i="2" s="1"/>
  <c r="CE56" i="2"/>
  <c r="CF56" i="2" s="1"/>
  <c r="H56" i="2" s="1"/>
  <c r="I56" i="2" s="1"/>
  <c r="BO56" i="2"/>
  <c r="AX56" i="2"/>
  <c r="E56" i="2" s="1"/>
  <c r="F56" i="2" s="1"/>
  <c r="AW56" i="2"/>
  <c r="AF56" i="2"/>
  <c r="O56" i="2"/>
  <c r="N56" i="2"/>
  <c r="CL55" i="2"/>
  <c r="J55" i="2" s="1"/>
  <c r="CI55" i="2"/>
  <c r="G55" i="2" s="1"/>
  <c r="CE55" i="2"/>
  <c r="CF55" i="2" s="1"/>
  <c r="H55" i="2" s="1"/>
  <c r="BO55" i="2"/>
  <c r="AX55" i="2"/>
  <c r="E55" i="2" s="1"/>
  <c r="F55" i="2" s="1"/>
  <c r="AW55" i="2"/>
  <c r="AF55" i="2"/>
  <c r="O55" i="2"/>
  <c r="N55" i="2"/>
  <c r="I55" i="2"/>
  <c r="CL54" i="2"/>
  <c r="J54" i="2" s="1"/>
  <c r="CI54" i="2"/>
  <c r="G54" i="2" s="1"/>
  <c r="CE54" i="2"/>
  <c r="CF54" i="2" s="1"/>
  <c r="H54" i="2" s="1"/>
  <c r="I54" i="2" s="1"/>
  <c r="BO54" i="2"/>
  <c r="AX54" i="2"/>
  <c r="E54" i="2" s="1"/>
  <c r="F54" i="2" s="1"/>
  <c r="AW54" i="2"/>
  <c r="AF54" i="2"/>
  <c r="O54" i="2"/>
  <c r="N54" i="2"/>
  <c r="CL53" i="2"/>
  <c r="J53" i="2" s="1"/>
  <c r="CI53" i="2"/>
  <c r="G53" i="2" s="1"/>
  <c r="CE53" i="2"/>
  <c r="CF53" i="2" s="1"/>
  <c r="H53" i="2" s="1"/>
  <c r="I53" i="2" s="1"/>
  <c r="BO53" i="2"/>
  <c r="AX53" i="2"/>
  <c r="E53" i="2" s="1"/>
  <c r="F53" i="2" s="1"/>
  <c r="AW53" i="2"/>
  <c r="AF53" i="2"/>
  <c r="O53" i="2"/>
  <c r="N53" i="2"/>
  <c r="CL52" i="2"/>
  <c r="J52" i="2" s="1"/>
  <c r="CI52" i="2"/>
  <c r="G52" i="2" s="1"/>
  <c r="CE52" i="2"/>
  <c r="CF52" i="2" s="1"/>
  <c r="H52" i="2" s="1"/>
  <c r="I52" i="2" s="1"/>
  <c r="BO52" i="2"/>
  <c r="AX52" i="2"/>
  <c r="E52" i="2" s="1"/>
  <c r="F52" i="2" s="1"/>
  <c r="AW52" i="2"/>
  <c r="AF52" i="2"/>
  <c r="O52" i="2"/>
  <c r="N52" i="2"/>
  <c r="CL51" i="2"/>
  <c r="J51" i="2" s="1"/>
  <c r="CI51" i="2"/>
  <c r="G51" i="2" s="1"/>
  <c r="CE51" i="2"/>
  <c r="CF51" i="2" s="1"/>
  <c r="H51" i="2" s="1"/>
  <c r="I51" i="2" s="1"/>
  <c r="BO51" i="2"/>
  <c r="AX51" i="2"/>
  <c r="E51" i="2" s="1"/>
  <c r="F51" i="2" s="1"/>
  <c r="AW51" i="2"/>
  <c r="AF51" i="2"/>
  <c r="O51" i="2"/>
  <c r="N51" i="2"/>
  <c r="CL50" i="2"/>
  <c r="J50" i="2" s="1"/>
  <c r="CI50" i="2"/>
  <c r="G50" i="2" s="1"/>
  <c r="CE50" i="2"/>
  <c r="CF50" i="2" s="1"/>
  <c r="H50" i="2" s="1"/>
  <c r="I50" i="2" s="1"/>
  <c r="BO50" i="2"/>
  <c r="AX50" i="2"/>
  <c r="E50" i="2" s="1"/>
  <c r="F50" i="2" s="1"/>
  <c r="AW50" i="2"/>
  <c r="AF50" i="2"/>
  <c r="O50" i="2"/>
  <c r="N50" i="2"/>
  <c r="CL49" i="2"/>
  <c r="J49" i="2" s="1"/>
  <c r="CI49" i="2"/>
  <c r="G49" i="2" s="1"/>
  <c r="CE49" i="2"/>
  <c r="CF49" i="2" s="1"/>
  <c r="H49" i="2" s="1"/>
  <c r="I49" i="2" s="1"/>
  <c r="BO49" i="2"/>
  <c r="AX49" i="2"/>
  <c r="E49" i="2" s="1"/>
  <c r="F49" i="2" s="1"/>
  <c r="AW49" i="2"/>
  <c r="AF49" i="2"/>
  <c r="O49" i="2"/>
  <c r="N49" i="2"/>
  <c r="CL48" i="2"/>
  <c r="J48" i="2" s="1"/>
  <c r="CI48" i="2"/>
  <c r="G48" i="2" s="1"/>
  <c r="CE48" i="2"/>
  <c r="CF48" i="2" s="1"/>
  <c r="H48" i="2" s="1"/>
  <c r="I48" i="2" s="1"/>
  <c r="BO48" i="2"/>
  <c r="AX48" i="2"/>
  <c r="E48" i="2" s="1"/>
  <c r="F48" i="2" s="1"/>
  <c r="AW48" i="2"/>
  <c r="AF48" i="2"/>
  <c r="O48" i="2"/>
  <c r="N48" i="2"/>
  <c r="CL47" i="2"/>
  <c r="J47" i="2" s="1"/>
  <c r="CI47" i="2"/>
  <c r="G47" i="2" s="1"/>
  <c r="CE47" i="2"/>
  <c r="CF47" i="2" s="1"/>
  <c r="BO47" i="2"/>
  <c r="AX47" i="2"/>
  <c r="AW47" i="2"/>
  <c r="AF47" i="2"/>
  <c r="O47" i="2"/>
  <c r="N47" i="2"/>
  <c r="I47" i="2"/>
  <c r="H47" i="2"/>
  <c r="E47" i="2"/>
  <c r="F47" i="2" s="1"/>
  <c r="CL46" i="2"/>
  <c r="J46" i="2" s="1"/>
  <c r="CI46" i="2"/>
  <c r="G46" i="2" s="1"/>
  <c r="CE46" i="2"/>
  <c r="CF46" i="2" s="1"/>
  <c r="H46" i="2" s="1"/>
  <c r="I46" i="2" s="1"/>
  <c r="BO46" i="2"/>
  <c r="AW46" i="2"/>
  <c r="AX46" i="2" s="1"/>
  <c r="E46" i="2" s="1"/>
  <c r="F46" i="2" s="1"/>
  <c r="AF46" i="2"/>
  <c r="N46" i="2" s="1"/>
  <c r="O46" i="2"/>
  <c r="CL45" i="2"/>
  <c r="J45" i="2" s="1"/>
  <c r="CI45" i="2"/>
  <c r="G45" i="2" s="1"/>
  <c r="CE45" i="2"/>
  <c r="CF45" i="2" s="1"/>
  <c r="H45" i="2" s="1"/>
  <c r="I45" i="2" s="1"/>
  <c r="BO45" i="2"/>
  <c r="AW45" i="2"/>
  <c r="AX45" i="2" s="1"/>
  <c r="E45" i="2" s="1"/>
  <c r="F45" i="2" s="1"/>
  <c r="AF45" i="2"/>
  <c r="N45" i="2" s="1"/>
  <c r="O45" i="2"/>
  <c r="CL44" i="2"/>
  <c r="J44" i="2" s="1"/>
  <c r="CI44" i="2"/>
  <c r="G44" i="2" s="1"/>
  <c r="CE44" i="2"/>
  <c r="CF44" i="2" s="1"/>
  <c r="H44" i="2" s="1"/>
  <c r="I44" i="2" s="1"/>
  <c r="BO44" i="2"/>
  <c r="AW44" i="2"/>
  <c r="AX44" i="2" s="1"/>
  <c r="E44" i="2" s="1"/>
  <c r="F44" i="2" s="1"/>
  <c r="AF44" i="2"/>
  <c r="N44" i="2" s="1"/>
  <c r="O44" i="2"/>
  <c r="CL43" i="2"/>
  <c r="J43" i="2" s="1"/>
  <c r="CI43" i="2"/>
  <c r="G43" i="2" s="1"/>
  <c r="CE43" i="2"/>
  <c r="CF43" i="2" s="1"/>
  <c r="H43" i="2" s="1"/>
  <c r="I43" i="2" s="1"/>
  <c r="BO43" i="2"/>
  <c r="AW43" i="2"/>
  <c r="AX43" i="2" s="1"/>
  <c r="E43" i="2" s="1"/>
  <c r="F43" i="2" s="1"/>
  <c r="AF43" i="2"/>
  <c r="N43" i="2" s="1"/>
  <c r="O43" i="2"/>
  <c r="CL42" i="2"/>
  <c r="J42" i="2" s="1"/>
  <c r="CI42" i="2"/>
  <c r="G42" i="2" s="1"/>
  <c r="CE42" i="2"/>
  <c r="CF42" i="2" s="1"/>
  <c r="H42" i="2" s="1"/>
  <c r="I42" i="2" s="1"/>
  <c r="BO42" i="2"/>
  <c r="AW42" i="2"/>
  <c r="AX42" i="2" s="1"/>
  <c r="E42" i="2" s="1"/>
  <c r="F42" i="2" s="1"/>
  <c r="AF42" i="2"/>
  <c r="N42" i="2" s="1"/>
  <c r="O42" i="2"/>
  <c r="CL41" i="2"/>
  <c r="J41" i="2" s="1"/>
  <c r="CI41" i="2"/>
  <c r="G41" i="2" s="1"/>
  <c r="CE41" i="2"/>
  <c r="CF41" i="2" s="1"/>
  <c r="H41" i="2" s="1"/>
  <c r="I41" i="2" s="1"/>
  <c r="BO41" i="2"/>
  <c r="AW41" i="2"/>
  <c r="AX41" i="2" s="1"/>
  <c r="E41" i="2" s="1"/>
  <c r="F41" i="2" s="1"/>
  <c r="AF41" i="2"/>
  <c r="N41" i="2" s="1"/>
  <c r="O41" i="2"/>
  <c r="CL40" i="2"/>
  <c r="J40" i="2" s="1"/>
  <c r="CI40" i="2"/>
  <c r="G40" i="2" s="1"/>
  <c r="CE40" i="2"/>
  <c r="CF40" i="2" s="1"/>
  <c r="H40" i="2" s="1"/>
  <c r="I40" i="2" s="1"/>
  <c r="BO40" i="2"/>
  <c r="AW40" i="2"/>
  <c r="AX40" i="2" s="1"/>
  <c r="E40" i="2" s="1"/>
  <c r="F40" i="2" s="1"/>
  <c r="AF40" i="2"/>
  <c r="N40" i="2" s="1"/>
  <c r="O40" i="2"/>
  <c r="CL39" i="2"/>
  <c r="J39" i="2" s="1"/>
  <c r="CI39" i="2"/>
  <c r="G39" i="2" s="1"/>
  <c r="CE39" i="2"/>
  <c r="CF39" i="2" s="1"/>
  <c r="H39" i="2" s="1"/>
  <c r="I39" i="2" s="1"/>
  <c r="BO39" i="2"/>
  <c r="AW39" i="2"/>
  <c r="AX39" i="2" s="1"/>
  <c r="E39" i="2" s="1"/>
  <c r="F39" i="2" s="1"/>
  <c r="AF39" i="2"/>
  <c r="N39" i="2" s="1"/>
  <c r="O39" i="2"/>
  <c r="CL38" i="2"/>
  <c r="J38" i="2" s="1"/>
  <c r="CI38" i="2"/>
  <c r="G38" i="2" s="1"/>
  <c r="CE38" i="2"/>
  <c r="CF38" i="2" s="1"/>
  <c r="H38" i="2" s="1"/>
  <c r="I38" i="2" s="1"/>
  <c r="BO38" i="2"/>
  <c r="AW38" i="2"/>
  <c r="AX38" i="2" s="1"/>
  <c r="E38" i="2" s="1"/>
  <c r="F38" i="2" s="1"/>
  <c r="AF38" i="2"/>
  <c r="N38" i="2" s="1"/>
  <c r="O38" i="2"/>
  <c r="CL37" i="2"/>
  <c r="J37" i="2" s="1"/>
  <c r="CI37" i="2"/>
  <c r="G37" i="2" s="1"/>
  <c r="CE37" i="2"/>
  <c r="CF37" i="2" s="1"/>
  <c r="H37" i="2" s="1"/>
  <c r="I37" i="2" s="1"/>
  <c r="BO37" i="2"/>
  <c r="AW37" i="2"/>
  <c r="AX37" i="2" s="1"/>
  <c r="E37" i="2" s="1"/>
  <c r="F37" i="2" s="1"/>
  <c r="AF37" i="2"/>
  <c r="N37" i="2" s="1"/>
  <c r="O37" i="2"/>
  <c r="CL36" i="2"/>
  <c r="J36" i="2" s="1"/>
  <c r="CI36" i="2"/>
  <c r="G36" i="2" s="1"/>
  <c r="CE36" i="2"/>
  <c r="CF36" i="2" s="1"/>
  <c r="H36" i="2" s="1"/>
  <c r="I36" i="2" s="1"/>
  <c r="BO36" i="2"/>
  <c r="AW36" i="2"/>
  <c r="AX36" i="2" s="1"/>
  <c r="E36" i="2" s="1"/>
  <c r="F36" i="2" s="1"/>
  <c r="AF36" i="2"/>
  <c r="N36" i="2" s="1"/>
  <c r="O36" i="2"/>
  <c r="CL35" i="2"/>
  <c r="J35" i="2" s="1"/>
  <c r="CI35" i="2"/>
  <c r="G35" i="2" s="1"/>
  <c r="CE35" i="2"/>
  <c r="CF35" i="2" s="1"/>
  <c r="H35" i="2" s="1"/>
  <c r="I35" i="2" s="1"/>
  <c r="BO35" i="2"/>
  <c r="AW35" i="2"/>
  <c r="AX35" i="2" s="1"/>
  <c r="E35" i="2" s="1"/>
  <c r="F35" i="2" s="1"/>
  <c r="AF35" i="2"/>
  <c r="N35" i="2" s="1"/>
  <c r="O35" i="2"/>
  <c r="CL34" i="2"/>
  <c r="J34" i="2" s="1"/>
  <c r="CI34" i="2"/>
  <c r="G34" i="2" s="1"/>
  <c r="CE34" i="2"/>
  <c r="CF34" i="2" s="1"/>
  <c r="H34" i="2" s="1"/>
  <c r="I34" i="2" s="1"/>
  <c r="BO34" i="2"/>
  <c r="AW34" i="2"/>
  <c r="AX34" i="2" s="1"/>
  <c r="E34" i="2" s="1"/>
  <c r="F34" i="2" s="1"/>
  <c r="AF34" i="2"/>
  <c r="N34" i="2" s="1"/>
  <c r="O34" i="2"/>
  <c r="CX33" i="2"/>
  <c r="CL33" i="2"/>
  <c r="CI33" i="2"/>
  <c r="G33" i="2" s="1"/>
  <c r="CE33" i="2"/>
  <c r="CF33" i="2" s="1"/>
  <c r="H33" i="2" s="1"/>
  <c r="I33" i="2" s="1"/>
  <c r="BO33" i="2"/>
  <c r="AW33" i="2"/>
  <c r="AX33" i="2" s="1"/>
  <c r="E33" i="2" s="1"/>
  <c r="F33" i="2" s="1"/>
  <c r="AF33" i="2"/>
  <c r="N33" i="2" s="1"/>
  <c r="O33" i="2"/>
  <c r="J33" i="2"/>
  <c r="CX32" i="2"/>
  <c r="CL32" i="2"/>
  <c r="J32" i="2" s="1"/>
  <c r="CI32" i="2"/>
  <c r="G32" i="2" s="1"/>
  <c r="CE32" i="2"/>
  <c r="CF32" i="2" s="1"/>
  <c r="H32" i="2" s="1"/>
  <c r="I32" i="2" s="1"/>
  <c r="BO32" i="2"/>
  <c r="AW32" i="2"/>
  <c r="AX32" i="2" s="1"/>
  <c r="E32" i="2" s="1"/>
  <c r="F32" i="2" s="1"/>
  <c r="AF32" i="2"/>
  <c r="N32" i="2" s="1"/>
  <c r="O32" i="2"/>
  <c r="CX31" i="2"/>
  <c r="CL31" i="2"/>
  <c r="J31" i="2" s="1"/>
  <c r="CI31" i="2"/>
  <c r="G31" i="2" s="1"/>
  <c r="CE31" i="2"/>
  <c r="CF31" i="2" s="1"/>
  <c r="H31" i="2" s="1"/>
  <c r="I31" i="2" s="1"/>
  <c r="BO31" i="2"/>
  <c r="AW31" i="2"/>
  <c r="AX31" i="2" s="1"/>
  <c r="E31" i="2" s="1"/>
  <c r="F31" i="2" s="1"/>
  <c r="AF31" i="2"/>
  <c r="N31" i="2" s="1"/>
  <c r="O31" i="2"/>
  <c r="CX30" i="2"/>
  <c r="CL30" i="2"/>
  <c r="J30" i="2" s="1"/>
  <c r="CI30" i="2"/>
  <c r="G30" i="2" s="1"/>
  <c r="CE30" i="2"/>
  <c r="CF30" i="2" s="1"/>
  <c r="H30" i="2" s="1"/>
  <c r="I30" i="2" s="1"/>
  <c r="BO30" i="2"/>
  <c r="AW30" i="2"/>
  <c r="AX30" i="2" s="1"/>
  <c r="E30" i="2" s="1"/>
  <c r="F30" i="2" s="1"/>
  <c r="AF30" i="2"/>
  <c r="N30" i="2" s="1"/>
  <c r="O30" i="2"/>
  <c r="CX29" i="2"/>
  <c r="CL29" i="2"/>
  <c r="J29" i="2" s="1"/>
  <c r="CI29" i="2"/>
  <c r="G29" i="2" s="1"/>
  <c r="CE29" i="2"/>
  <c r="CF29" i="2" s="1"/>
  <c r="H29" i="2" s="1"/>
  <c r="I29" i="2" s="1"/>
  <c r="BO29" i="2"/>
  <c r="AW29" i="2"/>
  <c r="AX29" i="2" s="1"/>
  <c r="E29" i="2" s="1"/>
  <c r="F29" i="2" s="1"/>
  <c r="AF29" i="2"/>
  <c r="N29" i="2" s="1"/>
  <c r="O29" i="2"/>
  <c r="CX28" i="2"/>
  <c r="CL28" i="2"/>
  <c r="J28" i="2" s="1"/>
  <c r="CI28" i="2"/>
  <c r="G28" i="2" s="1"/>
  <c r="CE28" i="2"/>
  <c r="CF28" i="2" s="1"/>
  <c r="H28" i="2" s="1"/>
  <c r="I28" i="2" s="1"/>
  <c r="BO28" i="2"/>
  <c r="AW28" i="2"/>
  <c r="AX28" i="2" s="1"/>
  <c r="E28" i="2" s="1"/>
  <c r="F28" i="2" s="1"/>
  <c r="AF28" i="2"/>
  <c r="N28" i="2" s="1"/>
  <c r="O28" i="2"/>
  <c r="CX27" i="2"/>
  <c r="CL27" i="2"/>
  <c r="J27" i="2" s="1"/>
  <c r="CI27" i="2"/>
  <c r="G27" i="2" s="1"/>
  <c r="CE27" i="2"/>
  <c r="CF27" i="2" s="1"/>
  <c r="H27" i="2" s="1"/>
  <c r="I27" i="2" s="1"/>
  <c r="BO27" i="2"/>
  <c r="AW27" i="2"/>
  <c r="AX27" i="2" s="1"/>
  <c r="E27" i="2" s="1"/>
  <c r="F27" i="2" s="1"/>
  <c r="AF27" i="2"/>
  <c r="N27" i="2" s="1"/>
  <c r="O27" i="2"/>
  <c r="CX26" i="2"/>
  <c r="CL26" i="2"/>
  <c r="J26" i="2" s="1"/>
  <c r="CI26" i="2"/>
  <c r="G26" i="2" s="1"/>
  <c r="CE26" i="2"/>
  <c r="CF26" i="2" s="1"/>
  <c r="H26" i="2" s="1"/>
  <c r="I26" i="2" s="1"/>
  <c r="BO26" i="2"/>
  <c r="AW26" i="2"/>
  <c r="AX26" i="2" s="1"/>
  <c r="E26" i="2" s="1"/>
  <c r="F26" i="2" s="1"/>
  <c r="AF26" i="2"/>
  <c r="N26" i="2" s="1"/>
  <c r="O26" i="2"/>
  <c r="CX25" i="2"/>
  <c r="CL25" i="2"/>
  <c r="J25" i="2" s="1"/>
  <c r="CI25" i="2"/>
  <c r="G25" i="2" s="1"/>
  <c r="CE25" i="2"/>
  <c r="CF25" i="2" s="1"/>
  <c r="H25" i="2" s="1"/>
  <c r="I25" i="2" s="1"/>
  <c r="BO25" i="2"/>
  <c r="AW25" i="2"/>
  <c r="AX25" i="2" s="1"/>
  <c r="E25" i="2" s="1"/>
  <c r="F25" i="2" s="1"/>
  <c r="AF25" i="2"/>
  <c r="N25" i="2" s="1"/>
  <c r="O25" i="2"/>
  <c r="CX24" i="2"/>
  <c r="CL24" i="2"/>
  <c r="CI24" i="2"/>
  <c r="G24" i="2" s="1"/>
  <c r="CE24" i="2"/>
  <c r="CF24" i="2" s="1"/>
  <c r="H24" i="2" s="1"/>
  <c r="I24" i="2" s="1"/>
  <c r="BO24" i="2"/>
  <c r="AW24" i="2"/>
  <c r="AX24" i="2" s="1"/>
  <c r="E24" i="2" s="1"/>
  <c r="F24" i="2" s="1"/>
  <c r="AF24" i="2"/>
  <c r="N24" i="2" s="1"/>
  <c r="O24" i="2"/>
  <c r="J24" i="2"/>
  <c r="CX23" i="2"/>
  <c r="CL23" i="2"/>
  <c r="CI23" i="2"/>
  <c r="G23" i="2" s="1"/>
  <c r="CE23" i="2"/>
  <c r="CF23" i="2" s="1"/>
  <c r="H23" i="2" s="1"/>
  <c r="I23" i="2" s="1"/>
  <c r="BO23" i="2"/>
  <c r="AW23" i="2"/>
  <c r="AX23" i="2" s="1"/>
  <c r="E23" i="2" s="1"/>
  <c r="F23" i="2" s="1"/>
  <c r="AF23" i="2"/>
  <c r="N23" i="2" s="1"/>
  <c r="O23" i="2"/>
  <c r="J23" i="2"/>
  <c r="CX22" i="2"/>
  <c r="CL22" i="2"/>
  <c r="J22" i="2" s="1"/>
  <c r="CI22" i="2"/>
  <c r="G22" i="2" s="1"/>
  <c r="CE22" i="2"/>
  <c r="CF22" i="2" s="1"/>
  <c r="H22" i="2" s="1"/>
  <c r="I22" i="2" s="1"/>
  <c r="BO22" i="2"/>
  <c r="AW22" i="2"/>
  <c r="AX22" i="2" s="1"/>
  <c r="E22" i="2" s="1"/>
  <c r="F22" i="2" s="1"/>
  <c r="AF22" i="2"/>
  <c r="N22" i="2" s="1"/>
  <c r="O22" i="2"/>
  <c r="CL21" i="2"/>
  <c r="J21" i="2" s="1"/>
  <c r="CI21" i="2"/>
  <c r="G21" i="2" s="1"/>
  <c r="CE21" i="2"/>
  <c r="CF21" i="2" s="1"/>
  <c r="H21" i="2" s="1"/>
  <c r="I21" i="2" s="1"/>
  <c r="BO21" i="2"/>
  <c r="AW21" i="2"/>
  <c r="AX21" i="2" s="1"/>
  <c r="E21" i="2" s="1"/>
  <c r="F21" i="2" s="1"/>
  <c r="AF21" i="2"/>
  <c r="N21" i="2" s="1"/>
  <c r="O21" i="2"/>
  <c r="CX20" i="2"/>
  <c r="CL20" i="2"/>
  <c r="J20" i="2" s="1"/>
  <c r="CI20" i="2"/>
  <c r="G20" i="2" s="1"/>
  <c r="CE20" i="2"/>
  <c r="CF20" i="2" s="1"/>
  <c r="H20" i="2" s="1"/>
  <c r="I20" i="2" s="1"/>
  <c r="BO20" i="2"/>
  <c r="AW20" i="2"/>
  <c r="AX20" i="2" s="1"/>
  <c r="E20" i="2" s="1"/>
  <c r="F20" i="2" s="1"/>
  <c r="AF20" i="2"/>
  <c r="N20" i="2" s="1"/>
  <c r="O20" i="2"/>
  <c r="CX19" i="2"/>
  <c r="CL19" i="2"/>
  <c r="CI19" i="2"/>
  <c r="G19" i="2" s="1"/>
  <c r="CE19" i="2"/>
  <c r="CF19" i="2" s="1"/>
  <c r="H19" i="2" s="1"/>
  <c r="I19" i="2" s="1"/>
  <c r="BO19" i="2"/>
  <c r="AW19" i="2"/>
  <c r="AX19" i="2" s="1"/>
  <c r="E19" i="2" s="1"/>
  <c r="F19" i="2" s="1"/>
  <c r="AF19" i="2"/>
  <c r="N19" i="2" s="1"/>
  <c r="O19" i="2"/>
  <c r="J19" i="2"/>
  <c r="CX18" i="2"/>
  <c r="CL18" i="2"/>
  <c r="J18" i="2" s="1"/>
  <c r="CI18" i="2"/>
  <c r="G18" i="2" s="1"/>
  <c r="CE18" i="2"/>
  <c r="CF18" i="2" s="1"/>
  <c r="H18" i="2" s="1"/>
  <c r="I18" i="2" s="1"/>
  <c r="BO18" i="2"/>
  <c r="AW18" i="2"/>
  <c r="AX18" i="2" s="1"/>
  <c r="E18" i="2" s="1"/>
  <c r="F18" i="2" s="1"/>
  <c r="AF18" i="2"/>
  <c r="N18" i="2" s="1"/>
  <c r="O18" i="2"/>
  <c r="CX17" i="2"/>
  <c r="CL17" i="2"/>
  <c r="J17" i="2" s="1"/>
  <c r="CI17" i="2"/>
  <c r="G17" i="2" s="1"/>
  <c r="CE17" i="2"/>
  <c r="CF17" i="2" s="1"/>
  <c r="H17" i="2" s="1"/>
  <c r="I17" i="2" s="1"/>
  <c r="BO17" i="2"/>
  <c r="AW17" i="2"/>
  <c r="AX17" i="2" s="1"/>
  <c r="E17" i="2" s="1"/>
  <c r="F17" i="2" s="1"/>
  <c r="AF17" i="2"/>
  <c r="N17" i="2" s="1"/>
  <c r="O17" i="2"/>
  <c r="CX16" i="2"/>
  <c r="CL16" i="2"/>
  <c r="J16" i="2" s="1"/>
  <c r="CI16" i="2"/>
  <c r="G16" i="2" s="1"/>
  <c r="CE16" i="2"/>
  <c r="CF16" i="2" s="1"/>
  <c r="H16" i="2" s="1"/>
  <c r="I16" i="2" s="1"/>
  <c r="BO16" i="2"/>
  <c r="AW16" i="2"/>
  <c r="AX16" i="2" s="1"/>
  <c r="E16" i="2" s="1"/>
  <c r="F16" i="2" s="1"/>
  <c r="AF16" i="2"/>
  <c r="N16" i="2" s="1"/>
  <c r="O16" i="2"/>
  <c r="CX15" i="2"/>
  <c r="CL15" i="2"/>
  <c r="J15" i="2" s="1"/>
  <c r="CI15" i="2"/>
  <c r="G15" i="2" s="1"/>
  <c r="CE15" i="2"/>
  <c r="CF15" i="2" s="1"/>
  <c r="H15" i="2" s="1"/>
  <c r="I15" i="2" s="1"/>
  <c r="BO15" i="2"/>
  <c r="AW15" i="2"/>
  <c r="AX15" i="2" s="1"/>
  <c r="E15" i="2" s="1"/>
  <c r="F15" i="2" s="1"/>
  <c r="AF15" i="2"/>
  <c r="N15" i="2" s="1"/>
  <c r="O15" i="2"/>
  <c r="CX14" i="2"/>
  <c r="CL14" i="2"/>
  <c r="J14" i="2" s="1"/>
  <c r="CI14" i="2"/>
  <c r="G14" i="2" s="1"/>
  <c r="CE14" i="2"/>
  <c r="CF14" i="2" s="1"/>
  <c r="H14" i="2" s="1"/>
  <c r="I14" i="2" s="1"/>
  <c r="BO14" i="2"/>
  <c r="AW14" i="2"/>
  <c r="AX14" i="2" s="1"/>
  <c r="E14" i="2" s="1"/>
  <c r="F14" i="2" s="1"/>
  <c r="AF14" i="2"/>
  <c r="N14" i="2" s="1"/>
  <c r="O14" i="2"/>
  <c r="CX13" i="2"/>
  <c r="CL13" i="2"/>
  <c r="J13" i="2" s="1"/>
  <c r="CI13" i="2"/>
  <c r="G13" i="2" s="1"/>
  <c r="CE13" i="2"/>
  <c r="CF13" i="2" s="1"/>
  <c r="H13" i="2" s="1"/>
  <c r="I13" i="2" s="1"/>
  <c r="BO13" i="2"/>
  <c r="AW13" i="2"/>
  <c r="AX13" i="2" s="1"/>
  <c r="E13" i="2" s="1"/>
  <c r="F13" i="2" s="1"/>
  <c r="AF13" i="2"/>
  <c r="N13" i="2" s="1"/>
  <c r="O13" i="2"/>
  <c r="CX12" i="2"/>
  <c r="CL12" i="2"/>
  <c r="J12" i="2" s="1"/>
  <c r="CI12" i="2"/>
  <c r="CE12" i="2"/>
  <c r="CF12" i="2" s="1"/>
  <c r="H12" i="2" s="1"/>
  <c r="I12" i="2" s="1"/>
  <c r="BO12" i="2"/>
  <c r="AW12" i="2"/>
  <c r="AX12" i="2" s="1"/>
  <c r="E12" i="2" s="1"/>
  <c r="F12" i="2" s="1"/>
  <c r="AF12" i="2"/>
  <c r="N12" i="2" s="1"/>
  <c r="O12" i="2"/>
  <c r="G12" i="2"/>
  <c r="CX11" i="2"/>
  <c r="CL11" i="2"/>
  <c r="CI11" i="2"/>
  <c r="G11" i="2" s="1"/>
  <c r="CE11" i="2"/>
  <c r="CF11" i="2" s="1"/>
  <c r="H11" i="2" s="1"/>
  <c r="I11" i="2" s="1"/>
  <c r="BO11" i="2"/>
  <c r="AW11" i="2"/>
  <c r="AX11" i="2" s="1"/>
  <c r="E11" i="2" s="1"/>
  <c r="F11" i="2" s="1"/>
  <c r="AF11" i="2"/>
  <c r="N11" i="2" s="1"/>
  <c r="O11" i="2"/>
  <c r="J11" i="2"/>
  <c r="CX10" i="2"/>
  <c r="CX9" i="2"/>
  <c r="BE2" i="2"/>
  <c r="V2" i="2"/>
  <c r="CL60" i="1"/>
  <c r="J60" i="1" s="1"/>
  <c r="CI60" i="1"/>
  <c r="G60" i="1" s="1"/>
  <c r="CF60" i="1"/>
  <c r="H60" i="1" s="1"/>
  <c r="I60" i="1" s="1"/>
  <c r="CE60" i="1"/>
  <c r="BO60" i="1"/>
  <c r="AW60" i="1"/>
  <c r="AX60" i="1" s="1"/>
  <c r="E60" i="1" s="1"/>
  <c r="F60" i="1" s="1"/>
  <c r="AF60" i="1"/>
  <c r="N60" i="1" s="1"/>
  <c r="O60" i="1"/>
  <c r="CL59" i="1"/>
  <c r="J59" i="1" s="1"/>
  <c r="CI59" i="1"/>
  <c r="G59" i="1" s="1"/>
  <c r="CF59" i="1"/>
  <c r="H59" i="1" s="1"/>
  <c r="CE59" i="1"/>
  <c r="BO59" i="1"/>
  <c r="AW59" i="1"/>
  <c r="AX59" i="1" s="1"/>
  <c r="E59" i="1" s="1"/>
  <c r="F59" i="1" s="1"/>
  <c r="AF59" i="1"/>
  <c r="N59" i="1" s="1"/>
  <c r="O59" i="1"/>
  <c r="I59" i="1"/>
  <c r="CL58" i="1"/>
  <c r="J58" i="1" s="1"/>
  <c r="CI58" i="1"/>
  <c r="G58" i="1" s="1"/>
  <c r="CE58" i="1"/>
  <c r="CF58" i="1" s="1"/>
  <c r="H58" i="1" s="1"/>
  <c r="I58" i="1" s="1"/>
  <c r="BO58" i="1"/>
  <c r="AW58" i="1"/>
  <c r="AX58" i="1" s="1"/>
  <c r="AF58" i="1"/>
  <c r="N58" i="1" s="1"/>
  <c r="O58" i="1"/>
  <c r="E58" i="1"/>
  <c r="F58" i="1" s="1"/>
  <c r="CL57" i="1"/>
  <c r="J57" i="1" s="1"/>
  <c r="CI57" i="1"/>
  <c r="G57" i="1" s="1"/>
  <c r="CE57" i="1"/>
  <c r="CF57" i="1" s="1"/>
  <c r="H57" i="1" s="1"/>
  <c r="I57" i="1" s="1"/>
  <c r="BO57" i="1"/>
  <c r="AW57" i="1"/>
  <c r="AX57" i="1" s="1"/>
  <c r="AF57" i="1"/>
  <c r="N57" i="1" s="1"/>
  <c r="O57" i="1"/>
  <c r="F57" i="1"/>
  <c r="E57" i="1"/>
  <c r="CL56" i="1"/>
  <c r="J56" i="1" s="1"/>
  <c r="CI56" i="1"/>
  <c r="CF56" i="1"/>
  <c r="H56" i="1" s="1"/>
  <c r="I56" i="1" s="1"/>
  <c r="CE56" i="1"/>
  <c r="BO56" i="1"/>
  <c r="AW56" i="1"/>
  <c r="AX56" i="1" s="1"/>
  <c r="E56" i="1" s="1"/>
  <c r="F56" i="1" s="1"/>
  <c r="AF56" i="1"/>
  <c r="N56" i="1" s="1"/>
  <c r="O56" i="1"/>
  <c r="G56" i="1"/>
  <c r="CL55" i="1"/>
  <c r="J55" i="1" s="1"/>
  <c r="CI55" i="1"/>
  <c r="G55" i="1" s="1"/>
  <c r="CF55" i="1"/>
  <c r="H55" i="1" s="1"/>
  <c r="CE55" i="1"/>
  <c r="BO55" i="1"/>
  <c r="AW55" i="1"/>
  <c r="AX55" i="1" s="1"/>
  <c r="E55" i="1" s="1"/>
  <c r="F55" i="1" s="1"/>
  <c r="AF55" i="1"/>
  <c r="N55" i="1" s="1"/>
  <c r="O55" i="1"/>
  <c r="I55" i="1"/>
  <c r="CL54" i="1"/>
  <c r="J54" i="1" s="1"/>
  <c r="CI54" i="1"/>
  <c r="G54" i="1" s="1"/>
  <c r="CE54" i="1"/>
  <c r="CF54" i="1" s="1"/>
  <c r="H54" i="1" s="1"/>
  <c r="I54" i="1" s="1"/>
  <c r="BO54" i="1"/>
  <c r="AW54" i="1"/>
  <c r="AX54" i="1" s="1"/>
  <c r="AF54" i="1"/>
  <c r="N54" i="1" s="1"/>
  <c r="O54" i="1"/>
  <c r="E54" i="1"/>
  <c r="F54" i="1" s="1"/>
  <c r="CL53" i="1"/>
  <c r="J53" i="1" s="1"/>
  <c r="CI53" i="1"/>
  <c r="G53" i="1" s="1"/>
  <c r="CE53" i="1"/>
  <c r="CF53" i="1" s="1"/>
  <c r="H53" i="1" s="1"/>
  <c r="I53" i="1" s="1"/>
  <c r="BO53" i="1"/>
  <c r="AW53" i="1"/>
  <c r="AX53" i="1" s="1"/>
  <c r="AF53" i="1"/>
  <c r="N53" i="1" s="1"/>
  <c r="O53" i="1"/>
  <c r="F53" i="1"/>
  <c r="E53" i="1"/>
  <c r="CL52" i="1"/>
  <c r="J52" i="1" s="1"/>
  <c r="CI52" i="1"/>
  <c r="G52" i="1" s="1"/>
  <c r="CF52" i="1"/>
  <c r="H52" i="1" s="1"/>
  <c r="I52" i="1" s="1"/>
  <c r="CE52" i="1"/>
  <c r="BO52" i="1"/>
  <c r="AW52" i="1"/>
  <c r="AX52" i="1" s="1"/>
  <c r="E52" i="1" s="1"/>
  <c r="F52" i="1" s="1"/>
  <c r="AF52" i="1"/>
  <c r="N52" i="1" s="1"/>
  <c r="O52" i="1"/>
  <c r="CL51" i="1"/>
  <c r="J51" i="1" s="1"/>
  <c r="CI51" i="1"/>
  <c r="CF51" i="1"/>
  <c r="H51" i="1" s="1"/>
  <c r="CE51" i="1"/>
  <c r="BO51" i="1"/>
  <c r="AW51" i="1"/>
  <c r="AX51" i="1" s="1"/>
  <c r="E51" i="1" s="1"/>
  <c r="F51" i="1" s="1"/>
  <c r="AF51" i="1"/>
  <c r="N51" i="1" s="1"/>
  <c r="O51" i="1"/>
  <c r="I51" i="1"/>
  <c r="G51" i="1"/>
  <c r="CL50" i="1"/>
  <c r="J50" i="1" s="1"/>
  <c r="CI50" i="1"/>
  <c r="G50" i="1" s="1"/>
  <c r="CE50" i="1"/>
  <c r="CF50" i="1" s="1"/>
  <c r="H50" i="1" s="1"/>
  <c r="I50" i="1" s="1"/>
  <c r="BO50" i="1"/>
  <c r="AW50" i="1"/>
  <c r="AX50" i="1" s="1"/>
  <c r="AF50" i="1"/>
  <c r="N50" i="1" s="1"/>
  <c r="O50" i="1"/>
  <c r="E50" i="1"/>
  <c r="F50" i="1" s="1"/>
  <c r="CL49" i="1"/>
  <c r="J49" i="1" s="1"/>
  <c r="CI49" i="1"/>
  <c r="G49" i="1" s="1"/>
  <c r="CE49" i="1"/>
  <c r="CF49" i="1" s="1"/>
  <c r="H49" i="1" s="1"/>
  <c r="I49" i="1" s="1"/>
  <c r="BO49" i="1"/>
  <c r="AW49" i="1"/>
  <c r="AX49" i="1" s="1"/>
  <c r="AF49" i="1"/>
  <c r="N49" i="1" s="1"/>
  <c r="O49" i="1"/>
  <c r="F49" i="1"/>
  <c r="E49" i="1"/>
  <c r="CL48" i="1"/>
  <c r="J48" i="1" s="1"/>
  <c r="CI48" i="1"/>
  <c r="CF48" i="1"/>
  <c r="H48" i="1" s="1"/>
  <c r="I48" i="1" s="1"/>
  <c r="CE48" i="1"/>
  <c r="BO48" i="1"/>
  <c r="AW48" i="1"/>
  <c r="AX48" i="1" s="1"/>
  <c r="E48" i="1" s="1"/>
  <c r="F48" i="1" s="1"/>
  <c r="AF48" i="1"/>
  <c r="N48" i="1" s="1"/>
  <c r="O48" i="1"/>
  <c r="G48" i="1"/>
  <c r="CL47" i="1"/>
  <c r="J47" i="1" s="1"/>
  <c r="CI47" i="1"/>
  <c r="G47" i="1" s="1"/>
  <c r="CF47" i="1"/>
  <c r="H47" i="1" s="1"/>
  <c r="CE47" i="1"/>
  <c r="BO47" i="1"/>
  <c r="AW47" i="1"/>
  <c r="AX47" i="1" s="1"/>
  <c r="E47" i="1" s="1"/>
  <c r="F47" i="1" s="1"/>
  <c r="AF47" i="1"/>
  <c r="N47" i="1" s="1"/>
  <c r="O47" i="1"/>
  <c r="I47" i="1"/>
  <c r="CL46" i="1"/>
  <c r="J46" i="1" s="1"/>
  <c r="CI46" i="1"/>
  <c r="G46" i="1" s="1"/>
  <c r="CE46" i="1"/>
  <c r="CF46" i="1" s="1"/>
  <c r="H46" i="1" s="1"/>
  <c r="I46" i="1" s="1"/>
  <c r="BO46" i="1"/>
  <c r="AW46" i="1"/>
  <c r="AX46" i="1" s="1"/>
  <c r="E46" i="1" s="1"/>
  <c r="F46" i="1" s="1"/>
  <c r="AF46" i="1"/>
  <c r="N46" i="1" s="1"/>
  <c r="O46" i="1"/>
  <c r="CL45" i="1"/>
  <c r="J45" i="1" s="1"/>
  <c r="CI45" i="1"/>
  <c r="G45" i="1" s="1"/>
  <c r="CE45" i="1"/>
  <c r="CF45" i="1" s="1"/>
  <c r="H45" i="1" s="1"/>
  <c r="I45" i="1" s="1"/>
  <c r="BO45" i="1"/>
  <c r="AW45" i="1"/>
  <c r="AX45" i="1" s="1"/>
  <c r="E45" i="1" s="1"/>
  <c r="F45" i="1" s="1"/>
  <c r="AF45" i="1"/>
  <c r="N45" i="1" s="1"/>
  <c r="O45" i="1"/>
  <c r="CL44" i="1"/>
  <c r="J44" i="1" s="1"/>
  <c r="CI44" i="1"/>
  <c r="G44" i="1" s="1"/>
  <c r="CE44" i="1"/>
  <c r="CF44" i="1" s="1"/>
  <c r="H44" i="1" s="1"/>
  <c r="I44" i="1" s="1"/>
  <c r="BO44" i="1"/>
  <c r="AW44" i="1"/>
  <c r="AX44" i="1" s="1"/>
  <c r="E44" i="1" s="1"/>
  <c r="F44" i="1" s="1"/>
  <c r="AF44" i="1"/>
  <c r="N44" i="1" s="1"/>
  <c r="O44" i="1"/>
  <c r="CL43" i="1"/>
  <c r="J43" i="1" s="1"/>
  <c r="CI43" i="1"/>
  <c r="G43" i="1" s="1"/>
  <c r="CE43" i="1"/>
  <c r="CF43" i="1" s="1"/>
  <c r="H43" i="1" s="1"/>
  <c r="I43" i="1" s="1"/>
  <c r="BO43" i="1"/>
  <c r="AW43" i="1"/>
  <c r="AX43" i="1" s="1"/>
  <c r="E43" i="1" s="1"/>
  <c r="F43" i="1" s="1"/>
  <c r="AF43" i="1"/>
  <c r="N43" i="1" s="1"/>
  <c r="O43" i="1"/>
  <c r="CL42" i="1"/>
  <c r="J42" i="1" s="1"/>
  <c r="CI42" i="1"/>
  <c r="G42" i="1" s="1"/>
  <c r="CE42" i="1"/>
  <c r="CF42" i="1" s="1"/>
  <c r="H42" i="1" s="1"/>
  <c r="I42" i="1" s="1"/>
  <c r="BO42" i="1"/>
  <c r="AW42" i="1"/>
  <c r="AX42" i="1" s="1"/>
  <c r="E42" i="1" s="1"/>
  <c r="F42" i="1" s="1"/>
  <c r="AF42" i="1"/>
  <c r="N42" i="1" s="1"/>
  <c r="O42" i="1"/>
  <c r="CL41" i="1"/>
  <c r="J41" i="1" s="1"/>
  <c r="CI41" i="1"/>
  <c r="G41" i="1" s="1"/>
  <c r="CE41" i="1"/>
  <c r="CF41" i="1" s="1"/>
  <c r="H41" i="1" s="1"/>
  <c r="I41" i="1" s="1"/>
  <c r="BO41" i="1"/>
  <c r="AW41" i="1"/>
  <c r="AX41" i="1" s="1"/>
  <c r="E41" i="1" s="1"/>
  <c r="F41" i="1" s="1"/>
  <c r="AF41" i="1"/>
  <c r="N41" i="1" s="1"/>
  <c r="O41" i="1"/>
  <c r="CL40" i="1"/>
  <c r="J40" i="1" s="1"/>
  <c r="CI40" i="1"/>
  <c r="G40" i="1" s="1"/>
  <c r="CE40" i="1"/>
  <c r="CF40" i="1" s="1"/>
  <c r="H40" i="1" s="1"/>
  <c r="I40" i="1" s="1"/>
  <c r="BO40" i="1"/>
  <c r="AW40" i="1"/>
  <c r="AX40" i="1" s="1"/>
  <c r="E40" i="1" s="1"/>
  <c r="F40" i="1" s="1"/>
  <c r="AF40" i="1"/>
  <c r="N40" i="1" s="1"/>
  <c r="O40" i="1"/>
  <c r="CL39" i="1"/>
  <c r="J39" i="1" s="1"/>
  <c r="CI39" i="1"/>
  <c r="G39" i="1" s="1"/>
  <c r="CE39" i="1"/>
  <c r="CF39" i="1" s="1"/>
  <c r="H39" i="1" s="1"/>
  <c r="I39" i="1" s="1"/>
  <c r="BO39" i="1"/>
  <c r="AW39" i="1"/>
  <c r="AX39" i="1" s="1"/>
  <c r="E39" i="1" s="1"/>
  <c r="F39" i="1" s="1"/>
  <c r="AF39" i="1"/>
  <c r="N39" i="1" s="1"/>
  <c r="O39" i="1"/>
  <c r="CL38" i="1"/>
  <c r="J38" i="1" s="1"/>
  <c r="CI38" i="1"/>
  <c r="G38" i="1" s="1"/>
  <c r="CE38" i="1"/>
  <c r="CF38" i="1" s="1"/>
  <c r="H38" i="1" s="1"/>
  <c r="I38" i="1" s="1"/>
  <c r="BO38" i="1"/>
  <c r="AW38" i="1"/>
  <c r="AX38" i="1" s="1"/>
  <c r="E38" i="1" s="1"/>
  <c r="F38" i="1" s="1"/>
  <c r="AF38" i="1"/>
  <c r="N38" i="1" s="1"/>
  <c r="O38" i="1"/>
  <c r="CL37" i="1"/>
  <c r="J37" i="1" s="1"/>
  <c r="CI37" i="1"/>
  <c r="G37" i="1" s="1"/>
  <c r="CE37" i="1"/>
  <c r="CF37" i="1" s="1"/>
  <c r="H37" i="1" s="1"/>
  <c r="I37" i="1" s="1"/>
  <c r="BO37" i="1"/>
  <c r="AW37" i="1"/>
  <c r="AX37" i="1" s="1"/>
  <c r="E37" i="1" s="1"/>
  <c r="F37" i="1" s="1"/>
  <c r="AF37" i="1"/>
  <c r="N37" i="1" s="1"/>
  <c r="O37" i="1"/>
  <c r="CL36" i="1"/>
  <c r="J36" i="1" s="1"/>
  <c r="CI36" i="1"/>
  <c r="G36" i="1" s="1"/>
  <c r="CE36" i="1"/>
  <c r="CF36" i="1" s="1"/>
  <c r="H36" i="1" s="1"/>
  <c r="I36" i="1" s="1"/>
  <c r="BO36" i="1"/>
  <c r="AW36" i="1"/>
  <c r="AX36" i="1" s="1"/>
  <c r="E36" i="1" s="1"/>
  <c r="F36" i="1" s="1"/>
  <c r="AF36" i="1"/>
  <c r="N36" i="1" s="1"/>
  <c r="O36" i="1"/>
  <c r="CL35" i="1"/>
  <c r="J35" i="1" s="1"/>
  <c r="CI35" i="1"/>
  <c r="G35" i="1" s="1"/>
  <c r="CE35" i="1"/>
  <c r="CF35" i="1" s="1"/>
  <c r="H35" i="1" s="1"/>
  <c r="I35" i="1" s="1"/>
  <c r="BO35" i="1"/>
  <c r="AW35" i="1"/>
  <c r="AX35" i="1" s="1"/>
  <c r="E35" i="1" s="1"/>
  <c r="F35" i="1" s="1"/>
  <c r="AF35" i="1"/>
  <c r="N35" i="1" s="1"/>
  <c r="O35" i="1"/>
  <c r="CL34" i="1"/>
  <c r="J34" i="1" s="1"/>
  <c r="CI34" i="1"/>
  <c r="G34" i="1" s="1"/>
  <c r="CE34" i="1"/>
  <c r="CF34" i="1" s="1"/>
  <c r="H34" i="1" s="1"/>
  <c r="I34" i="1" s="1"/>
  <c r="BO34" i="1"/>
  <c r="AW34" i="1"/>
  <c r="AX34" i="1" s="1"/>
  <c r="AF34" i="1"/>
  <c r="N34" i="1" s="1"/>
  <c r="O34" i="1"/>
  <c r="E34" i="1"/>
  <c r="F34" i="1" s="1"/>
  <c r="CX33" i="1"/>
  <c r="CL33" i="1"/>
  <c r="J33" i="1" s="1"/>
  <c r="CI33" i="1"/>
  <c r="G33" i="1" s="1"/>
  <c r="CE33" i="1"/>
  <c r="CF33" i="1" s="1"/>
  <c r="H33" i="1" s="1"/>
  <c r="I33" i="1" s="1"/>
  <c r="BO33" i="1"/>
  <c r="AW33" i="1"/>
  <c r="AX33" i="1" s="1"/>
  <c r="E33" i="1" s="1"/>
  <c r="F33" i="1" s="1"/>
  <c r="AF33" i="1"/>
  <c r="N33" i="1" s="1"/>
  <c r="O33" i="1"/>
  <c r="CX32" i="1"/>
  <c r="CL32" i="1"/>
  <c r="J32" i="1" s="1"/>
  <c r="CI32" i="1"/>
  <c r="G32" i="1" s="1"/>
  <c r="CE32" i="1"/>
  <c r="CF32" i="1" s="1"/>
  <c r="H32" i="1" s="1"/>
  <c r="I32" i="1" s="1"/>
  <c r="BO32" i="1"/>
  <c r="AW32" i="1"/>
  <c r="AX32" i="1" s="1"/>
  <c r="E32" i="1" s="1"/>
  <c r="F32" i="1" s="1"/>
  <c r="AF32" i="1"/>
  <c r="N32" i="1" s="1"/>
  <c r="O32" i="1"/>
  <c r="CX31" i="1"/>
  <c r="CL31" i="1"/>
  <c r="J31" i="1" s="1"/>
  <c r="CI31" i="1"/>
  <c r="G31" i="1" s="1"/>
  <c r="CE31" i="1"/>
  <c r="CF31" i="1" s="1"/>
  <c r="H31" i="1" s="1"/>
  <c r="I31" i="1" s="1"/>
  <c r="BO31" i="1"/>
  <c r="AW31" i="1"/>
  <c r="AX31" i="1" s="1"/>
  <c r="E31" i="1" s="1"/>
  <c r="F31" i="1" s="1"/>
  <c r="AF31" i="1"/>
  <c r="N31" i="1" s="1"/>
  <c r="O31" i="1"/>
  <c r="CX30" i="1"/>
  <c r="CL30" i="1"/>
  <c r="J30" i="1" s="1"/>
  <c r="CI30" i="1"/>
  <c r="G30" i="1" s="1"/>
  <c r="CE30" i="1"/>
  <c r="CF30" i="1" s="1"/>
  <c r="H30" i="1" s="1"/>
  <c r="I30" i="1" s="1"/>
  <c r="BO30" i="1"/>
  <c r="AW30" i="1"/>
  <c r="AX30" i="1" s="1"/>
  <c r="E30" i="1" s="1"/>
  <c r="F30" i="1" s="1"/>
  <c r="AF30" i="1"/>
  <c r="N30" i="1" s="1"/>
  <c r="O30" i="1"/>
  <c r="CX29" i="1"/>
  <c r="CL29" i="1"/>
  <c r="J29" i="1" s="1"/>
  <c r="CI29" i="1"/>
  <c r="G29" i="1" s="1"/>
  <c r="CE29" i="1"/>
  <c r="CF29" i="1" s="1"/>
  <c r="H29" i="1" s="1"/>
  <c r="I29" i="1" s="1"/>
  <c r="BO29" i="1"/>
  <c r="AW29" i="1"/>
  <c r="AX29" i="1" s="1"/>
  <c r="E29" i="1" s="1"/>
  <c r="F29" i="1" s="1"/>
  <c r="AF29" i="1"/>
  <c r="N29" i="1" s="1"/>
  <c r="O29" i="1"/>
  <c r="CX28" i="1"/>
  <c r="CL28" i="1"/>
  <c r="J28" i="1" s="1"/>
  <c r="CI28" i="1"/>
  <c r="G28" i="1" s="1"/>
  <c r="CE28" i="1"/>
  <c r="CF28" i="1" s="1"/>
  <c r="H28" i="1" s="1"/>
  <c r="I28" i="1" s="1"/>
  <c r="BO28" i="1"/>
  <c r="AW28" i="1"/>
  <c r="AX28" i="1" s="1"/>
  <c r="E28" i="1" s="1"/>
  <c r="F28" i="1" s="1"/>
  <c r="AF28" i="1"/>
  <c r="N28" i="1" s="1"/>
  <c r="O28" i="1"/>
  <c r="CX27" i="1"/>
  <c r="CL27" i="1"/>
  <c r="J27" i="1" s="1"/>
  <c r="CI27" i="1"/>
  <c r="G27" i="1" s="1"/>
  <c r="CE27" i="1"/>
  <c r="CF27" i="1" s="1"/>
  <c r="H27" i="1" s="1"/>
  <c r="I27" i="1" s="1"/>
  <c r="BO27" i="1"/>
  <c r="AW27" i="1"/>
  <c r="AX27" i="1" s="1"/>
  <c r="E27" i="1" s="1"/>
  <c r="F27" i="1" s="1"/>
  <c r="AF27" i="1"/>
  <c r="N27" i="1" s="1"/>
  <c r="O27" i="1"/>
  <c r="CX26" i="1"/>
  <c r="CL26" i="1"/>
  <c r="J26" i="1" s="1"/>
  <c r="CI26" i="1"/>
  <c r="G26" i="1" s="1"/>
  <c r="CE26" i="1"/>
  <c r="CF26" i="1" s="1"/>
  <c r="H26" i="1" s="1"/>
  <c r="I26" i="1" s="1"/>
  <c r="BO26" i="1"/>
  <c r="AW26" i="1"/>
  <c r="AX26" i="1" s="1"/>
  <c r="E26" i="1" s="1"/>
  <c r="F26" i="1" s="1"/>
  <c r="AF26" i="1"/>
  <c r="N26" i="1" s="1"/>
  <c r="O26" i="1"/>
  <c r="CX25" i="1"/>
  <c r="CL25" i="1"/>
  <c r="J25" i="1" s="1"/>
  <c r="CI25" i="1"/>
  <c r="G25" i="1" s="1"/>
  <c r="CE25" i="1"/>
  <c r="CF25" i="1" s="1"/>
  <c r="H25" i="1" s="1"/>
  <c r="I25" i="1" s="1"/>
  <c r="BO25" i="1"/>
  <c r="AW25" i="1"/>
  <c r="AX25" i="1" s="1"/>
  <c r="E25" i="1" s="1"/>
  <c r="F25" i="1" s="1"/>
  <c r="AF25" i="1"/>
  <c r="N25" i="1" s="1"/>
  <c r="O25" i="1"/>
  <c r="CX24" i="1"/>
  <c r="CL24" i="1"/>
  <c r="J24" i="1" s="1"/>
  <c r="CI24" i="1"/>
  <c r="G24" i="1" s="1"/>
  <c r="CE24" i="1"/>
  <c r="CF24" i="1" s="1"/>
  <c r="H24" i="1" s="1"/>
  <c r="I24" i="1" s="1"/>
  <c r="BO24" i="1"/>
  <c r="AW24" i="1"/>
  <c r="AX24" i="1" s="1"/>
  <c r="E24" i="1" s="1"/>
  <c r="F24" i="1" s="1"/>
  <c r="AF24" i="1"/>
  <c r="N24" i="1" s="1"/>
  <c r="O24" i="1"/>
  <c r="CX23" i="1"/>
  <c r="CL23" i="1"/>
  <c r="J23" i="1" s="1"/>
  <c r="CI23" i="1"/>
  <c r="G23" i="1" s="1"/>
  <c r="CE23" i="1"/>
  <c r="CF23" i="1" s="1"/>
  <c r="H23" i="1" s="1"/>
  <c r="I23" i="1" s="1"/>
  <c r="BO23" i="1"/>
  <c r="AW23" i="1"/>
  <c r="AX23" i="1" s="1"/>
  <c r="E23" i="1" s="1"/>
  <c r="F23" i="1" s="1"/>
  <c r="AF23" i="1"/>
  <c r="N23" i="1" s="1"/>
  <c r="O23" i="1"/>
  <c r="CX22" i="1"/>
  <c r="CL22" i="1"/>
  <c r="J22" i="1" s="1"/>
  <c r="CI22" i="1"/>
  <c r="G22" i="1" s="1"/>
  <c r="CE22" i="1"/>
  <c r="CF22" i="1" s="1"/>
  <c r="H22" i="1" s="1"/>
  <c r="I22" i="1" s="1"/>
  <c r="BO22" i="1"/>
  <c r="AW22" i="1"/>
  <c r="AX22" i="1" s="1"/>
  <c r="E22" i="1" s="1"/>
  <c r="F22" i="1" s="1"/>
  <c r="AF22" i="1"/>
  <c r="N22" i="1" s="1"/>
  <c r="O22" i="1"/>
  <c r="CL21" i="1"/>
  <c r="J21" i="1" s="1"/>
  <c r="CI21" i="1"/>
  <c r="G21" i="1" s="1"/>
  <c r="CE21" i="1"/>
  <c r="CF21" i="1" s="1"/>
  <c r="H21" i="1" s="1"/>
  <c r="I21" i="1" s="1"/>
  <c r="BO21" i="1"/>
  <c r="AW21" i="1"/>
  <c r="AX21" i="1" s="1"/>
  <c r="E21" i="1" s="1"/>
  <c r="F21" i="1" s="1"/>
  <c r="AF21" i="1"/>
  <c r="N21" i="1" s="1"/>
  <c r="O21" i="1"/>
  <c r="CX20" i="1"/>
  <c r="CL20" i="1"/>
  <c r="J20" i="1" s="1"/>
  <c r="CI20" i="1"/>
  <c r="G20" i="1" s="1"/>
  <c r="CE20" i="1"/>
  <c r="CF20" i="1" s="1"/>
  <c r="H20" i="1" s="1"/>
  <c r="I20" i="1" s="1"/>
  <c r="BO20" i="1"/>
  <c r="AW20" i="1"/>
  <c r="AX20" i="1" s="1"/>
  <c r="E20" i="1" s="1"/>
  <c r="F20" i="1" s="1"/>
  <c r="AF20" i="1"/>
  <c r="N20" i="1" s="1"/>
  <c r="O20" i="1"/>
  <c r="CX19" i="1"/>
  <c r="CL19" i="1"/>
  <c r="J19" i="1" s="1"/>
  <c r="CI19" i="1"/>
  <c r="G19" i="1" s="1"/>
  <c r="CE19" i="1"/>
  <c r="CF19" i="1" s="1"/>
  <c r="H19" i="1" s="1"/>
  <c r="I19" i="1" s="1"/>
  <c r="BO19" i="1"/>
  <c r="AW19" i="1"/>
  <c r="AX19" i="1" s="1"/>
  <c r="E19" i="1" s="1"/>
  <c r="F19" i="1" s="1"/>
  <c r="AF19" i="1"/>
  <c r="N19" i="1" s="1"/>
  <c r="O19" i="1"/>
  <c r="CX18" i="1"/>
  <c r="CL18" i="1"/>
  <c r="J18" i="1" s="1"/>
  <c r="CI18" i="1"/>
  <c r="G18" i="1" s="1"/>
  <c r="CE18" i="1"/>
  <c r="CF18" i="1" s="1"/>
  <c r="H18" i="1" s="1"/>
  <c r="I18" i="1" s="1"/>
  <c r="BO18" i="1"/>
  <c r="AW18" i="1"/>
  <c r="AX18" i="1" s="1"/>
  <c r="E18" i="1" s="1"/>
  <c r="F18" i="1" s="1"/>
  <c r="AF18" i="1"/>
  <c r="N18" i="1" s="1"/>
  <c r="O18" i="1"/>
  <c r="CX17" i="1"/>
  <c r="CL17" i="1"/>
  <c r="J17" i="1" s="1"/>
  <c r="CI17" i="1"/>
  <c r="G17" i="1" s="1"/>
  <c r="CE17" i="1"/>
  <c r="CF17" i="1" s="1"/>
  <c r="H17" i="1" s="1"/>
  <c r="I17" i="1" s="1"/>
  <c r="BO17" i="1"/>
  <c r="AW17" i="1"/>
  <c r="AX17" i="1" s="1"/>
  <c r="E17" i="1" s="1"/>
  <c r="F17" i="1" s="1"/>
  <c r="AF17" i="1"/>
  <c r="N17" i="1" s="1"/>
  <c r="O17" i="1"/>
  <c r="CX16" i="1"/>
  <c r="CL16" i="1"/>
  <c r="J16" i="1" s="1"/>
  <c r="CI16" i="1"/>
  <c r="G16" i="1" s="1"/>
  <c r="CE16" i="1"/>
  <c r="CF16" i="1" s="1"/>
  <c r="H16" i="1" s="1"/>
  <c r="I16" i="1" s="1"/>
  <c r="BO16" i="1"/>
  <c r="AW16" i="1"/>
  <c r="AX16" i="1" s="1"/>
  <c r="E16" i="1" s="1"/>
  <c r="F16" i="1" s="1"/>
  <c r="AF16" i="1"/>
  <c r="N16" i="1" s="1"/>
  <c r="O16" i="1"/>
  <c r="CX15" i="1"/>
  <c r="CL15" i="1"/>
  <c r="J15" i="1" s="1"/>
  <c r="CI15" i="1"/>
  <c r="G15" i="1" s="1"/>
  <c r="CE15" i="1"/>
  <c r="CF15" i="1" s="1"/>
  <c r="H15" i="1" s="1"/>
  <c r="I15" i="1" s="1"/>
  <c r="BO15" i="1"/>
  <c r="AW15" i="1"/>
  <c r="AX15" i="1" s="1"/>
  <c r="E15" i="1" s="1"/>
  <c r="F15" i="1" s="1"/>
  <c r="AF15" i="1"/>
  <c r="N15" i="1" s="1"/>
  <c r="O15" i="1"/>
  <c r="CX14" i="1"/>
  <c r="CL14" i="1"/>
  <c r="J14" i="1" s="1"/>
  <c r="CI14" i="1"/>
  <c r="G14" i="1" s="1"/>
  <c r="CE14" i="1"/>
  <c r="CF14" i="1" s="1"/>
  <c r="H14" i="1" s="1"/>
  <c r="I14" i="1" s="1"/>
  <c r="BO14" i="1"/>
  <c r="AW14" i="1"/>
  <c r="AX14" i="1" s="1"/>
  <c r="E14" i="1" s="1"/>
  <c r="F14" i="1" s="1"/>
  <c r="AF14" i="1"/>
  <c r="N14" i="1" s="1"/>
  <c r="O14" i="1"/>
  <c r="CX13" i="1"/>
  <c r="CL13" i="1"/>
  <c r="J13" i="1" s="1"/>
  <c r="CI13" i="1"/>
  <c r="G13" i="1" s="1"/>
  <c r="CE13" i="1"/>
  <c r="CF13" i="1" s="1"/>
  <c r="H13" i="1" s="1"/>
  <c r="I13" i="1" s="1"/>
  <c r="BO13" i="1"/>
  <c r="AW13" i="1"/>
  <c r="AX13" i="1" s="1"/>
  <c r="E13" i="1" s="1"/>
  <c r="F13" i="1" s="1"/>
  <c r="AF13" i="1"/>
  <c r="N13" i="1" s="1"/>
  <c r="O13" i="1"/>
  <c r="CX12" i="1"/>
  <c r="CL12" i="1"/>
  <c r="J12" i="1" s="1"/>
  <c r="CI12" i="1"/>
  <c r="G12" i="1" s="1"/>
  <c r="CE12" i="1"/>
  <c r="CF12" i="1" s="1"/>
  <c r="H12" i="1" s="1"/>
  <c r="I12" i="1" s="1"/>
  <c r="BO12" i="1"/>
  <c r="AW12" i="1"/>
  <c r="AX12" i="1" s="1"/>
  <c r="E12" i="1" s="1"/>
  <c r="F12" i="1" s="1"/>
  <c r="AF12" i="1"/>
  <c r="N12" i="1" s="1"/>
  <c r="O12" i="1"/>
  <c r="CX11" i="1"/>
  <c r="CL11" i="1"/>
  <c r="J11" i="1" s="1"/>
  <c r="CI11" i="1"/>
  <c r="G11" i="1" s="1"/>
  <c r="CE11" i="1"/>
  <c r="CF11" i="1" s="1"/>
  <c r="H11" i="1" s="1"/>
  <c r="I11" i="1" s="1"/>
  <c r="BO11" i="1"/>
  <c r="AW11" i="1"/>
  <c r="AX11" i="1" s="1"/>
  <c r="E11" i="1" s="1"/>
  <c r="F11" i="1" s="1"/>
  <c r="AF11" i="1"/>
  <c r="N11" i="1" s="1"/>
  <c r="O11" i="1"/>
  <c r="CX10" i="1"/>
  <c r="CX9" i="1"/>
  <c r="BE2" i="1"/>
  <c r="V2" i="1"/>
</calcChain>
</file>

<file path=xl/sharedStrings.xml><?xml version="1.0" encoding="utf-8"?>
<sst xmlns="http://schemas.openxmlformats.org/spreadsheetml/2006/main" count="872" uniqueCount="248">
  <si>
    <t>PERINGATAN :: KOLOM INI TIDAK BOLEH DIGESER POSISINYA</t>
  </si>
  <si>
    <t>DAFTAR NILAI PESERTA DIDIK SMA NEGERI 8 SEMARANG</t>
  </si>
  <si>
    <t>Guru :</t>
  </si>
  <si>
    <t>Sri Topo Eni S.Pd</t>
  </si>
  <si>
    <t>Kelas X MIPA 1</t>
  </si>
  <si>
    <t xml:space="preserve">KELAS </t>
  </si>
  <si>
    <t>:</t>
  </si>
  <si>
    <t>Mapel :</t>
  </si>
  <si>
    <t>Pendidikan Pancasila dan Kewarganegaraan [ Kelompok A (Wajib) ]</t>
  </si>
  <si>
    <t>didownload 10/04/2017</t>
  </si>
  <si>
    <t>DAFTAR NILAI SEMESTER GENAP</t>
  </si>
  <si>
    <t xml:space="preserve">Wali Kelas </t>
  </si>
  <si>
    <t>KKM :</t>
  </si>
  <si>
    <t>TAHUN PELAJARAN 2016/2017</t>
  </si>
  <si>
    <t>Semester Gasal Tahun Pelajaran 2016/2017</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</si>
  <si>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</si>
  <si>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</si>
  <si>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</si>
  <si>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</si>
  <si>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</si>
  <si>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</si>
  <si>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</si>
  <si>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</si>
  <si>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</si>
  <si>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</si>
  <si>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</si>
  <si>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</si>
  <si>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</si>
  <si>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</si>
  <si>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</si>
  <si>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</si>
  <si>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</si>
  <si>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NILAI TENGAH SEMESTER</t>
  </si>
  <si>
    <t>KD 5</t>
  </si>
  <si>
    <t>PTS</t>
  </si>
  <si>
    <t>Kode</t>
  </si>
  <si>
    <t>Catatan</t>
  </si>
  <si>
    <t>NILAI</t>
  </si>
  <si>
    <t>PRED.</t>
  </si>
  <si>
    <t>DESKRIPSI</t>
  </si>
  <si>
    <t>T / L / P</t>
  </si>
  <si>
    <t>TLS</t>
  </si>
  <si>
    <t>LSN</t>
  </si>
  <si>
    <t>TGS</t>
  </si>
  <si>
    <t>PRTK</t>
  </si>
  <si>
    <t>PRYK</t>
  </si>
  <si>
    <t>PRTFL</t>
  </si>
  <si>
    <t>ALFINA DAMAYANTI</t>
  </si>
  <si>
    <t>Predikat Pengetahuan</t>
  </si>
  <si>
    <t>ALVITA MALINDA FEBRIANTY FU`ADI</t>
  </si>
  <si>
    <t>Minimal</t>
  </si>
  <si>
    <t>Maximal</t>
  </si>
  <si>
    <t>Predikat</t>
  </si>
  <si>
    <t>ANNISA DIAH KUSUMA PIRI</t>
  </si>
  <si>
    <t>D</t>
  </si>
  <si>
    <t>ANNISA NOOR RAHMAWATI</t>
  </si>
  <si>
    <t>C</t>
  </si>
  <si>
    <t>AULINA FATIMATUL PUTRI NUR CARMELITA</t>
  </si>
  <si>
    <t>B</t>
  </si>
  <si>
    <t>DANANG BUDI SANTOSA</t>
  </si>
  <si>
    <t>DEA NUR MEYRAWATI</t>
  </si>
  <si>
    <t>DIAN NOVITA WULANSARI</t>
  </si>
  <si>
    <t>DYA AYU SITORESMI</t>
  </si>
  <si>
    <t>ELLA DEA SAFITRI</t>
  </si>
  <si>
    <t>FARADINA SALMA</t>
  </si>
  <si>
    <t>KETERANGAN KETERAMPILAN</t>
  </si>
  <si>
    <t>FEBY RAHMA AJI</t>
  </si>
  <si>
    <t>FERRY AFID NUGROHO</t>
  </si>
  <si>
    <t>JAYA`UL NUR AZIZAH</t>
  </si>
  <si>
    <t>KARIANI YOGI SAFITRI</t>
  </si>
  <si>
    <t>Predikat Keterampilan</t>
  </si>
  <si>
    <t>KHARISMA RAIS SUTARNO</t>
  </si>
  <si>
    <t>KRISHNA ADITYA</t>
  </si>
  <si>
    <t>LINTANG KHAIRANA</t>
  </si>
  <si>
    <t>M. MUKTAMAMUL ULA</t>
  </si>
  <si>
    <t>MAERSA AZAHRA NABILA</t>
  </si>
  <si>
    <t>MEGA ISABELLA WULANDARI</t>
  </si>
  <si>
    <t>MUCHAMAD TEGAR SUSENO</t>
  </si>
  <si>
    <t>NANDA DIVA LINGKAR IMANI</t>
  </si>
  <si>
    <t>NUR AZIZAH RAHAYU</t>
  </si>
  <si>
    <t>NURAENI SETYA NINGRUM</t>
  </si>
  <si>
    <t>PINGKY PUTERI LARASATI</t>
  </si>
  <si>
    <t>RAFI UDIN MUSTHOFA</t>
  </si>
  <si>
    <t>RAMADANI FYKRI AZIZI</t>
  </si>
  <si>
    <t>RICKY FIRMANSYAH</t>
  </si>
  <si>
    <t>SAYID ACHMAD ALHAKIM</t>
  </si>
  <si>
    <t>SEPTIANA INDAH PRAMESWARI</t>
  </si>
  <si>
    <t>SHAVANIA FEBRIEKASARI</t>
  </si>
  <si>
    <t>SHOLIHUL HASYIM MA`ARIF</t>
  </si>
  <si>
    <t>SYARIF KAVI MUHAMMAD</t>
  </si>
  <si>
    <t>YUKALLIFA RIDWINAWATI</t>
  </si>
  <si>
    <t>YUSUF DIMAS NUR FITRAYANTO</t>
  </si>
  <si>
    <t>Kelas X MIPA 2</t>
  </si>
  <si>
    <t>ADYAKSA IMAM FAHREZI</t>
  </si>
  <si>
    <t>AFTHON NURDIN MAULANA</t>
  </si>
  <si>
    <t>AJI ROHMAN SUBEKTI</t>
  </si>
  <si>
    <t>ALYAA FIRSTY ANANDA</t>
  </si>
  <si>
    <t>ANASTIA DEVINAVITA</t>
  </si>
  <si>
    <t>ANGGA NANDA PRATAMA</t>
  </si>
  <si>
    <t>CYNTIA WAHYU AULIASARI</t>
  </si>
  <si>
    <t>DINA DWI NINGRUM</t>
  </si>
  <si>
    <t>DINO ARTA CAHYONO</t>
  </si>
  <si>
    <t>ERICK BAYUDA</t>
  </si>
  <si>
    <t>FAHNIDA KIFTIYA</t>
  </si>
  <si>
    <t>FAJAR DWI HERMAWAN</t>
  </si>
  <si>
    <t>FAJRIN DEWI SANTIKA</t>
  </si>
  <si>
    <t>GRACIA SANDRA NOURMA YUNITA</t>
  </si>
  <si>
    <t>HABIBAH DWI YUNISARI HARSONO</t>
  </si>
  <si>
    <t>HANIFAN FAZA SETIAJI</t>
  </si>
  <si>
    <t>HESTHI MUTIARA PURWANINGTYAS</t>
  </si>
  <si>
    <t>INGE INDAH WIJAYATRI</t>
  </si>
  <si>
    <t>KAMILATUN NA`IMA</t>
  </si>
  <si>
    <t>KHOLIFA HAIDIRA</t>
  </si>
  <si>
    <t>LUDMILA JASMINE ABIWARDANI</t>
  </si>
  <si>
    <t>MAHADEWI RANA BOTSAIRBAH</t>
  </si>
  <si>
    <t>MERITA CAHYA KURNIASARI</t>
  </si>
  <si>
    <t>MUHAMMAD ZACKY SIROJUL MUNIR</t>
  </si>
  <si>
    <t>NABILA QURROTU AINI</t>
  </si>
  <si>
    <t>NURUL HIDAYAH</t>
  </si>
  <si>
    <t>PUTRI NILAM PAMBUDI</t>
  </si>
  <si>
    <t>RAHMAT BAGUS PANGESTU</t>
  </si>
  <si>
    <t>RANI WIDI ASTUTI</t>
  </si>
  <si>
    <t>RISTYA RAHMA AZZAHRA</t>
  </si>
  <si>
    <t>SADDAM BAGAS VALENTINO</t>
  </si>
  <si>
    <t>SALSABILA OKTAVIANA PUTRI</t>
  </si>
  <si>
    <t>SHAFIRA GALUH KINANTI</t>
  </si>
  <si>
    <t>SYNTHIA DEWI NURUL IMANIAH</t>
  </si>
  <si>
    <t>TIARA DEWI</t>
  </si>
  <si>
    <t>WEDNESD AVIONI AZZALEA</t>
  </si>
  <si>
    <t>Kelas X MIPA 3</t>
  </si>
  <si>
    <t>ADRIEL JOSEPH GULO</t>
  </si>
  <si>
    <t>AHMAD FAISHAL HIDAYAT</t>
  </si>
  <si>
    <t>ALIYYA SALIIMA IZZA</t>
  </si>
  <si>
    <t>ALVINA MALINDA FEBRIANTY FU`ADI</t>
  </si>
  <si>
    <t>ANANDA BUDI WURIANI</t>
  </si>
  <si>
    <t>ANTOINETTE KIRSTEN JOCELIN SUGIARTO</t>
  </si>
  <si>
    <t>ARVIANT DWI ANDHIKA GUNAWAN</t>
  </si>
  <si>
    <t>AULIA LISTYANINGRUM</t>
  </si>
  <si>
    <t>BENAYA MAHOTTAMA SASALANCANA</t>
  </si>
  <si>
    <t>CINTYA NUR INDRIYANI</t>
  </si>
  <si>
    <t>DHEA CAMELIA OKTA SHILLA</t>
  </si>
  <si>
    <t>DIDAN ASRI MAJID</t>
  </si>
  <si>
    <t>ELVIRA AULIA AGATHA</t>
  </si>
  <si>
    <t>ERWIN MANIK</t>
  </si>
  <si>
    <t>FADILLA RACHMAN DARMAWANSYAH. R.</t>
  </si>
  <si>
    <t>FINA MAGHFIROTUSSAADAH</t>
  </si>
  <si>
    <t>FITRI EKMA SETYOBEKTI</t>
  </si>
  <si>
    <t>HERNANDHA MIKA ZUDHIESTIRA</t>
  </si>
  <si>
    <t>INDAH AYU WULANDARI</t>
  </si>
  <si>
    <t>ISHANA SANJAYA WARDHANI</t>
  </si>
  <si>
    <t>KHALISTA DHIA ATHIFA</t>
  </si>
  <si>
    <t>KRISDA SENDY KUSWANDI</t>
  </si>
  <si>
    <t>LATHIFAH KHAIRUNNISA</t>
  </si>
  <si>
    <t>LUQMAN HAKIM SATRIA WICAKSANA</t>
  </si>
  <si>
    <t>M.KHAIDAR RAFI RAHMAPUTRA</t>
  </si>
  <si>
    <t>MELIZA HARYANI</t>
  </si>
  <si>
    <t>MUHAMAD BAYU IRAWAN</t>
  </si>
  <si>
    <t>MUHAMMAD FARHANUDIN</t>
  </si>
  <si>
    <t>MUTIK KAMILIA</t>
  </si>
  <si>
    <t>NUR HIDAYAT JATI</t>
  </si>
  <si>
    <t>NUR SHOFIYATUN</t>
  </si>
  <si>
    <t>QINTHARA AMALIA FATHARANI</t>
  </si>
  <si>
    <t>RISMA RISKIYANI</t>
  </si>
  <si>
    <t>SABRINA AZMI KAMILA</t>
  </si>
  <si>
    <t>SANDRA DEWI ARINI</t>
  </si>
  <si>
    <t>SEPTIANA DEWI FORTUNA</t>
  </si>
  <si>
    <t>SITI MUAMANAH</t>
  </si>
  <si>
    <t>TASYA AULIA TRENGGA DEWI</t>
  </si>
  <si>
    <t>Kelas X MIPA 4</t>
  </si>
  <si>
    <t>ADELIA QOIRINA RAHMAWATI</t>
  </si>
  <si>
    <t>AJI MUHAMMAD RYANTO</t>
  </si>
  <si>
    <t>ALYSIA DIWARITAMA</t>
  </si>
  <si>
    <t>ANGGIE PUTRI SEPTI MARDIYANA</t>
  </si>
  <si>
    <t>ATHARADITYA YUMNA YAFI</t>
  </si>
  <si>
    <t>BRIAN HAKIM PANGESTU</t>
  </si>
  <si>
    <t>CENDANA SEKAR KUMALA YASTRI</t>
  </si>
  <si>
    <t>DANIEL REVYDO ENGGAR PRABADINATA</t>
  </si>
  <si>
    <t>DEVINA RIZKY WIGUSTYA PUTRI</t>
  </si>
  <si>
    <t>DIKA ARYADI</t>
  </si>
  <si>
    <t>DYAH AYU SHOFIATI</t>
  </si>
  <si>
    <t>FADLAN SATYA HAKIM</t>
  </si>
  <si>
    <t>FATHIA HANIF TIARANINGRUM</t>
  </si>
  <si>
    <t>HANA SAFITRI</t>
  </si>
  <si>
    <t>INTAN KURNIA PUTRI</t>
  </si>
  <si>
    <t>IVANKA BIMO AL-MACHZUMI W</t>
  </si>
  <si>
    <t>KARINA PUSPITASARI</t>
  </si>
  <si>
    <t>KIKI NIRMALASARI</t>
  </si>
  <si>
    <t>LULU KHAITSUMA KUNTA ITAQILLAH</t>
  </si>
  <si>
    <t>METHA PRASETIANA</t>
  </si>
  <si>
    <t>MUHAMMAD MINAUR ROHMAN</t>
  </si>
  <si>
    <t>MUHAMMAD RIFQI DZULFIQAR</t>
  </si>
  <si>
    <t>NABILA THARFI QOIRUNISYA</t>
  </si>
  <si>
    <t>NURRACHMAD FIRMAN ADHI SUSILO</t>
  </si>
  <si>
    <t>PUTRI VITRIANA</t>
  </si>
  <si>
    <t>RETNO DWI NOVITASARI</t>
  </si>
  <si>
    <t>RIO CANDRA DIRGANTARA</t>
  </si>
  <si>
    <t>ROBBI MAUIZZATUL HIKMAH</t>
  </si>
  <si>
    <t>SALSABILLA JOSI DANIA</t>
  </si>
  <si>
    <t>SILVIANITA IKA APRILLIA VRIDAYANTI</t>
  </si>
  <si>
    <t>TALITHA SARI ISMANIAR</t>
  </si>
  <si>
    <t>TAUFIK NABILLA</t>
  </si>
  <si>
    <t>TERESA PUSPITA PADMADHITA</t>
  </si>
  <si>
    <t>TITANIA ARESTANTO</t>
  </si>
  <si>
    <t>WENNI AYU ARESTYA</t>
  </si>
  <si>
    <t>YULIA PRASTIKA</t>
  </si>
  <si>
    <t>Kelas X MIPA 5</t>
  </si>
  <si>
    <t>ALFIRHA AULIYADIQNA SUGI PURBANDARI</t>
  </si>
  <si>
    <t>ALRICO RIZKI WIBOWO</t>
  </si>
  <si>
    <t>AMELIA DAMAYANTI</t>
  </si>
  <si>
    <t>ANNISA AMALIA</t>
  </si>
  <si>
    <t>AVINA DAMAYANTI</t>
  </si>
  <si>
    <t>BAHTIAR HENDRAWAN PRADIPTA</t>
  </si>
  <si>
    <t>CHARESTA VIDA RESWARA</t>
  </si>
  <si>
    <t>DEWI DESTINA RAHMAWATI</t>
  </si>
  <si>
    <t>DIMAS ALRICO</t>
  </si>
  <si>
    <t>EKA WAHYUNINGTYAS</t>
  </si>
  <si>
    <t>FADZILAH SUKMAWATI</t>
  </si>
  <si>
    <t>FARID NAUFALABROR</t>
  </si>
  <si>
    <t>FAUSTINA HELENE TUNGGADEWI</t>
  </si>
  <si>
    <t>IKA ANNISA FITRI ASTUTI</t>
  </si>
  <si>
    <t>INTAN NURHAYATI</t>
  </si>
  <si>
    <t>KARTIKA RAHMA APRILIANI</t>
  </si>
  <si>
    <t>KHOIRUL ANSOR</t>
  </si>
  <si>
    <t>LAELATUS ZIFA NUR MALIANA</t>
  </si>
  <si>
    <t>LUTHFIYYAH NUR HANTY</t>
  </si>
  <si>
    <t>MEIRA PRADIPTA PUTRI</t>
  </si>
  <si>
    <t>MUCHAMAD BIMA PURNAMA</t>
  </si>
  <si>
    <t>MUHAMMAD WIMAS BAHRURRIZQI</t>
  </si>
  <si>
    <t>NOVIA RIZKY FADILAH</t>
  </si>
  <si>
    <t>PUTRI AYU NOOR KUSUMANINGTYAS</t>
  </si>
  <si>
    <t>QATHRUNNADA KAMILIA FIRDAUS</t>
  </si>
  <si>
    <t>RADITYA DWI HARDHANI</t>
  </si>
  <si>
    <t>RINDI ANTIKA</t>
  </si>
  <si>
    <t>RIVAL NUR IHSAN</t>
  </si>
  <si>
    <t>RUWA NOFTA SABILLA</t>
  </si>
  <si>
    <t>SEPTIA RINI ASTUTIK</t>
  </si>
  <si>
    <t>SISKA SUSILAWATI</t>
  </si>
  <si>
    <t>TASYA ARDILLA PRAMESTHI</t>
  </si>
  <si>
    <t>TRI FITRIANA ANUL LIZAH</t>
  </si>
  <si>
    <t>UMMU HANNI AMALIA</t>
  </si>
  <si>
    <t>WISNU SETYO AJI</t>
  </si>
  <si>
    <t>YULIKA PRAMESTI NINGRUM</t>
  </si>
  <si>
    <t>Integrasi Nasional</t>
  </si>
  <si>
    <t>Ancaman Terhadap NKRI</t>
  </si>
  <si>
    <t>Wawasan Nusantara</t>
  </si>
  <si>
    <t>Mampu Mengkomunikasikan baik lisan maupun tertulis faktor iintegrasi nasional</t>
  </si>
  <si>
    <t>Mampu Mengkomunikasikan baik lisan maupun tertulis berbagai ancaman terhadap NKRI, beserta upaya dan kendala</t>
  </si>
  <si>
    <t>Mampu Mengkomunikasikan baik lisan maupun tertulis permasalahan yang dihadapi pemerintah RI beserta upaya dan kendala</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</si>
</sst>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rgb="FF000000"/>
      <name val="Calibri"/>
    </font>
    <font>
      <b/>
      <sz val="11"/>
      <color rgb="FF000000"/>
      <name val="Calibri"/>
    </font>
    <font>
      <b/>
      <sz val="10"/>
      <color rgb="FF000000"/>
      <name val="Calibri"/>
    </font>
    <font>
      <b/>
      <sz val="10"/>
      <color rgb="FF000000"/>
      <name val="Arial"/>
    </font>
    <font>
      <sz val="11"/>
      <color rgb="FF000000"/>
      <name val="Arial"/>
    </font>
    <font>
      <sz val="10"/>
      <color rgb="FF000000"/>
      <name val="Arial"/>
    </font>
    <font>
      <sz val="9"/>
      <color rgb="FF000000"/>
      <name val="Calibri"/>
    </font>
    <font>
      <b/>
      <sz val="14"/>
      <color rgb="FF000000"/>
      <name val="Times New Roman"/>
    </font>
    <font>
      <sz val="10"/>
      <color rgb="FFFF0000"/>
      <name val="Times New Roman"/>
    </font>
    <font>
      <b/>
      <sz val="10"/>
      <color rgb="FF000000"/>
      <name val="Times New Roman"/>
    </font>
    <font>
      <b/>
      <sz val="11"/>
      <color rgb="FF000000"/>
      <name val="Times New Roman"/>
    </font>
    <font>
      <b/>
      <sz val="14"/>
      <color rgb="FF000000"/>
      <name val="Segoe UI"/>
    </font>
    <font>
      <sz val="8"/>
      <color rgb="FF000000"/>
      <name val="Arial"/>
    </font>
    <font>
      <b/>
      <sz val="10"/>
      <color rgb="FF000000"/>
      <name val="Segoe UI"/>
    </font>
    <font>
      <sz val="10"/>
      <color rgb="FF000000"/>
      <name val="Segoe UI"/>
    </font>
    <font>
      <sz val="10"/>
      <color rgb="FF000000"/>
      <name val="Times New Roman"/>
    </font>
    <font>
      <b/>
      <sz val="12"/>
      <color rgb="FF000000"/>
      <name val="Segoe UI"/>
    </font>
    <font>
      <sz val="12"/>
      <color rgb="FF000000"/>
      <name val="Segoe UI"/>
    </font>
    <font>
      <b/>
      <i/>
      <sz val="10"/>
      <color rgb="FF000000"/>
      <name val="Segoe UI"/>
    </font>
    <font>
      <b/>
      <sz val="8"/>
      <color rgb="FF000000"/>
      <name val="Times New Roman"/>
    </font>
    <font>
      <b/>
      <sz val="12"/>
      <color rgb="FF000000"/>
      <name val="Arial"/>
    </font>
  </fonts>
  <fills count="12">
    <fill>
      <patternFill patternType="none"/>
    </fill>
    <fill>
      <patternFill patternType="gray125"/>
    </fill>
    <fill>
      <patternFill patternType="none"/>
    </fill>
    <fill>
      <patternFill patternType="solid">
        <fgColor rgb="FFFFFF00"/>
        <bgColor rgb="FFFFFFFF"/>
      </patternFill>
    </fill>
    <fill>
      <patternFill patternType="solid">
        <fgColor rgb="FFFF0000"/>
        <bgColor rgb="FFFFFFFF"/>
      </patternFill>
    </fill>
    <fill>
      <patternFill patternType="solid">
        <fgColor rgb="FF92D050"/>
        <bgColor rgb="FFFFFFFF"/>
      </patternFill>
    </fill>
    <fill>
      <patternFill patternType="solid">
        <fgColor rgb="FFD99694"/>
        <bgColor rgb="FFD99594"/>
      </patternFill>
    </fill>
    <fill>
      <patternFill patternType="solid">
        <fgColor rgb="FFFFC000"/>
        <bgColor rgb="FFD99594"/>
      </patternFill>
    </fill>
    <fill>
      <patternFill patternType="solid">
        <fgColor rgb="FFD99594"/>
        <bgColor rgb="FFFFFFFF"/>
      </patternFill>
    </fill>
    <fill>
      <patternFill patternType="solid">
        <fgColor rgb="FFFFC000"/>
        <bgColor rgb="FFFFFFFF"/>
      </patternFill>
    </fill>
    <fill>
      <patternFill patternType="solid">
        <fgColor rgb="FF92D050"/>
        <bgColor rgb="FFD99594"/>
      </patternFill>
    </fill>
    <fill>
      <patternFill patternType="solid">
        <fgColor rgb="FFBFBFBF"/>
        <bgColor rgb="FFCCCC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86">
    <xf numFmtId="0" fontId="0" fillId="2" borderId="0" xfId="0" applyFill="1"/>
    <xf numFmtId="0" fontId="1" fillId="2" borderId="0" xfId="0" applyFont="1" applyFill="1" applyAlignment="1">
      <alignment horizontal="left"/>
    </xf>
    <xf numFmtId="0" fontId="2" fillId="2" borderId="0" xfId="0" applyFont="1" applyFill="1" applyAlignment="1">
      <alignment horizontal="left"/>
    </xf>
    <xf numFmtId="0" fontId="3" fillId="2" borderId="0" xfId="0" applyFont="1" applyFill="1" applyAlignment="1">
      <alignment shrinkToFit="1"/>
    </xf>
    <xf numFmtId="0" fontId="4" fillId="2" borderId="0" xfId="0" applyFont="1" applyFill="1" applyAlignment="1">
      <alignment vertical="top"/>
    </xf>
    <xf numFmtId="0" fontId="5" fillId="2" borderId="0" xfId="0" applyFont="1" applyFill="1" applyAlignment="1">
      <alignment vertical="top"/>
    </xf>
    <xf numFmtId="0" fontId="1" fillId="3" borderId="1" xfId="0" applyFont="1" applyFill="1" applyBorder="1" applyAlignment="1">
      <alignment horizontal="left"/>
    </xf>
    <xf numFmtId="0" fontId="3" fillId="2" borderId="1" xfId="0" applyFont="1" applyFill="1" applyBorder="1" applyAlignment="1">
      <alignment shrinkToFit="1"/>
    </xf>
    <xf numFmtId="0" fontId="0" fillId="2" borderId="1" xfId="0" applyFill="1" applyBorder="1"/>
    <xf numFmtId="0" fontId="6" fillId="2" borderId="0" xfId="0" applyFont="1" applyFill="1"/>
    <xf numFmtId="0" fontId="7" fillId="2" borderId="0" xfId="0" applyFont="1" applyFill="1"/>
    <xf numFmtId="0" fontId="8" fillId="4" borderId="0" xfId="0" applyFont="1" applyFill="1" applyAlignment="1">
      <alignment horizontal="center" vertical="center"/>
    </xf>
    <xf numFmtId="0" fontId="0" fillId="5" borderId="0" xfId="0" applyFill="1"/>
    <xf numFmtId="0" fontId="0" fillId="2" borderId="0" xfId="0" applyFill="1"/>
    <xf numFmtId="0" fontId="0" fillId="2" borderId="2" xfId="0" applyFill="1" applyBorder="1" applyAlignment="1" applyProtection="1">
      <alignment horizontal="right"/>
      <protection locked="0"/>
    </xf>
    <xf numFmtId="0" fontId="9" fillId="6" borderId="1" xfId="0" applyFont="1" applyFill="1" applyBorder="1" applyAlignment="1" applyProtection="1">
      <alignment horizontal="center" vertical="center"/>
      <protection locked="0"/>
    </xf>
    <xf numFmtId="0" fontId="9" fillId="7" borderId="1" xfId="0" applyFont="1" applyFill="1" applyBorder="1" applyAlignment="1" applyProtection="1">
      <alignment horizontal="center" vertical="center"/>
      <protection locked="0"/>
    </xf>
    <xf numFmtId="0" fontId="10" fillId="8" borderId="3" xfId="0" applyFont="1" applyFill="1" applyBorder="1"/>
    <xf numFmtId="0" fontId="10" fillId="6" borderId="3" xfId="0" applyFont="1" applyFill="1" applyBorder="1" applyAlignment="1" applyProtection="1">
      <alignment horizontal="center" vertical="center"/>
      <protection locked="0"/>
    </xf>
    <xf numFmtId="0" fontId="0" fillId="8" borderId="1" xfId="0" applyFill="1" applyBorder="1" applyAlignment="1">
      <alignment horizontal="center"/>
    </xf>
    <xf numFmtId="0" fontId="0" fillId="8" borderId="1" xfId="0" applyFill="1" applyBorder="1" applyAlignment="1">
      <alignment horizontal="center" vertical="center"/>
    </xf>
    <xf numFmtId="0" fontId="0" fillId="2" borderId="1" xfId="0" applyFill="1" applyBorder="1" applyAlignment="1">
      <alignment horizontal="center"/>
    </xf>
    <xf numFmtId="3" fontId="0" fillId="2" borderId="2" xfId="0" applyNumberFormat="1" applyFill="1" applyBorder="1" applyAlignment="1">
      <alignment horizontal="center" vertical="top"/>
    </xf>
    <xf numFmtId="0" fontId="0" fillId="2" borderId="2" xfId="0" applyFill="1" applyBorder="1" applyAlignment="1">
      <alignment horizontal="center" vertical="top"/>
    </xf>
    <xf numFmtId="3" fontId="0" fillId="2" borderId="1" xfId="0" applyNumberFormat="1" applyFill="1" applyBorder="1" applyAlignment="1">
      <alignment horizontal="center" vertical="top"/>
    </xf>
    <xf numFmtId="0" fontId="0" fillId="2" borderId="1" xfId="0" applyFill="1" applyBorder="1" applyAlignment="1">
      <alignment horizontal="center" vertical="top"/>
    </xf>
    <xf numFmtId="0" fontId="0" fillId="2" borderId="0" xfId="0" applyFill="1" applyAlignment="1">
      <alignment horizontal="center"/>
    </xf>
    <xf numFmtId="0" fontId="0" fillId="9" borderId="1" xfId="0" applyFill="1" applyBorder="1" applyAlignment="1">
      <alignment horizontal="center"/>
    </xf>
    <xf numFmtId="0" fontId="0" fillId="9" borderId="1" xfId="0" applyFill="1" applyBorder="1" applyAlignment="1">
      <alignment horizontal="center" vertical="center"/>
    </xf>
    <xf numFmtId="0" fontId="11" fillId="2" borderId="0" xfId="0" applyFont="1" applyFill="1" applyAlignment="1">
      <alignment horizontal="left" vertical="center"/>
    </xf>
    <xf numFmtId="0" fontId="0" fillId="2" borderId="0" xfId="0" applyFill="1"/>
    <xf numFmtId="0" fontId="12" fillId="2" borderId="0" xfId="0" applyFont="1" applyFill="1" applyAlignment="1">
      <alignment vertical="center"/>
    </xf>
    <xf numFmtId="0" fontId="5" fillId="2" borderId="0" xfId="0" applyFont="1" applyFill="1" applyAlignment="1">
      <alignment vertical="top"/>
    </xf>
    <xf numFmtId="0" fontId="3" fillId="2" borderId="0" xfId="0" applyFont="1" applyFill="1" applyAlignment="1">
      <alignment vertical="center"/>
    </xf>
    <xf numFmtId="0" fontId="13" fillId="2" borderId="3" xfId="0" applyFont="1" applyFill="1" applyBorder="1" applyAlignment="1">
      <alignment horizontal="centerContinuous" vertical="center"/>
    </xf>
    <xf numFmtId="0" fontId="13" fillId="2" borderId="4" xfId="0" applyFont="1" applyFill="1" applyBorder="1" applyAlignment="1">
      <alignment horizontal="centerContinuous" vertical="center"/>
    </xf>
    <xf numFmtId="0" fontId="13" fillId="2" borderId="5" xfId="0" applyFont="1" applyFill="1" applyBorder="1" applyAlignment="1">
      <alignment horizontal="centerContinuous" vertical="center"/>
    </xf>
    <xf numFmtId="0" fontId="0" fillId="2" borderId="6" xfId="0" applyFill="1" applyBorder="1"/>
    <xf numFmtId="0" fontId="7" fillId="2" borderId="0" xfId="0" applyFont="1" applyFill="1"/>
    <xf numFmtId="0" fontId="0" fillId="2" borderId="3" xfId="0" applyFill="1" applyBorder="1" applyAlignment="1">
      <alignment horizontal="center"/>
    </xf>
    <xf numFmtId="0" fontId="0" fillId="2" borderId="1" xfId="0" applyFill="1" applyBorder="1"/>
    <xf numFmtId="0" fontId="14" fillId="2" borderId="6" xfId="0" applyFont="1" applyFill="1" applyBorder="1" applyAlignment="1">
      <alignment horizontal="center" vertical="center"/>
    </xf>
    <xf numFmtId="0" fontId="14" fillId="2" borderId="6" xfId="0" applyFont="1" applyFill="1" applyBorder="1" applyAlignment="1">
      <alignment horizontal="center" vertical="center" shrinkToFit="1"/>
    </xf>
    <xf numFmtId="0" fontId="0" fillId="2" borderId="3" xfId="0" applyFill="1" applyBorder="1" applyAlignment="1">
      <alignment horizontal="center" vertical="center"/>
    </xf>
    <xf numFmtId="0" fontId="0" fillId="2" borderId="1" xfId="0" applyFill="1" applyBorder="1" applyAlignment="1">
      <alignment shrinkToFit="1"/>
    </xf>
    <xf numFmtId="0" fontId="14" fillId="2" borderId="1" xfId="0" applyFont="1" applyFill="1" applyBorder="1" applyAlignment="1" applyProtection="1">
      <alignment horizontal="center" vertical="center" shrinkToFit="1"/>
      <protection locked="0"/>
    </xf>
    <xf numFmtId="2" fontId="14" fillId="2" borderId="1" xfId="0" applyNumberFormat="1" applyFont="1" applyFill="1" applyBorder="1" applyAlignment="1" applyProtection="1">
      <alignment horizontal="center" vertical="center" shrinkToFit="1"/>
      <protection locked="0"/>
    </xf>
    <xf numFmtId="1" fontId="13" fillId="2" borderId="1" xfId="0" applyNumberFormat="1" applyFont="1" applyFill="1" applyBorder="1" applyAlignment="1" applyProtection="1">
      <alignment horizontal="center" vertical="center" shrinkToFit="1"/>
      <protection locked="0"/>
    </xf>
    <xf numFmtId="0" fontId="0" fillId="2" borderId="6" xfId="0" applyFill="1" applyBorder="1" applyAlignment="1">
      <alignment shrinkToFit="1"/>
    </xf>
    <xf numFmtId="0" fontId="15" fillId="2" borderId="7" xfId="0" applyFont="1" applyFill="1" applyBorder="1" applyAlignment="1" applyProtection="1">
      <alignment horizontal="left" vertical="center"/>
      <protection hidden="1"/>
    </xf>
    <xf numFmtId="1" fontId="0" fillId="2" borderId="1" xfId="0" applyNumberFormat="1" applyFill="1" applyBorder="1"/>
    <xf numFmtId="0" fontId="0" fillId="2" borderId="8" xfId="0" applyFill="1" applyBorder="1"/>
    <xf numFmtId="0" fontId="14" fillId="2" borderId="9" xfId="0" applyFont="1" applyFill="1" applyBorder="1" applyAlignment="1">
      <alignment horizontal="center" vertical="center" shrinkToFit="1"/>
    </xf>
    <xf numFmtId="0" fontId="14" fillId="2" borderId="1" xfId="0" applyFont="1" applyFill="1" applyBorder="1" applyAlignment="1">
      <alignment horizontal="center" vertical="center" shrinkToFit="1"/>
    </xf>
    <xf numFmtId="0" fontId="10" fillId="3" borderId="10" xfId="0" applyFont="1" applyFill="1" applyBorder="1" applyAlignment="1">
      <alignment vertical="center"/>
    </xf>
    <xf numFmtId="0" fontId="10" fillId="3" borderId="11" xfId="0" applyFont="1" applyFill="1" applyBorder="1" applyAlignment="1">
      <alignment vertical="center"/>
    </xf>
    <xf numFmtId="0" fontId="0" fillId="2" borderId="0" xfId="0" applyFill="1"/>
    <xf numFmtId="0" fontId="0" fillId="2" borderId="1" xfId="0" applyFill="1" applyBorder="1" applyAlignment="1">
      <alignment shrinkToFit="1"/>
    </xf>
    <xf numFmtId="0" fontId="14" fillId="2" borderId="3" xfId="0" applyFont="1" applyFill="1" applyBorder="1" applyAlignment="1">
      <alignment horizontal="center" vertical="center"/>
    </xf>
    <xf numFmtId="0" fontId="14" fillId="2" borderId="4" xfId="0" applyFont="1" applyFill="1" applyBorder="1" applyAlignment="1">
      <alignment horizontal="center" vertical="center"/>
    </xf>
    <xf numFmtId="0" fontId="14"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16" fillId="2" borderId="12" xfId="0" applyFont="1" applyFill="1" applyBorder="1" applyAlignment="1">
      <alignment horizontal="center" vertical="center"/>
    </xf>
    <xf numFmtId="0" fontId="16" fillId="2" borderId="6" xfId="0" applyFont="1" applyFill="1" applyBorder="1" applyAlignment="1">
      <alignment horizontal="center" vertical="center"/>
    </xf>
    <xf numFmtId="0" fontId="17" fillId="2" borderId="6" xfId="0" applyFont="1" applyFill="1" applyBorder="1" applyAlignment="1">
      <alignment vertical="center"/>
    </xf>
    <xf numFmtId="0" fontId="0" fillId="8" borderId="1" xfId="0" applyFill="1" applyBorder="1" applyAlignment="1">
      <alignment horizontal="center"/>
    </xf>
    <xf numFmtId="0" fontId="0" fillId="9" borderId="1" xfId="0" applyFill="1" applyBorder="1" applyAlignment="1">
      <alignment horizontal="center"/>
    </xf>
    <xf numFmtId="0" fontId="13" fillId="2" borderId="12" xfId="0" applyFont="1" applyFill="1" applyBorder="1" applyAlignment="1">
      <alignment horizontal="center" vertical="center"/>
    </xf>
    <xf numFmtId="0" fontId="13" fillId="2" borderId="6" xfId="0" applyFont="1" applyFill="1" applyBorder="1" applyAlignment="1">
      <alignment horizontal="center" vertical="center"/>
    </xf>
    <xf numFmtId="0" fontId="14" fillId="2" borderId="13" xfId="0" applyFont="1" applyFill="1" applyBorder="1" applyAlignment="1">
      <alignment horizontal="center" vertical="center"/>
    </xf>
    <xf numFmtId="0" fontId="13" fillId="2" borderId="2" xfId="0" applyFont="1" applyFill="1" applyBorder="1" applyAlignment="1">
      <alignment horizontal="center" vertical="center"/>
    </xf>
    <xf numFmtId="0" fontId="13" fillId="2" borderId="12" xfId="0" applyFont="1" applyFill="1" applyBorder="1" applyAlignment="1">
      <alignment horizontal="center" vertical="center" wrapText="1"/>
    </xf>
    <xf numFmtId="0" fontId="18" fillId="2" borderId="6" xfId="0" applyFont="1" applyFill="1" applyBorder="1" applyAlignment="1">
      <alignment horizontal="center" vertical="center" wrapText="1"/>
    </xf>
    <xf numFmtId="0" fontId="19" fillId="10" borderId="1" xfId="0" applyFont="1" applyFill="1" applyBorder="1" applyAlignment="1" applyProtection="1">
      <alignment horizontal="center" vertical="center" wrapText="1"/>
      <protection locked="0"/>
    </xf>
    <xf numFmtId="0" fontId="10" fillId="3" borderId="13" xfId="0" applyFont="1" applyFill="1" applyBorder="1" applyAlignment="1">
      <alignment horizontal="center" vertical="center"/>
    </xf>
    <xf numFmtId="0" fontId="10" fillId="3" borderId="14" xfId="0" applyFont="1" applyFill="1" applyBorder="1" applyAlignment="1">
      <alignment horizontal="center" vertical="center"/>
    </xf>
    <xf numFmtId="0" fontId="10" fillId="3" borderId="10" xfId="0" applyFont="1" applyFill="1" applyBorder="1" applyAlignment="1">
      <alignment horizontal="center" vertical="center"/>
    </xf>
    <xf numFmtId="0" fontId="10" fillId="3" borderId="15" xfId="0" applyFont="1" applyFill="1" applyBorder="1" applyAlignment="1">
      <alignment horizontal="center" vertical="center"/>
    </xf>
    <xf numFmtId="0" fontId="10" fillId="3" borderId="16" xfId="0" applyFont="1" applyFill="1" applyBorder="1" applyAlignment="1">
      <alignment horizontal="center" vertical="center"/>
    </xf>
    <xf numFmtId="0" fontId="10" fillId="3" borderId="11" xfId="0" applyFont="1" applyFill="1" applyBorder="1" applyAlignment="1">
      <alignment horizontal="center" vertical="center"/>
    </xf>
    <xf numFmtId="0" fontId="20" fillId="4" borderId="0" xfId="0" applyFont="1" applyFill="1" applyAlignment="1">
      <alignment horizontal="center" vertical="center"/>
    </xf>
    <xf numFmtId="0" fontId="10" fillId="6" borderId="1" xfId="0" applyFont="1" applyFill="1" applyBorder="1" applyAlignment="1" applyProtection="1">
      <alignment horizontal="center" vertical="center"/>
      <protection locked="0"/>
    </xf>
    <xf numFmtId="0" fontId="10" fillId="3" borderId="1" xfId="0" applyFont="1" applyFill="1" applyBorder="1" applyAlignment="1">
      <alignment horizontal="center" wrapText="1"/>
    </xf>
    <xf numFmtId="0" fontId="10" fillId="11" borderId="1" xfId="0" applyFont="1" applyFill="1" applyBorder="1" applyAlignment="1">
      <alignment horizontal="center" vertical="center"/>
    </xf>
    <xf numFmtId="0" fontId="10" fillId="4" borderId="1" xfId="0" applyFont="1" applyFill="1" applyBorder="1" applyAlignment="1">
      <alignment horizontal="center" vertical="center"/>
    </xf>
    <xf numFmtId="0" fontId="10" fillId="9" borderId="1" xfId="0" applyFont="1" applyFill="1" applyBorder="1" applyAlignment="1">
      <alignment horizontal="center"/>
    </xf>
  </cellXfs>
  <cellStyles count="1">
    <cellStyle name="Normal" xfId="0" builtinId="0"/>
  </cellStyles>
  <dxfs count="19305">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60"/>
  <sheetViews>
    <sheetView tabSelected="1" topLeftCell="CK10" workbookViewId="0">
      <selection activeCell="CO23" sqref="CO23:CO25"/>
    </sheetView>
  </sheetViews>
  <sheetFormatPr defaultRowHeight="15" x14ac:dyDescent="0.25"/>
  <cols>
    <col min="1" max="1" width="6.5703125" customWidth="1"/>
    <col min="2" max="2" width="9.140625" hidden="1" customWidth="1"/>
    <col min="3" max="3" width="37.28515625" customWidth="1"/>
    <col min="4" max="4" width="9.140625" hidden="1" customWidth="1"/>
    <col min="5" max="6" width="8.7109375" hidden="1" customWidth="1"/>
    <col min="7" max="7" width="25.7109375" hidden="1" customWidth="1"/>
    <col min="8" max="9" width="8.7109375" hidden="1" customWidth="1"/>
    <col min="10" max="10" width="25.7109375" hidden="1" customWidth="1"/>
    <col min="11" max="11" width="11.140625" hidden="1" customWidth="1"/>
    <col min="12" max="12" width="9.140625" hidden="1" customWidth="1"/>
    <col min="13" max="16" width="7.140625" hidden="1" customWidth="1"/>
    <col min="17" max="25" width="3.28515625" style="30" customWidth="1"/>
    <col min="26" max="31" width="3.28515625" style="30" hidden="1" customWidth="1"/>
    <col min="32" max="32" width="4.28515625" style="30" customWidth="1"/>
    <col min="33" max="35" width="3.28515625" style="30" customWidth="1"/>
    <col min="36" max="47" width="3.28515625" style="30" hidden="1" customWidth="1"/>
    <col min="48" max="50" width="4.28515625" style="30" customWidth="1"/>
    <col min="51" max="57" width="3.28515625" style="30" customWidth="1"/>
    <col min="58" max="66" width="3.28515625" style="30" hidden="1" customWidth="1"/>
    <col min="67" max="67" width="4.28515625" style="30" customWidth="1"/>
    <col min="68" max="70" width="3.28515625" style="30" customWidth="1"/>
    <col min="71" max="82" width="3.28515625" style="30" hidden="1" customWidth="1"/>
    <col min="83" max="84" width="4.28515625" style="30" customWidth="1"/>
    <col min="85" max="85" width="3.28515625" style="30" customWidth="1"/>
    <col min="86" max="86" width="5.85546875" style="30" customWidth="1"/>
    <col min="87" max="87" width="51.5703125" style="30" customWidth="1"/>
    <col min="88" max="88" width="3.28515625" style="30" customWidth="1"/>
    <col min="89" max="89" width="5.85546875" style="30" customWidth="1"/>
    <col min="90" max="90" width="51.5703125" style="30" customWidth="1"/>
    <col min="91" max="92" width="8.5703125" style="30" customWidth="1"/>
    <col min="93" max="93" width="34.140625" style="30" customWidth="1"/>
    <col min="94" max="94" width="9.140625" customWidth="1"/>
    <col min="100" max="100" width="9" style="56" customWidth="1"/>
    <col min="101" max="102" width="9" style="56" hidden="1" customWidth="1"/>
    <col min="103" max="103" width="9" style="56" customWidth="1"/>
  </cols>
  <sheetData>
    <row r="1" spans="1:102" ht="20.25" customHeight="1" x14ac:dyDescent="0.3">
      <c r="A1" s="11">
        <v>186</v>
      </c>
      <c r="B1" s="10"/>
      <c r="C1" s="80" t="s">
        <v>0</v>
      </c>
      <c r="D1" s="80"/>
      <c r="E1" s="80"/>
      <c r="F1" s="80"/>
      <c r="G1" s="80"/>
      <c r="H1" s="80"/>
      <c r="I1" s="80"/>
      <c r="J1" s="80"/>
      <c r="K1" s="80"/>
      <c r="L1" s="80"/>
      <c r="M1" s="80"/>
      <c r="N1" s="80"/>
      <c r="O1" s="80"/>
      <c r="Q1" s="29" t="s">
        <v>1</v>
      </c>
      <c r="AZ1" s="29"/>
    </row>
    <row r="2" spans="1:102" x14ac:dyDescent="0.25">
      <c r="A2" s="1" t="s">
        <v>2</v>
      </c>
      <c r="B2" s="2"/>
      <c r="C2" s="3" t="s">
        <v>3</v>
      </c>
      <c r="E2" s="4" t="s">
        <v>4</v>
      </c>
      <c r="Q2" s="30" t="s">
        <v>5</v>
      </c>
      <c r="R2" s="31"/>
      <c r="S2" s="31"/>
      <c r="T2" s="31"/>
      <c r="U2" s="31" t="s">
        <v>6</v>
      </c>
      <c r="V2" s="31" t="str">
        <f>MID(E2,6,20)</f>
        <v xml:space="preserve"> X MIPA 1</v>
      </c>
      <c r="W2" s="31"/>
      <c r="X2" s="31"/>
      <c r="Y2" s="31"/>
      <c r="Z2" s="31"/>
      <c r="AA2" s="31"/>
      <c r="AB2" s="31"/>
      <c r="AC2" s="32"/>
      <c r="AD2" s="32"/>
      <c r="AE2" s="32"/>
      <c r="AF2" s="32"/>
      <c r="AG2" s="32"/>
      <c r="AH2" s="32"/>
      <c r="BA2" s="31"/>
      <c r="BB2" s="31"/>
      <c r="BC2" s="31"/>
      <c r="BD2" s="31" t="s">
        <v>6</v>
      </c>
      <c r="BE2" s="31" t="str">
        <f>MID(AO2,6,20)</f>
        <v/>
      </c>
      <c r="BF2" s="31"/>
      <c r="BG2" s="31"/>
      <c r="BH2" s="31"/>
      <c r="BI2" s="31"/>
      <c r="BJ2" s="31"/>
      <c r="BK2" s="31"/>
      <c r="BL2" s="32"/>
      <c r="BM2" s="32"/>
      <c r="BN2" s="32"/>
      <c r="BO2" s="32"/>
      <c r="BP2" s="32"/>
      <c r="BQ2" s="32"/>
    </row>
    <row r="3" spans="1:102" x14ac:dyDescent="0.25">
      <c r="A3" s="1" t="s">
        <v>7</v>
      </c>
      <c r="B3" s="2"/>
      <c r="C3" s="3" t="s">
        <v>8</v>
      </c>
      <c r="E3" s="5" t="s">
        <v>9</v>
      </c>
      <c r="H3" t="s">
        <v>10</v>
      </c>
      <c r="Q3" s="30" t="s">
        <v>11</v>
      </c>
      <c r="R3" s="31"/>
      <c r="S3" s="31"/>
      <c r="T3" s="31"/>
      <c r="U3" s="31" t="s">
        <v>6</v>
      </c>
      <c r="V3" s="31"/>
      <c r="W3" s="31"/>
      <c r="X3" s="31"/>
      <c r="Y3" s="31"/>
      <c r="Z3" s="31"/>
      <c r="AA3" s="31"/>
      <c r="AB3" s="31"/>
      <c r="AC3" s="32"/>
      <c r="AD3" s="32"/>
      <c r="AE3" s="32"/>
      <c r="AF3" s="32"/>
      <c r="AG3" s="32"/>
      <c r="AH3" s="32"/>
      <c r="BA3" s="31"/>
      <c r="BB3" s="31"/>
      <c r="BC3" s="31"/>
      <c r="BD3" s="31" t="s">
        <v>6</v>
      </c>
      <c r="BE3" s="31"/>
      <c r="BF3" s="31"/>
      <c r="BG3" s="31"/>
      <c r="BH3" s="31"/>
      <c r="BI3" s="31"/>
      <c r="BJ3" s="31"/>
      <c r="BK3" s="31"/>
      <c r="BL3" s="32"/>
      <c r="BM3" s="32"/>
      <c r="BN3" s="32"/>
      <c r="BO3" s="32"/>
      <c r="BP3" s="32"/>
      <c r="BQ3" s="32"/>
    </row>
    <row r="4" spans="1:102" x14ac:dyDescent="0.25">
      <c r="A4" s="6" t="s">
        <v>12</v>
      </c>
      <c r="B4" s="2"/>
      <c r="C4" s="7">
        <v>70</v>
      </c>
      <c r="H4" t="s">
        <v>13</v>
      </c>
      <c r="Q4" s="33" t="s">
        <v>14</v>
      </c>
      <c r="R4" s="31"/>
      <c r="S4" s="31"/>
      <c r="T4" s="31"/>
      <c r="U4" s="31"/>
      <c r="V4" s="31"/>
      <c r="W4" s="31"/>
      <c r="X4" s="31"/>
      <c r="Y4" s="31"/>
      <c r="Z4" s="31"/>
      <c r="AA4" s="31"/>
      <c r="AB4" s="31"/>
      <c r="AC4" s="32"/>
      <c r="AD4" s="32"/>
      <c r="AE4" s="32"/>
      <c r="AF4" s="32"/>
      <c r="AG4" s="32"/>
      <c r="AH4" s="32"/>
      <c r="AZ4" s="33"/>
      <c r="BA4" s="31"/>
      <c r="BB4" s="31"/>
      <c r="BC4" s="31"/>
      <c r="BD4" s="31"/>
      <c r="BE4" s="31"/>
      <c r="BF4" s="31"/>
      <c r="BG4" s="31"/>
      <c r="BH4" s="31"/>
      <c r="BI4" s="31"/>
      <c r="BJ4" s="31"/>
      <c r="BK4" s="31"/>
      <c r="BL4" s="32"/>
      <c r="BM4" s="32"/>
      <c r="BN4" s="32"/>
      <c r="BO4" s="32"/>
      <c r="BP4" s="32"/>
      <c r="BQ4" s="32"/>
    </row>
    <row r="5" spans="1:102" hidden="1" x14ac:dyDescent="0.25">
      <c r="Q5" s="31"/>
      <c r="R5" s="31"/>
      <c r="S5" s="31"/>
      <c r="T5" s="31"/>
      <c r="U5" s="31"/>
      <c r="V5" s="31"/>
      <c r="W5" s="31"/>
      <c r="X5" s="31"/>
      <c r="Y5" s="31"/>
      <c r="Z5" s="31"/>
      <c r="AA5" s="31"/>
      <c r="AB5" s="31"/>
      <c r="AC5" s="32"/>
      <c r="AD5" s="32"/>
      <c r="AE5" s="32"/>
      <c r="AF5" s="32"/>
      <c r="AG5" s="32"/>
      <c r="AH5" s="32"/>
      <c r="AZ5" s="31"/>
      <c r="BA5" s="31"/>
      <c r="BB5" s="31"/>
      <c r="BC5" s="31"/>
      <c r="BD5" s="31"/>
      <c r="BE5" s="31"/>
      <c r="BF5" s="31"/>
      <c r="BG5" s="31"/>
      <c r="BH5" s="31"/>
      <c r="BI5" s="31"/>
      <c r="BJ5" s="31"/>
      <c r="BK5" s="31"/>
      <c r="BL5" s="32"/>
      <c r="BM5" s="32"/>
      <c r="BN5" s="32"/>
      <c r="BO5" s="32"/>
      <c r="BP5" s="32"/>
      <c r="BQ5" s="32"/>
    </row>
    <row r="6" spans="1:102" hidden="1" x14ac:dyDescent="0.25">
      <c r="P6" s="12" t="s">
        <v>15</v>
      </c>
      <c r="Q6" s="31"/>
      <c r="R6" s="31"/>
      <c r="S6" s="31"/>
      <c r="T6" s="31"/>
      <c r="U6" s="31"/>
      <c r="V6" s="31"/>
      <c r="W6" s="31"/>
      <c r="X6" s="31"/>
      <c r="Y6" s="31"/>
      <c r="Z6" s="31"/>
      <c r="AA6" s="31"/>
      <c r="AB6" s="31"/>
      <c r="AC6" s="32"/>
      <c r="AD6" s="32"/>
      <c r="AE6" s="32"/>
      <c r="AF6" s="32"/>
      <c r="AG6" s="32"/>
      <c r="AH6" s="32"/>
      <c r="AZ6" s="31"/>
      <c r="BA6" s="31"/>
      <c r="BB6" s="31"/>
      <c r="BC6" s="31"/>
      <c r="BD6" s="31"/>
      <c r="BE6" s="31"/>
      <c r="BF6" s="31"/>
      <c r="BG6" s="31"/>
      <c r="BH6" s="31"/>
      <c r="BI6" s="31"/>
      <c r="BJ6" s="31"/>
      <c r="BK6" s="31"/>
      <c r="BL6" s="32"/>
      <c r="BM6" s="32"/>
      <c r="BN6" s="32"/>
      <c r="BO6" s="32"/>
      <c r="BP6" s="32"/>
      <c r="BQ6" s="32"/>
    </row>
    <row r="7" spans="1:102" ht="15" customHeight="1" x14ac:dyDescent="0.25">
      <c r="E7" s="74" t="s">
        <v>16</v>
      </c>
      <c r="F7" s="75"/>
      <c r="G7" s="75"/>
      <c r="H7" s="75"/>
      <c r="I7" s="75"/>
      <c r="J7" s="76"/>
      <c r="K7" s="54"/>
      <c r="L7" s="13"/>
      <c r="M7" s="13"/>
      <c r="N7" s="82" t="s">
        <v>17</v>
      </c>
      <c r="O7" s="82"/>
      <c r="Q7" s="31"/>
      <c r="R7" s="31"/>
      <c r="S7" s="31"/>
      <c r="T7" s="31"/>
      <c r="U7" s="31"/>
      <c r="V7" s="31"/>
      <c r="W7" s="31"/>
      <c r="X7" s="31"/>
      <c r="Y7" s="31"/>
      <c r="Z7" s="31"/>
      <c r="AA7" s="31"/>
      <c r="AB7" s="31"/>
      <c r="AC7" s="32"/>
      <c r="AD7" s="32"/>
      <c r="AE7" s="32"/>
      <c r="AF7" s="32"/>
      <c r="AG7" s="32"/>
      <c r="AH7" s="32"/>
      <c r="AZ7" s="31"/>
      <c r="BA7" s="31"/>
      <c r="BB7" s="31"/>
      <c r="BC7" s="31"/>
      <c r="BD7" s="31"/>
      <c r="BE7" s="31"/>
      <c r="BF7" s="31"/>
      <c r="BG7" s="31"/>
      <c r="BH7" s="31"/>
      <c r="BI7" s="31"/>
      <c r="BJ7" s="31"/>
      <c r="BK7" s="31"/>
      <c r="BL7" s="32"/>
      <c r="BM7" s="32"/>
      <c r="BN7" s="32"/>
      <c r="BO7" s="32"/>
      <c r="BP7" s="32"/>
      <c r="BQ7" s="32"/>
    </row>
    <row r="8" spans="1:102" ht="18.75" customHeight="1" x14ac:dyDescent="0.3">
      <c r="A8" s="83" t="s">
        <v>18</v>
      </c>
      <c r="B8" s="84" t="s">
        <v>19</v>
      </c>
      <c r="C8" s="83" t="s">
        <v>20</v>
      </c>
      <c r="E8" s="77"/>
      <c r="F8" s="78"/>
      <c r="G8" s="78"/>
      <c r="H8" s="78"/>
      <c r="I8" s="78"/>
      <c r="J8" s="79"/>
      <c r="K8" s="55"/>
      <c r="L8" s="13"/>
      <c r="M8" s="17"/>
      <c r="N8" s="82"/>
      <c r="O8" s="82"/>
      <c r="P8" s="9"/>
      <c r="Q8" s="34" t="s">
        <v>21</v>
      </c>
      <c r="R8" s="35"/>
      <c r="S8" s="35"/>
      <c r="T8" s="35"/>
      <c r="U8" s="35"/>
      <c r="V8" s="35"/>
      <c r="W8" s="35"/>
      <c r="X8" s="35"/>
      <c r="Y8" s="35"/>
      <c r="Z8" s="35"/>
      <c r="AA8" s="35"/>
      <c r="AB8" s="35"/>
      <c r="AC8" s="35"/>
      <c r="AD8" s="35"/>
      <c r="AE8" s="35"/>
      <c r="AF8" s="35"/>
      <c r="AG8" s="35"/>
      <c r="AH8" s="35"/>
      <c r="AI8" s="36"/>
      <c r="AJ8" s="35"/>
      <c r="AK8" s="35"/>
      <c r="AL8" s="35"/>
      <c r="AM8" s="35"/>
      <c r="AN8" s="35"/>
      <c r="AO8" s="35"/>
      <c r="AP8" s="35"/>
      <c r="AQ8" s="35"/>
      <c r="AR8" s="35"/>
      <c r="AS8" s="35"/>
      <c r="AT8" s="35"/>
      <c r="AU8" s="36"/>
      <c r="AV8" s="71" t="s">
        <v>22</v>
      </c>
      <c r="AW8" s="67" t="s">
        <v>23</v>
      </c>
      <c r="AX8" s="62" t="s">
        <v>24</v>
      </c>
      <c r="AY8" s="37"/>
      <c r="AZ8" s="34" t="s">
        <v>25</v>
      </c>
      <c r="BA8" s="35"/>
      <c r="BB8" s="35"/>
      <c r="BC8" s="35"/>
      <c r="BD8" s="35"/>
      <c r="BE8" s="35"/>
      <c r="BF8" s="35"/>
      <c r="BG8" s="35"/>
      <c r="BH8" s="35"/>
      <c r="BI8" s="35"/>
      <c r="BJ8" s="35"/>
      <c r="BK8" s="35"/>
      <c r="BL8" s="35"/>
      <c r="BM8" s="35"/>
      <c r="BN8" s="35"/>
      <c r="BO8" s="35"/>
      <c r="BP8" s="35"/>
      <c r="BQ8" s="35"/>
      <c r="BR8" s="36"/>
      <c r="BS8" s="35"/>
      <c r="BT8" s="35"/>
      <c r="BU8" s="35"/>
      <c r="BV8" s="35"/>
      <c r="BW8" s="35"/>
      <c r="BX8" s="35"/>
      <c r="BY8" s="35"/>
      <c r="BZ8" s="35"/>
      <c r="CA8" s="35"/>
      <c r="CB8" s="35"/>
      <c r="CC8" s="35"/>
      <c r="CD8" s="36"/>
      <c r="CE8" s="67" t="s">
        <v>23</v>
      </c>
      <c r="CF8" s="62" t="s">
        <v>24</v>
      </c>
      <c r="CG8" s="37"/>
      <c r="CH8" s="61" t="s">
        <v>26</v>
      </c>
      <c r="CI8" s="61" t="s">
        <v>27</v>
      </c>
      <c r="CJ8" s="37"/>
      <c r="CK8" s="61" t="s">
        <v>26</v>
      </c>
      <c r="CL8" s="61" t="s">
        <v>28</v>
      </c>
      <c r="CN8" s="38" t="s">
        <v>29</v>
      </c>
    </row>
    <row r="9" spans="1:102" x14ac:dyDescent="0.25">
      <c r="A9" s="83"/>
      <c r="B9" s="84"/>
      <c r="C9" s="83"/>
      <c r="E9" s="81" t="s">
        <v>30</v>
      </c>
      <c r="F9" s="81"/>
      <c r="G9" s="81"/>
      <c r="H9" s="85" t="s">
        <v>31</v>
      </c>
      <c r="I9" s="85"/>
      <c r="J9" s="85"/>
      <c r="K9" s="73" t="s">
        <v>32</v>
      </c>
      <c r="L9" s="13"/>
      <c r="M9" s="18" t="s">
        <v>33</v>
      </c>
      <c r="N9" s="81" t="s">
        <v>34</v>
      </c>
      <c r="O9" s="81" t="s">
        <v>22</v>
      </c>
      <c r="P9" s="9"/>
      <c r="Q9" s="58">
        <v>1</v>
      </c>
      <c r="R9" s="59"/>
      <c r="S9" s="60"/>
      <c r="T9" s="58">
        <v>2</v>
      </c>
      <c r="U9" s="59"/>
      <c r="V9" s="60"/>
      <c r="W9" s="58">
        <v>3</v>
      </c>
      <c r="X9" s="59"/>
      <c r="Y9" s="60"/>
      <c r="Z9" s="58">
        <v>4</v>
      </c>
      <c r="AA9" s="59"/>
      <c r="AB9" s="60"/>
      <c r="AC9" s="58">
        <v>5</v>
      </c>
      <c r="AD9" s="59"/>
      <c r="AE9" s="60"/>
      <c r="AF9" s="67" t="s">
        <v>34</v>
      </c>
      <c r="AG9" s="58">
        <v>6</v>
      </c>
      <c r="AH9" s="59"/>
      <c r="AI9" s="60"/>
      <c r="AJ9" s="58">
        <v>7</v>
      </c>
      <c r="AK9" s="59"/>
      <c r="AL9" s="60"/>
      <c r="AM9" s="58">
        <v>8</v>
      </c>
      <c r="AN9" s="59"/>
      <c r="AO9" s="60"/>
      <c r="AP9" s="58">
        <v>9</v>
      </c>
      <c r="AQ9" s="59"/>
      <c r="AR9" s="60"/>
      <c r="AS9" s="58">
        <v>10</v>
      </c>
      <c r="AT9" s="59"/>
      <c r="AU9" s="60"/>
      <c r="AV9" s="72"/>
      <c r="AW9" s="68"/>
      <c r="AX9" s="63"/>
      <c r="AY9" s="37"/>
      <c r="AZ9" s="69">
        <v>1</v>
      </c>
      <c r="BA9" s="59"/>
      <c r="BB9" s="60"/>
      <c r="BC9" s="58">
        <v>2</v>
      </c>
      <c r="BD9" s="59"/>
      <c r="BE9" s="60"/>
      <c r="BF9" s="58">
        <v>3</v>
      </c>
      <c r="BG9" s="59"/>
      <c r="BH9" s="60"/>
      <c r="BI9" s="58">
        <v>4</v>
      </c>
      <c r="BJ9" s="59"/>
      <c r="BK9" s="60"/>
      <c r="BL9" s="58">
        <v>5</v>
      </c>
      <c r="BM9" s="59"/>
      <c r="BN9" s="60"/>
      <c r="BO9" s="67" t="s">
        <v>34</v>
      </c>
      <c r="BP9" s="58">
        <v>6</v>
      </c>
      <c r="BQ9" s="59"/>
      <c r="BR9" s="60"/>
      <c r="BS9" s="58">
        <v>7</v>
      </c>
      <c r="BT9" s="59"/>
      <c r="BU9" s="60"/>
      <c r="BV9" s="58">
        <v>8</v>
      </c>
      <c r="BW9" s="59"/>
      <c r="BX9" s="60"/>
      <c r="BY9" s="58">
        <v>9</v>
      </c>
      <c r="BZ9" s="59"/>
      <c r="CA9" s="60"/>
      <c r="CB9" s="58">
        <v>10</v>
      </c>
      <c r="CC9" s="59"/>
      <c r="CD9" s="60"/>
      <c r="CE9" s="68"/>
      <c r="CF9" s="63"/>
      <c r="CG9" s="37"/>
      <c r="CH9" s="61"/>
      <c r="CI9" s="61"/>
      <c r="CJ9" s="37"/>
      <c r="CK9" s="61"/>
      <c r="CL9" s="61"/>
      <c r="CN9" s="39" t="s">
        <v>35</v>
      </c>
      <c r="CO9" s="40" t="s">
        <v>36</v>
      </c>
      <c r="CW9" s="56">
        <v>0</v>
      </c>
      <c r="CX9" s="56" t="str">
        <f>(IF(CO10="","","Perlu peningkatan pemahaman  "))&amp;(IF(CO10="","",CO10&amp;", "))&amp;(IF(CO11="","",CO11&amp;", "))&amp;(IF(CO12="","",CO12&amp;", "))&amp;(IF(CO13="","",CO13&amp;", "))&amp;(IF(CO14="","",CO14&amp;", "))&amp;(IF(CO15="","",CO15&amp;", "))&amp;(IF(CO16="","",CO16&amp;", "))&amp;(IF(CO17="","",CO17&amp;", "))&amp;(IF(CO18="","",CO18&amp;", "))&amp;(IF(CO19="","",CO19&amp;"."))</f>
        <v xml:space="preserve">Perlu peningkatan pemahaman  Integrasi Nasional, Ancaman Terhadap NKRI, Wawasan Nusantara, </v>
      </c>
    </row>
    <row r="10" spans="1:102" x14ac:dyDescent="0.25">
      <c r="A10" s="83"/>
      <c r="B10" s="84"/>
      <c r="C10" s="83"/>
      <c r="E10" s="15" t="s">
        <v>37</v>
      </c>
      <c r="F10" s="15" t="s">
        <v>38</v>
      </c>
      <c r="G10" s="15" t="s">
        <v>39</v>
      </c>
      <c r="H10" s="16" t="s">
        <v>37</v>
      </c>
      <c r="I10" s="16" t="s">
        <v>38</v>
      </c>
      <c r="J10" s="16" t="s">
        <v>39</v>
      </c>
      <c r="K10" s="73"/>
      <c r="L10" s="13"/>
      <c r="M10" s="18" t="s">
        <v>40</v>
      </c>
      <c r="N10" s="81"/>
      <c r="O10" s="81"/>
      <c r="P10" s="9"/>
      <c r="Q10" s="41" t="s">
        <v>41</v>
      </c>
      <c r="R10" s="41" t="s">
        <v>42</v>
      </c>
      <c r="S10" s="41" t="s">
        <v>43</v>
      </c>
      <c r="T10" s="41" t="s">
        <v>41</v>
      </c>
      <c r="U10" s="41" t="s">
        <v>42</v>
      </c>
      <c r="V10" s="41" t="s">
        <v>43</v>
      </c>
      <c r="W10" s="41" t="s">
        <v>41</v>
      </c>
      <c r="X10" s="41" t="s">
        <v>42</v>
      </c>
      <c r="Y10" s="41" t="s">
        <v>43</v>
      </c>
      <c r="Z10" s="41" t="s">
        <v>41</v>
      </c>
      <c r="AA10" s="41" t="s">
        <v>42</v>
      </c>
      <c r="AB10" s="41" t="s">
        <v>43</v>
      </c>
      <c r="AC10" s="41" t="s">
        <v>41</v>
      </c>
      <c r="AD10" s="41" t="s">
        <v>42</v>
      </c>
      <c r="AE10" s="41" t="s">
        <v>43</v>
      </c>
      <c r="AF10" s="70"/>
      <c r="AG10" s="41" t="s">
        <v>41</v>
      </c>
      <c r="AH10" s="41" t="s">
        <v>42</v>
      </c>
      <c r="AI10" s="41" t="s">
        <v>43</v>
      </c>
      <c r="AJ10" s="41" t="s">
        <v>41</v>
      </c>
      <c r="AK10" s="41" t="s">
        <v>42</v>
      </c>
      <c r="AL10" s="41" t="s">
        <v>43</v>
      </c>
      <c r="AM10" s="41" t="s">
        <v>41</v>
      </c>
      <c r="AN10" s="41" t="s">
        <v>42</v>
      </c>
      <c r="AO10" s="41" t="s">
        <v>43</v>
      </c>
      <c r="AP10" s="41" t="s">
        <v>41</v>
      </c>
      <c r="AQ10" s="41" t="s">
        <v>42</v>
      </c>
      <c r="AR10" s="41" t="s">
        <v>43</v>
      </c>
      <c r="AS10" s="41" t="s">
        <v>41</v>
      </c>
      <c r="AT10" s="41" t="s">
        <v>42</v>
      </c>
      <c r="AU10" s="41" t="s">
        <v>43</v>
      </c>
      <c r="AV10" s="72"/>
      <c r="AW10" s="68"/>
      <c r="AX10" s="64"/>
      <c r="AY10" s="51"/>
      <c r="AZ10" s="53" t="s">
        <v>44</v>
      </c>
      <c r="BA10" s="52" t="s">
        <v>45</v>
      </c>
      <c r="BB10" s="42" t="s">
        <v>46</v>
      </c>
      <c r="BC10" s="42" t="s">
        <v>44</v>
      </c>
      <c r="BD10" s="42" t="s">
        <v>45</v>
      </c>
      <c r="BE10" s="42" t="s">
        <v>46</v>
      </c>
      <c r="BF10" s="42" t="s">
        <v>44</v>
      </c>
      <c r="BG10" s="42" t="s">
        <v>45</v>
      </c>
      <c r="BH10" s="42" t="s">
        <v>46</v>
      </c>
      <c r="BI10" s="42" t="s">
        <v>44</v>
      </c>
      <c r="BJ10" s="42" t="s">
        <v>45</v>
      </c>
      <c r="BK10" s="42" t="s">
        <v>46</v>
      </c>
      <c r="BL10" s="42" t="s">
        <v>44</v>
      </c>
      <c r="BM10" s="42" t="s">
        <v>45</v>
      </c>
      <c r="BN10" s="42" t="s">
        <v>46</v>
      </c>
      <c r="BO10" s="70"/>
      <c r="BP10" s="42" t="s">
        <v>44</v>
      </c>
      <c r="BQ10" s="42" t="s">
        <v>45</v>
      </c>
      <c r="BR10" s="42" t="s">
        <v>46</v>
      </c>
      <c r="BS10" s="42" t="s">
        <v>44</v>
      </c>
      <c r="BT10" s="42" t="s">
        <v>45</v>
      </c>
      <c r="BU10" s="42" t="s">
        <v>46</v>
      </c>
      <c r="BV10" s="42" t="s">
        <v>44</v>
      </c>
      <c r="BW10" s="42" t="s">
        <v>45</v>
      </c>
      <c r="BX10" s="42" t="s">
        <v>46</v>
      </c>
      <c r="BY10" s="42" t="s">
        <v>44</v>
      </c>
      <c r="BZ10" s="42" t="s">
        <v>45</v>
      </c>
      <c r="CA10" s="42" t="s">
        <v>46</v>
      </c>
      <c r="CB10" s="42" t="s">
        <v>44</v>
      </c>
      <c r="CC10" s="42" t="s">
        <v>45</v>
      </c>
      <c r="CD10" s="42" t="s">
        <v>46</v>
      </c>
      <c r="CE10" s="68"/>
      <c r="CF10" s="64"/>
      <c r="CG10" s="37"/>
      <c r="CH10" s="61"/>
      <c r="CI10" s="61"/>
      <c r="CJ10" s="37"/>
      <c r="CK10" s="61"/>
      <c r="CL10" s="61"/>
      <c r="CN10" s="43">
        <v>1</v>
      </c>
      <c r="CO10" s="57" t="s">
        <v>242</v>
      </c>
      <c r="CW10" s="56">
        <v>1</v>
      </c>
      <c r="CX10" s="56" t="str">
        <f>(IF(CO10="","","Memiliki kemampuan pemahanan "))&amp;(IF(CO11="","",CO11&amp;", "))&amp;(IF(CO12="","",CO12&amp;", "))&amp;(IF(CO13="","",CO13&amp;", "))&amp;(IF(CO14="","",CO14&amp;", "))&amp;(IF(CO15="","",CO15&amp;", "))&amp;(IF(CO16="","",CO16&amp;", "))&amp;(IF(CO17="","",CO17&amp;", "))&amp;(IF(CO18="","",CO18&amp;", "))&amp;(IF(CO19="","",CO19&amp;", "))&amp;(IF(CO10="","","Masih perlu peningkatan pemahaman "&amp;CO10&amp;"."))</f>
        <v>Memiliki kemampuan pemahanan Ancaman Terhadap NKRI, Wawasan Nusantara, Masih perlu peningkatan pemahaman Integrasi Nasional.</v>
      </c>
    </row>
    <row r="11" spans="1:102" x14ac:dyDescent="0.25">
      <c r="A11" s="8">
        <v>1</v>
      </c>
      <c r="B11" s="8">
        <v>18851</v>
      </c>
      <c r="C11" s="8" t="s">
        <v>47</v>
      </c>
      <c r="E11" s="50">
        <f t="shared" ref="E11:E42" si="0">AX11</f>
        <v>84</v>
      </c>
      <c r="F11" s="8" t="str">
        <f t="shared" ref="F11:F42" si="1">IF(E11="","",IF(E11&lt;=69,"D",IF(E11&lt;=75,"C",IF(E11&lt;=90,"B",IF(E11&lt;=100,"A","E")))))</f>
        <v>B</v>
      </c>
      <c r="G11" s="8" t="str">
        <f t="shared" ref="G11:G42" si="2">CI11</f>
        <v xml:space="preserve">Memiliki kemampuan pemahanan Integrasi Nasional, Ancaman Terhadap NKRI, Wawasan Nusantara, </v>
      </c>
      <c r="H11" s="50">
        <f t="shared" ref="H11:H42" si="3">CF11</f>
        <v>87</v>
      </c>
      <c r="I11" s="8" t="str">
        <f t="shared" ref="I11:I42" si="4">IF(H11="","",IF(H11&lt;=69,"D",IF(H11&lt;=75,"C",IF(H11&lt;=90,"B",IF(H11&lt;=100,"A","E")))))</f>
        <v>B</v>
      </c>
      <c r="J11" s="8" t="str">
        <f t="shared" ref="J11:J42" si="5">CL11</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1" s="8"/>
      <c r="L11" s="13"/>
      <c r="M11" s="14"/>
      <c r="N11" s="44">
        <f t="shared" ref="N11:N42" si="6">AF11</f>
        <v>87</v>
      </c>
      <c r="O11" s="44">
        <f t="shared" ref="O11:O42" si="7">IF(COUNTBLANK(AV11:AV11),"",AV11)</f>
        <v>66</v>
      </c>
      <c r="Q11" s="44">
        <v>89</v>
      </c>
      <c r="R11" s="44"/>
      <c r="S11" s="45">
        <v>90</v>
      </c>
      <c r="T11" s="44">
        <v>77</v>
      </c>
      <c r="U11" s="44"/>
      <c r="V11" s="45">
        <v>90</v>
      </c>
      <c r="W11" s="44"/>
      <c r="X11" s="44"/>
      <c r="Y11" s="45"/>
      <c r="Z11" s="44"/>
      <c r="AA11" s="44"/>
      <c r="AB11" s="45"/>
      <c r="AC11" s="44"/>
      <c r="AD11" s="44"/>
      <c r="AE11" s="45"/>
      <c r="AF11" s="45">
        <f t="shared" ref="AF11:AF42" si="8">IF(AND(Q11="",R11="",S11=""),"",ROUND(AVERAGE(Q11:AE11),0))</f>
        <v>87</v>
      </c>
      <c r="AG11" s="44">
        <v>84</v>
      </c>
      <c r="AH11" s="44"/>
      <c r="AI11" s="45">
        <v>90</v>
      </c>
      <c r="AJ11" s="44"/>
      <c r="AK11" s="44"/>
      <c r="AL11" s="45"/>
      <c r="AM11" s="44"/>
      <c r="AN11" s="44"/>
      <c r="AO11" s="45"/>
      <c r="AP11" s="44"/>
      <c r="AQ11" s="44"/>
      <c r="AR11" s="45"/>
      <c r="AS11" s="44"/>
      <c r="AT11" s="44"/>
      <c r="AU11" s="45"/>
      <c r="AV11" s="44">
        <v>66</v>
      </c>
      <c r="AW11" s="46">
        <f t="shared" ref="AW11:AW42" si="9">IF(AV11="","",AVERAGE(Q11:AE11,AG11:AV11))</f>
        <v>83.714285714285708</v>
      </c>
      <c r="AX11" s="47">
        <f t="shared" ref="AX11:AX42" si="10">IF(AW11="","",ROUND(AW11,0))</f>
        <v>84</v>
      </c>
      <c r="AY11" s="48"/>
      <c r="AZ11" s="57">
        <v>85</v>
      </c>
      <c r="BA11" s="57"/>
      <c r="BB11" s="57"/>
      <c r="BC11" s="57">
        <v>87</v>
      </c>
      <c r="BD11" s="57"/>
      <c r="BE11" s="57"/>
      <c r="BF11" s="57"/>
      <c r="BG11" s="57"/>
      <c r="BH11" s="57"/>
      <c r="BI11" s="57"/>
      <c r="BJ11" s="57"/>
      <c r="BK11" s="57"/>
      <c r="BL11" s="57"/>
      <c r="BM11" s="57"/>
      <c r="BN11" s="57"/>
      <c r="BO11" s="45">
        <f t="shared" ref="BO11:BO42" si="11">IF(AND(BB11="",BA11="",AZ11=""),"",ROUND(AVERAGE(AZ11:BN11),0))</f>
        <v>86</v>
      </c>
      <c r="BP11" s="44">
        <v>90</v>
      </c>
      <c r="BQ11" s="44"/>
      <c r="BR11" s="45"/>
      <c r="BS11" s="44"/>
      <c r="BT11" s="44"/>
      <c r="BU11" s="45"/>
      <c r="BV11" s="44"/>
      <c r="BW11" s="44"/>
      <c r="BX11" s="45"/>
      <c r="BY11" s="44"/>
      <c r="BZ11" s="44"/>
      <c r="CA11" s="45"/>
      <c r="CB11" s="44"/>
      <c r="CC11" s="44"/>
      <c r="CD11" s="45"/>
      <c r="CE11" s="46">
        <f t="shared" ref="CE11:CE42" si="12">IF(AND(BP11="",BQ11="",BR11=""),"",AVERAGE(AZ11:BN11,BP11:CD11))</f>
        <v>87.333333333333329</v>
      </c>
      <c r="CF11" s="47">
        <f t="shared" ref="CF11:CF42" si="13">IF(CE11="","",ROUND(CE11,0))</f>
        <v>87</v>
      </c>
      <c r="CG11" s="48"/>
      <c r="CH11" s="57">
        <v>4</v>
      </c>
      <c r="CI11" s="49" t="str">
        <f t="shared" ref="CI11:CI42" si="14">IF(CH11="","",VLOOKUP(CH11,$CW$9:$CX$20,2,0))</f>
        <v xml:space="preserve">Memiliki kemampuan pemahanan Integrasi Nasional, Ancaman Terhadap NKRI, Wawasan Nusantara, </v>
      </c>
      <c r="CJ11" s="48"/>
      <c r="CK11" s="57">
        <v>4</v>
      </c>
      <c r="CL11" s="49" t="str">
        <f t="shared" ref="CL11:CL42" si="15">IF(CK11="","",VLOOKUP(CK11,$CW$22:$CX$33,2,0))</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1" s="43">
        <v>2</v>
      </c>
      <c r="CO11" s="57" t="s">
        <v>243</v>
      </c>
      <c r="CQ11" s="65" t="s">
        <v>48</v>
      </c>
      <c r="CR11" s="65"/>
      <c r="CS11" s="65"/>
      <c r="CW11" s="56">
        <v>2</v>
      </c>
      <c r="CX11" s="56" t="str">
        <f>(IF(CO11="","","Memiliki kemampuan pemahanan "))&amp;(IF(CO10="","",CO10&amp;", "))&amp;(IF(CO12="","",CO12&amp;", "))&amp;(IF(CO13="","",CO13&amp;", "))&amp;(IF(CO14="","",CO14&amp;", "))&amp;(IF(CO15="","",CO15&amp;", "))&amp;(IF(CO16="","",CO16&amp;", "))&amp;(IF(CO17="","",CO17&amp;", "))&amp;(IF(CO18="","",CO18&amp;", "))&amp;(IF(CO19="","",CO19&amp;", "))&amp;(IF(CO11="","","Masih perlu peningkatan pemahaman "&amp;CO11&amp;"."))</f>
        <v>Memiliki kemampuan pemahanan Integrasi Nasional, Wawasan Nusantara, Masih perlu peningkatan pemahaman Ancaman Terhadap NKRI.</v>
      </c>
    </row>
    <row r="12" spans="1:102" x14ac:dyDescent="0.25">
      <c r="A12" s="8">
        <v>2</v>
      </c>
      <c r="B12" s="8">
        <v>18867</v>
      </c>
      <c r="C12" s="8" t="s">
        <v>49</v>
      </c>
      <c r="E12" s="50">
        <f t="shared" si="0"/>
        <v>89</v>
      </c>
      <c r="F12" s="8" t="str">
        <f t="shared" si="1"/>
        <v>B</v>
      </c>
      <c r="G12" s="8" t="str">
        <f t="shared" si="2"/>
        <v xml:space="preserve">Memiliki kemampuan pemahanan Integrasi Nasional, Ancaman Terhadap NKRI, Wawasan Nusantara, </v>
      </c>
      <c r="H12" s="50">
        <f t="shared" si="3"/>
        <v>88</v>
      </c>
      <c r="I12" s="8" t="str">
        <f t="shared" si="4"/>
        <v>B</v>
      </c>
      <c r="J1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2" s="8"/>
      <c r="L12" s="13"/>
      <c r="M12" s="14"/>
      <c r="N12" s="44">
        <f t="shared" si="6"/>
        <v>90</v>
      </c>
      <c r="O12" s="44">
        <f t="shared" si="7"/>
        <v>74</v>
      </c>
      <c r="Q12" s="44">
        <v>91</v>
      </c>
      <c r="R12" s="44"/>
      <c r="S12" s="45">
        <v>90</v>
      </c>
      <c r="T12" s="44">
        <v>87</v>
      </c>
      <c r="U12" s="44"/>
      <c r="V12" s="45">
        <v>90</v>
      </c>
      <c r="W12" s="44"/>
      <c r="X12" s="44"/>
      <c r="Y12" s="45"/>
      <c r="Z12" s="44"/>
      <c r="AA12" s="44"/>
      <c r="AB12" s="45"/>
      <c r="AC12" s="44"/>
      <c r="AD12" s="44"/>
      <c r="AE12" s="45"/>
      <c r="AF12" s="45">
        <f t="shared" si="8"/>
        <v>90</v>
      </c>
      <c r="AG12" s="44">
        <v>100</v>
      </c>
      <c r="AH12" s="44"/>
      <c r="AI12" s="45">
        <v>90</v>
      </c>
      <c r="AJ12" s="44"/>
      <c r="AK12" s="44"/>
      <c r="AL12" s="45"/>
      <c r="AM12" s="44"/>
      <c r="AN12" s="44"/>
      <c r="AO12" s="45"/>
      <c r="AP12" s="44"/>
      <c r="AQ12" s="44"/>
      <c r="AR12" s="45"/>
      <c r="AS12" s="44"/>
      <c r="AT12" s="44"/>
      <c r="AU12" s="45"/>
      <c r="AV12" s="44">
        <v>74</v>
      </c>
      <c r="AW12" s="46">
        <f t="shared" si="9"/>
        <v>88.857142857142861</v>
      </c>
      <c r="AX12" s="47">
        <f t="shared" si="10"/>
        <v>89</v>
      </c>
      <c r="AY12" s="48"/>
      <c r="AZ12" s="57">
        <v>85</v>
      </c>
      <c r="BA12" s="57"/>
      <c r="BB12" s="57"/>
      <c r="BC12" s="57">
        <v>90</v>
      </c>
      <c r="BD12" s="57"/>
      <c r="BE12" s="57"/>
      <c r="BF12" s="57"/>
      <c r="BG12" s="57"/>
      <c r="BH12" s="57"/>
      <c r="BI12" s="57"/>
      <c r="BJ12" s="57"/>
      <c r="BK12" s="57"/>
      <c r="BL12" s="57"/>
      <c r="BM12" s="57"/>
      <c r="BN12" s="57"/>
      <c r="BO12" s="45">
        <f t="shared" si="11"/>
        <v>88</v>
      </c>
      <c r="BP12" s="57">
        <v>90</v>
      </c>
      <c r="BQ12" s="44"/>
      <c r="BR12" s="45"/>
      <c r="BS12" s="44"/>
      <c r="BT12" s="44"/>
      <c r="BU12" s="45"/>
      <c r="BV12" s="44"/>
      <c r="BW12" s="44"/>
      <c r="BX12" s="45"/>
      <c r="BY12" s="44"/>
      <c r="BZ12" s="44"/>
      <c r="CA12" s="45"/>
      <c r="CB12" s="44"/>
      <c r="CC12" s="44"/>
      <c r="CD12" s="45"/>
      <c r="CE12" s="46">
        <f t="shared" si="12"/>
        <v>88.333333333333329</v>
      </c>
      <c r="CF12" s="47">
        <f t="shared" si="13"/>
        <v>88</v>
      </c>
      <c r="CG12" s="48"/>
      <c r="CH12" s="57">
        <v>4</v>
      </c>
      <c r="CI12" s="49" t="str">
        <f t="shared" si="14"/>
        <v xml:space="preserve">Memiliki kemampuan pemahanan Integrasi Nasional, Ancaman Terhadap NKRI, Wawasan Nusantara, </v>
      </c>
      <c r="CJ12" s="48"/>
      <c r="CK12" s="57">
        <v>4</v>
      </c>
      <c r="CL12"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2" s="43">
        <v>3</v>
      </c>
      <c r="CO12" s="57" t="s">
        <v>244</v>
      </c>
      <c r="CQ12" s="19" t="s">
        <v>50</v>
      </c>
      <c r="CR12" s="20" t="s">
        <v>51</v>
      </c>
      <c r="CS12" s="20" t="s">
        <v>52</v>
      </c>
      <c r="CW12" s="56">
        <v>3</v>
      </c>
      <c r="CX12" s="56" t="str">
        <f>(IF(CO11="","","Memiliki kemampuan pemahanan "))&amp;(IF(CO10="","",CO10&amp;", "))&amp;(IF(CO11="","",CO11&amp;", "))&amp;(IF(CO13="","",CO13&amp;", "))&amp;(IF(CO14="","",CO14&amp;", "))&amp;(IF(CO15="","",CO15&amp;", "))&amp;(IF(CO16="","",CO16&amp;", "))&amp;(IF(CO17="","",CO17&amp;", "))&amp;(IF(CO18="","",CO18&amp;", "))&amp;(IF(CO19="","",CO19&amp;", "))&amp;(IF(CO12="","","Masih perlu peningkatan pemahaman "&amp;CO12&amp;"."))</f>
        <v>Memiliki kemampuan pemahanan Integrasi Nasional, Ancaman Terhadap NKRI, Masih perlu peningkatan pemahaman Wawasan Nusantara.</v>
      </c>
    </row>
    <row r="13" spans="1:102" x14ac:dyDescent="0.25">
      <c r="A13" s="8">
        <v>3</v>
      </c>
      <c r="B13" s="8">
        <v>18883</v>
      </c>
      <c r="C13" s="8" t="s">
        <v>53</v>
      </c>
      <c r="E13" s="50">
        <f t="shared" si="0"/>
        <v>80</v>
      </c>
      <c r="F13" s="8" t="str">
        <f t="shared" si="1"/>
        <v>B</v>
      </c>
      <c r="G13" s="8" t="str">
        <f t="shared" si="2"/>
        <v xml:space="preserve">Memiliki kemampuan pemahanan Integrasi Nasional, Ancaman Terhadap NKRI, Wawasan Nusantara, </v>
      </c>
      <c r="H13" s="50">
        <f t="shared" si="3"/>
        <v>87</v>
      </c>
      <c r="I13" s="8" t="str">
        <f t="shared" si="4"/>
        <v>B</v>
      </c>
      <c r="J13"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3" s="8"/>
      <c r="L13" s="13"/>
      <c r="M13" s="14"/>
      <c r="N13" s="44">
        <f t="shared" si="6"/>
        <v>85</v>
      </c>
      <c r="O13" s="44">
        <f t="shared" si="7"/>
        <v>55</v>
      </c>
      <c r="Q13" s="44">
        <v>86</v>
      </c>
      <c r="R13" s="44"/>
      <c r="S13" s="45">
        <v>80</v>
      </c>
      <c r="T13" s="44">
        <v>84</v>
      </c>
      <c r="U13" s="44"/>
      <c r="V13" s="45">
        <v>90</v>
      </c>
      <c r="W13" s="44"/>
      <c r="X13" s="44"/>
      <c r="Y13" s="45"/>
      <c r="Z13" s="44"/>
      <c r="AA13" s="44"/>
      <c r="AB13" s="45"/>
      <c r="AC13" s="44"/>
      <c r="AD13" s="44"/>
      <c r="AE13" s="45"/>
      <c r="AF13" s="45">
        <f t="shared" si="8"/>
        <v>85</v>
      </c>
      <c r="AG13" s="44">
        <v>82</v>
      </c>
      <c r="AH13" s="44"/>
      <c r="AI13" s="45">
        <v>85</v>
      </c>
      <c r="AJ13" s="44"/>
      <c r="AK13" s="44"/>
      <c r="AL13" s="45"/>
      <c r="AM13" s="44"/>
      <c r="AN13" s="44"/>
      <c r="AO13" s="45"/>
      <c r="AP13" s="44"/>
      <c r="AQ13" s="44"/>
      <c r="AR13" s="45"/>
      <c r="AS13" s="44"/>
      <c r="AT13" s="44"/>
      <c r="AU13" s="45"/>
      <c r="AV13" s="44">
        <v>55</v>
      </c>
      <c r="AW13" s="46">
        <f t="shared" si="9"/>
        <v>80.285714285714292</v>
      </c>
      <c r="AX13" s="47">
        <f t="shared" si="10"/>
        <v>80</v>
      </c>
      <c r="AY13" s="48"/>
      <c r="AZ13" s="57">
        <v>85</v>
      </c>
      <c r="BA13" s="57"/>
      <c r="BB13" s="57"/>
      <c r="BC13" s="57">
        <v>85</v>
      </c>
      <c r="BD13" s="57"/>
      <c r="BE13" s="57"/>
      <c r="BF13" s="57"/>
      <c r="BG13" s="57"/>
      <c r="BH13" s="57"/>
      <c r="BI13" s="57"/>
      <c r="BJ13" s="57"/>
      <c r="BK13" s="57"/>
      <c r="BL13" s="57"/>
      <c r="BM13" s="57"/>
      <c r="BN13" s="57"/>
      <c r="BO13" s="45">
        <f t="shared" si="11"/>
        <v>85</v>
      </c>
      <c r="BP13" s="57">
        <v>90</v>
      </c>
      <c r="BQ13" s="44"/>
      <c r="BR13" s="45"/>
      <c r="BS13" s="44"/>
      <c r="BT13" s="44"/>
      <c r="BU13" s="45"/>
      <c r="BV13" s="44"/>
      <c r="BW13" s="44"/>
      <c r="BX13" s="45"/>
      <c r="BY13" s="44"/>
      <c r="BZ13" s="44"/>
      <c r="CA13" s="45"/>
      <c r="CB13" s="44"/>
      <c r="CC13" s="44"/>
      <c r="CD13" s="45"/>
      <c r="CE13" s="46">
        <f t="shared" si="12"/>
        <v>86.666666666666671</v>
      </c>
      <c r="CF13" s="47">
        <f t="shared" si="13"/>
        <v>87</v>
      </c>
      <c r="CG13" s="48"/>
      <c r="CH13" s="57">
        <v>4</v>
      </c>
      <c r="CI13" s="49" t="str">
        <f t="shared" si="14"/>
        <v xml:space="preserve">Memiliki kemampuan pemahanan Integrasi Nasional, Ancaman Terhadap NKRI, Wawasan Nusantara, </v>
      </c>
      <c r="CJ13" s="48"/>
      <c r="CK13" s="57">
        <v>4</v>
      </c>
      <c r="CL13"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3" s="43">
        <v>4</v>
      </c>
      <c r="CO13" s="57"/>
      <c r="CQ13" s="21">
        <v>0</v>
      </c>
      <c r="CR13" s="22">
        <v>69</v>
      </c>
      <c r="CS13" s="23" t="s">
        <v>54</v>
      </c>
      <c r="CW13" s="56">
        <v>4</v>
      </c>
      <c r="CX13" s="56" t="str">
        <f>(IF(CO11="","","Memiliki kemampuan pemahanan "))&amp;(IF(CO10="","",CO10&amp;", "))&amp;(IF(CO11="","",CO11&amp;", "))&amp;(IF(CO12="","",CO12&amp;", "))&amp;(IF(CO14="","",CO14&amp;", "))&amp;(IF(CO15="","",CO15&amp;", "))&amp;(IF(CO16="","",CO16&amp;", "))&amp;(IF(CO17="","",CO17&amp;", "))&amp;(IF(CO18="","",CO18&amp;", "))&amp;(IF(CO19="","",CO19&amp;", "))&amp;(IF(CO13="","","Masih perlu peningkatan pemahaman "&amp;CO13&amp;"."))</f>
        <v xml:space="preserve">Memiliki kemampuan pemahanan Integrasi Nasional, Ancaman Terhadap NKRI, Wawasan Nusantara, </v>
      </c>
    </row>
    <row r="14" spans="1:102" x14ac:dyDescent="0.25">
      <c r="A14" s="8">
        <v>4</v>
      </c>
      <c r="B14" s="8">
        <v>18899</v>
      </c>
      <c r="C14" s="8" t="s">
        <v>55</v>
      </c>
      <c r="E14" s="50">
        <f t="shared" si="0"/>
        <v>81</v>
      </c>
      <c r="F14" s="8" t="str">
        <f t="shared" si="1"/>
        <v>B</v>
      </c>
      <c r="G14" s="8" t="str">
        <f t="shared" si="2"/>
        <v xml:space="preserve">Memiliki kemampuan pemahanan Integrasi Nasional, Ancaman Terhadap NKRI, Wawasan Nusantara, </v>
      </c>
      <c r="H14" s="50">
        <f t="shared" si="3"/>
        <v>87</v>
      </c>
      <c r="I14" s="8" t="str">
        <f t="shared" si="4"/>
        <v>B</v>
      </c>
      <c r="J14"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4" s="8"/>
      <c r="L14" s="13"/>
      <c r="M14" s="14"/>
      <c r="N14" s="44">
        <f t="shared" si="6"/>
        <v>80</v>
      </c>
      <c r="O14" s="44">
        <f t="shared" si="7"/>
        <v>59</v>
      </c>
      <c r="Q14" s="44">
        <v>70</v>
      </c>
      <c r="R14" s="44"/>
      <c r="S14" s="45">
        <v>90</v>
      </c>
      <c r="T14" s="44">
        <v>70</v>
      </c>
      <c r="U14" s="44"/>
      <c r="V14" s="45">
        <v>90</v>
      </c>
      <c r="W14" s="44"/>
      <c r="X14" s="44"/>
      <c r="Y14" s="45"/>
      <c r="Z14" s="44"/>
      <c r="AA14" s="44"/>
      <c r="AB14" s="45"/>
      <c r="AC14" s="44"/>
      <c r="AD14" s="44"/>
      <c r="AE14" s="45"/>
      <c r="AF14" s="45">
        <f t="shared" si="8"/>
        <v>80</v>
      </c>
      <c r="AG14" s="44">
        <v>98</v>
      </c>
      <c r="AH14" s="44"/>
      <c r="AI14" s="45">
        <v>90</v>
      </c>
      <c r="AJ14" s="44"/>
      <c r="AK14" s="44"/>
      <c r="AL14" s="45"/>
      <c r="AM14" s="44"/>
      <c r="AN14" s="44"/>
      <c r="AO14" s="45"/>
      <c r="AP14" s="44"/>
      <c r="AQ14" s="44"/>
      <c r="AR14" s="45"/>
      <c r="AS14" s="44"/>
      <c r="AT14" s="44"/>
      <c r="AU14" s="45"/>
      <c r="AV14" s="44">
        <v>59</v>
      </c>
      <c r="AW14" s="46">
        <f t="shared" si="9"/>
        <v>81</v>
      </c>
      <c r="AX14" s="47">
        <f t="shared" si="10"/>
        <v>81</v>
      </c>
      <c r="AY14" s="48"/>
      <c r="AZ14" s="57">
        <v>86</v>
      </c>
      <c r="BA14" s="57"/>
      <c r="BB14" s="57"/>
      <c r="BC14" s="57">
        <v>85</v>
      </c>
      <c r="BD14" s="57"/>
      <c r="BE14" s="57"/>
      <c r="BF14" s="57"/>
      <c r="BG14" s="57"/>
      <c r="BH14" s="57"/>
      <c r="BI14" s="57"/>
      <c r="BJ14" s="57"/>
      <c r="BK14" s="57"/>
      <c r="BL14" s="57"/>
      <c r="BM14" s="57"/>
      <c r="BN14" s="57"/>
      <c r="BO14" s="45">
        <f t="shared" si="11"/>
        <v>86</v>
      </c>
      <c r="BP14" s="57">
        <v>90</v>
      </c>
      <c r="BQ14" s="44"/>
      <c r="BR14" s="45"/>
      <c r="BS14" s="44"/>
      <c r="BT14" s="44"/>
      <c r="BU14" s="45"/>
      <c r="BV14" s="44"/>
      <c r="BW14" s="44"/>
      <c r="BX14" s="45"/>
      <c r="BY14" s="44"/>
      <c r="BZ14" s="44"/>
      <c r="CA14" s="45"/>
      <c r="CB14" s="44"/>
      <c r="CC14" s="44"/>
      <c r="CD14" s="45"/>
      <c r="CE14" s="46">
        <f t="shared" si="12"/>
        <v>87</v>
      </c>
      <c r="CF14" s="47">
        <f t="shared" si="13"/>
        <v>87</v>
      </c>
      <c r="CG14" s="48"/>
      <c r="CH14" s="57">
        <v>4</v>
      </c>
      <c r="CI14" s="49" t="str">
        <f t="shared" si="14"/>
        <v xml:space="preserve">Memiliki kemampuan pemahanan Integrasi Nasional, Ancaman Terhadap NKRI, Wawasan Nusantara, </v>
      </c>
      <c r="CJ14" s="48"/>
      <c r="CK14" s="57">
        <v>4</v>
      </c>
      <c r="CL14"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4" s="43">
        <v>5</v>
      </c>
      <c r="CO14" s="57"/>
      <c r="CQ14" s="21">
        <v>70</v>
      </c>
      <c r="CR14" s="24">
        <v>75</v>
      </c>
      <c r="CS14" s="25" t="s">
        <v>56</v>
      </c>
      <c r="CW14" s="56">
        <v>5</v>
      </c>
      <c r="CX14" s="56" t="str">
        <f>(IF(CO11="","","Memiliki kemampuan pemahanan "))&amp;(IF(CO10="","",CO10&amp;", "))&amp;(IF(CO11="","",CO11&amp;", "))&amp;(IF(CO12="","",CO12&amp;", "))&amp;(IF(CO13="","",CO13&amp;", "))&amp;(IF(CO15="","",CO15&amp;", "))&amp;(IF(CO16="","",CO16&amp;", "))&amp;(IF(CO17="","",CO17&amp;", "))&amp;(IF(CO18="","",CO18&amp;", "))&amp;(IF(CO19="","",CO19&amp;", "))&amp;(IF(CO14="","","Masih perlu peningkatan pemahaman "&amp;CO14&amp;"."))</f>
        <v xml:space="preserve">Memiliki kemampuan pemahanan Integrasi Nasional, Ancaman Terhadap NKRI, Wawasan Nusantara, </v>
      </c>
    </row>
    <row r="15" spans="1:102" x14ac:dyDescent="0.25">
      <c r="A15" s="8">
        <v>5</v>
      </c>
      <c r="B15" s="8">
        <v>18915</v>
      </c>
      <c r="C15" s="8" t="s">
        <v>57</v>
      </c>
      <c r="E15" s="50">
        <f t="shared" si="0"/>
        <v>80</v>
      </c>
      <c r="F15" s="8" t="str">
        <f t="shared" si="1"/>
        <v>B</v>
      </c>
      <c r="G15" s="8" t="str">
        <f t="shared" si="2"/>
        <v xml:space="preserve">Memiliki kemampuan pemahanan Integrasi Nasional, Ancaman Terhadap NKRI, Wawasan Nusantara, </v>
      </c>
      <c r="H15" s="50">
        <f t="shared" si="3"/>
        <v>87</v>
      </c>
      <c r="I15" s="8" t="str">
        <f t="shared" si="4"/>
        <v>B</v>
      </c>
      <c r="J15"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5" s="8"/>
      <c r="L15" s="13"/>
      <c r="M15" s="14"/>
      <c r="N15" s="44">
        <f t="shared" si="6"/>
        <v>82</v>
      </c>
      <c r="O15" s="44">
        <f t="shared" si="7"/>
        <v>60</v>
      </c>
      <c r="Q15" s="44">
        <v>77</v>
      </c>
      <c r="R15" s="44"/>
      <c r="S15" s="45">
        <v>90</v>
      </c>
      <c r="T15" s="44">
        <v>70</v>
      </c>
      <c r="U15" s="44"/>
      <c r="V15" s="45">
        <v>90</v>
      </c>
      <c r="W15" s="44"/>
      <c r="X15" s="44"/>
      <c r="Y15" s="45"/>
      <c r="Z15" s="44"/>
      <c r="AA15" s="44"/>
      <c r="AB15" s="45"/>
      <c r="AC15" s="44"/>
      <c r="AD15" s="44"/>
      <c r="AE15" s="45"/>
      <c r="AF15" s="45">
        <f t="shared" si="8"/>
        <v>82</v>
      </c>
      <c r="AG15" s="44">
        <v>80</v>
      </c>
      <c r="AH15" s="44"/>
      <c r="AI15" s="45">
        <v>90</v>
      </c>
      <c r="AJ15" s="44"/>
      <c r="AK15" s="44"/>
      <c r="AL15" s="45"/>
      <c r="AM15" s="44"/>
      <c r="AN15" s="44"/>
      <c r="AO15" s="45"/>
      <c r="AP15" s="44"/>
      <c r="AQ15" s="44"/>
      <c r="AR15" s="45"/>
      <c r="AS15" s="44"/>
      <c r="AT15" s="44"/>
      <c r="AU15" s="45"/>
      <c r="AV15" s="44">
        <v>60</v>
      </c>
      <c r="AW15" s="46">
        <f t="shared" si="9"/>
        <v>79.571428571428569</v>
      </c>
      <c r="AX15" s="47">
        <f t="shared" si="10"/>
        <v>80</v>
      </c>
      <c r="AY15" s="48"/>
      <c r="AZ15" s="57">
        <v>86</v>
      </c>
      <c r="BA15" s="57"/>
      <c r="BB15" s="57"/>
      <c r="BC15" s="57">
        <v>85</v>
      </c>
      <c r="BD15" s="57"/>
      <c r="BE15" s="57"/>
      <c r="BF15" s="57"/>
      <c r="BG15" s="57"/>
      <c r="BH15" s="57"/>
      <c r="BI15" s="57"/>
      <c r="BJ15" s="57"/>
      <c r="BK15" s="57"/>
      <c r="BL15" s="57"/>
      <c r="BM15" s="57"/>
      <c r="BN15" s="57"/>
      <c r="BO15" s="45">
        <f t="shared" si="11"/>
        <v>86</v>
      </c>
      <c r="BP15" s="57">
        <v>90</v>
      </c>
      <c r="BQ15" s="44"/>
      <c r="BR15" s="45"/>
      <c r="BS15" s="44"/>
      <c r="BT15" s="44"/>
      <c r="BU15" s="45"/>
      <c r="BV15" s="44"/>
      <c r="BW15" s="44"/>
      <c r="BX15" s="45"/>
      <c r="BY15" s="44"/>
      <c r="BZ15" s="44"/>
      <c r="CA15" s="45"/>
      <c r="CB15" s="44"/>
      <c r="CC15" s="44"/>
      <c r="CD15" s="45"/>
      <c r="CE15" s="46">
        <f t="shared" si="12"/>
        <v>87</v>
      </c>
      <c r="CF15" s="47">
        <f t="shared" si="13"/>
        <v>87</v>
      </c>
      <c r="CG15" s="48"/>
      <c r="CH15" s="57">
        <v>4</v>
      </c>
      <c r="CI15" s="49" t="str">
        <f t="shared" si="14"/>
        <v xml:space="preserve">Memiliki kemampuan pemahanan Integrasi Nasional, Ancaman Terhadap NKRI, Wawasan Nusantara, </v>
      </c>
      <c r="CJ15" s="48"/>
      <c r="CK15" s="57">
        <v>4</v>
      </c>
      <c r="CL15"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5" s="43">
        <v>6</v>
      </c>
      <c r="CO15" s="57"/>
      <c r="CQ15" s="21">
        <v>76</v>
      </c>
      <c r="CR15" s="24">
        <v>90</v>
      </c>
      <c r="CS15" s="25" t="s">
        <v>58</v>
      </c>
      <c r="CW15" s="56">
        <v>6</v>
      </c>
      <c r="CX15" s="56" t="str">
        <f>(IF(CO11="","","Memiliki kemampuan pemahanan "))&amp;(IF(CO10="","",CO10&amp;", "))&amp;(IF(CO11="","",CO11&amp;", "))&amp;(IF(CO12="","",CO12&amp;", "))&amp;(IF(CO13="","",CO13&amp;", "))&amp;(IF(CO14="","",CO14&amp;", "))&amp;(IF(CO16="","",CO16&amp;", "))&amp;(IF(CO17="","",CO17&amp;", "))&amp;(IF(CO18="","",CO18&amp;", "))&amp;(IF(CO19="","",CO19&amp;", "))&amp;(IF(CO15="","","Masih perlu peningkatan pemahaman "&amp;CO15&amp;"."))</f>
        <v xml:space="preserve">Memiliki kemampuan pemahanan Integrasi Nasional, Ancaman Terhadap NKRI, Wawasan Nusantara, </v>
      </c>
    </row>
    <row r="16" spans="1:102" x14ac:dyDescent="0.25">
      <c r="A16" s="8">
        <v>6</v>
      </c>
      <c r="B16" s="8">
        <v>18931</v>
      </c>
      <c r="C16" s="8" t="s">
        <v>59</v>
      </c>
      <c r="E16" s="50">
        <f t="shared" si="0"/>
        <v>81</v>
      </c>
      <c r="F16" s="8" t="str">
        <f t="shared" si="1"/>
        <v>B</v>
      </c>
      <c r="G16" s="8" t="str">
        <f t="shared" si="2"/>
        <v xml:space="preserve">Memiliki kemampuan pemahanan Integrasi Nasional, Ancaman Terhadap NKRI, Wawasan Nusantara, </v>
      </c>
      <c r="H16" s="50">
        <f t="shared" si="3"/>
        <v>85</v>
      </c>
      <c r="I16" s="8" t="str">
        <f t="shared" si="4"/>
        <v>B</v>
      </c>
      <c r="J16"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6" s="8"/>
      <c r="L16" s="13"/>
      <c r="M16" s="14"/>
      <c r="N16" s="44">
        <f t="shared" si="6"/>
        <v>84</v>
      </c>
      <c r="O16" s="44">
        <f t="shared" si="7"/>
        <v>70</v>
      </c>
      <c r="Q16" s="44">
        <v>83</v>
      </c>
      <c r="R16" s="44"/>
      <c r="S16" s="45">
        <v>90</v>
      </c>
      <c r="T16" s="44">
        <v>71</v>
      </c>
      <c r="U16" s="44"/>
      <c r="V16" s="45">
        <v>90</v>
      </c>
      <c r="W16" s="44"/>
      <c r="X16" s="44"/>
      <c r="Y16" s="45"/>
      <c r="Z16" s="44"/>
      <c r="AA16" s="44"/>
      <c r="AB16" s="45"/>
      <c r="AC16" s="44"/>
      <c r="AD16" s="44"/>
      <c r="AE16" s="45"/>
      <c r="AF16" s="45">
        <f t="shared" si="8"/>
        <v>84</v>
      </c>
      <c r="AG16" s="44">
        <v>76</v>
      </c>
      <c r="AH16" s="44"/>
      <c r="AI16" s="45">
        <v>90</v>
      </c>
      <c r="AJ16" s="44"/>
      <c r="AK16" s="44"/>
      <c r="AL16" s="45"/>
      <c r="AM16" s="44"/>
      <c r="AN16" s="44"/>
      <c r="AO16" s="45"/>
      <c r="AP16" s="44"/>
      <c r="AQ16" s="44"/>
      <c r="AR16" s="45"/>
      <c r="AS16" s="44"/>
      <c r="AT16" s="44"/>
      <c r="AU16" s="45"/>
      <c r="AV16" s="44">
        <v>70</v>
      </c>
      <c r="AW16" s="46">
        <f t="shared" si="9"/>
        <v>81.428571428571431</v>
      </c>
      <c r="AX16" s="47">
        <f t="shared" si="10"/>
        <v>81</v>
      </c>
      <c r="AY16" s="48"/>
      <c r="AZ16" s="57">
        <v>85</v>
      </c>
      <c r="BA16" s="57"/>
      <c r="BB16" s="57"/>
      <c r="BC16" s="57">
        <v>85</v>
      </c>
      <c r="BD16" s="57"/>
      <c r="BE16" s="57"/>
      <c r="BF16" s="57"/>
      <c r="BG16" s="57"/>
      <c r="BH16" s="57"/>
      <c r="BI16" s="57"/>
      <c r="BJ16" s="57"/>
      <c r="BK16" s="57"/>
      <c r="BL16" s="57"/>
      <c r="BM16" s="57"/>
      <c r="BN16" s="57"/>
      <c r="BO16" s="45">
        <f t="shared" si="11"/>
        <v>85</v>
      </c>
      <c r="BP16" s="57">
        <v>85</v>
      </c>
      <c r="BQ16" s="44"/>
      <c r="BR16" s="45"/>
      <c r="BS16" s="44"/>
      <c r="BT16" s="44"/>
      <c r="BU16" s="45"/>
      <c r="BV16" s="44"/>
      <c r="BW16" s="44"/>
      <c r="BX16" s="45"/>
      <c r="BY16" s="44"/>
      <c r="BZ16" s="44"/>
      <c r="CA16" s="45"/>
      <c r="CB16" s="44"/>
      <c r="CC16" s="44"/>
      <c r="CD16" s="45"/>
      <c r="CE16" s="46">
        <f t="shared" si="12"/>
        <v>85</v>
      </c>
      <c r="CF16" s="47">
        <f t="shared" si="13"/>
        <v>85</v>
      </c>
      <c r="CG16" s="48"/>
      <c r="CH16" s="57">
        <v>4</v>
      </c>
      <c r="CI16" s="49" t="str">
        <f t="shared" si="14"/>
        <v xml:space="preserve">Memiliki kemampuan pemahanan Integrasi Nasional, Ancaman Terhadap NKRI, Wawasan Nusantara, </v>
      </c>
      <c r="CJ16" s="48"/>
      <c r="CK16" s="57">
        <v>4</v>
      </c>
      <c r="CL16"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6" s="43">
        <v>7</v>
      </c>
      <c r="CO16" s="57"/>
      <c r="CQ16" s="21">
        <v>91</v>
      </c>
      <c r="CR16" s="24">
        <v>100</v>
      </c>
      <c r="CS16" s="25" t="s">
        <v>15</v>
      </c>
      <c r="CW16" s="56">
        <v>7</v>
      </c>
      <c r="CX16" s="56" t="str">
        <f>(IF(CO11="","","Memiliki kemampuan pemahanan "))&amp;(IF(CO10="","",CO10&amp;", "))&amp;(IF(CO11="","",CO11&amp;", "))&amp;(IF(CO12="","",CO12&amp;", "))&amp;(IF(CO13="","",CO13&amp;", "))&amp;(IF(CO14="","",CO14&amp;", "))&amp;(IF(CO15="","",CO15&amp;", "))&amp;(IF(CO17="","",CO17&amp;", "))&amp;(IF(CO18="","",CO18&amp;", "))&amp;(IF(CO19="","",CO19&amp;", "))&amp;(IF(CO16="","","Masih perlu peningkatan pemahaman "&amp;CO16&amp;"."))</f>
        <v xml:space="preserve">Memiliki kemampuan pemahanan Integrasi Nasional, Ancaman Terhadap NKRI, Wawasan Nusantara, </v>
      </c>
    </row>
    <row r="17" spans="1:102" x14ac:dyDescent="0.25">
      <c r="A17" s="8">
        <v>7</v>
      </c>
      <c r="B17" s="8">
        <v>18947</v>
      </c>
      <c r="C17" s="8" t="s">
        <v>60</v>
      </c>
      <c r="E17" s="50">
        <f t="shared" si="0"/>
        <v>79</v>
      </c>
      <c r="F17" s="8" t="str">
        <f t="shared" si="1"/>
        <v>B</v>
      </c>
      <c r="G17" s="8" t="str">
        <f t="shared" si="2"/>
        <v xml:space="preserve">Memiliki kemampuan pemahanan Integrasi Nasional, Ancaman Terhadap NKRI, Wawasan Nusantara, </v>
      </c>
      <c r="H17" s="50">
        <f t="shared" si="3"/>
        <v>83</v>
      </c>
      <c r="I17" s="8" t="str">
        <f t="shared" si="4"/>
        <v>B</v>
      </c>
      <c r="J17"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7" s="8"/>
      <c r="L17" s="13"/>
      <c r="M17" s="14"/>
      <c r="N17" s="44">
        <f t="shared" si="6"/>
        <v>80</v>
      </c>
      <c r="O17" s="44">
        <f t="shared" si="7"/>
        <v>65</v>
      </c>
      <c r="Q17" s="44">
        <v>77</v>
      </c>
      <c r="R17" s="44"/>
      <c r="S17" s="45">
        <v>80</v>
      </c>
      <c r="T17" s="44">
        <v>72</v>
      </c>
      <c r="U17" s="44"/>
      <c r="V17" s="45">
        <v>90</v>
      </c>
      <c r="W17" s="44"/>
      <c r="X17" s="44"/>
      <c r="Y17" s="45"/>
      <c r="Z17" s="44"/>
      <c r="AA17" s="44"/>
      <c r="AB17" s="45"/>
      <c r="AC17" s="44"/>
      <c r="AD17" s="44"/>
      <c r="AE17" s="45"/>
      <c r="AF17" s="45">
        <f t="shared" si="8"/>
        <v>80</v>
      </c>
      <c r="AG17" s="44">
        <v>76</v>
      </c>
      <c r="AH17" s="44"/>
      <c r="AI17" s="45">
        <v>90</v>
      </c>
      <c r="AJ17" s="44"/>
      <c r="AK17" s="44"/>
      <c r="AL17" s="45"/>
      <c r="AM17" s="44"/>
      <c r="AN17" s="44"/>
      <c r="AO17" s="45"/>
      <c r="AP17" s="44"/>
      <c r="AQ17" s="44"/>
      <c r="AR17" s="45"/>
      <c r="AS17" s="44"/>
      <c r="AT17" s="44"/>
      <c r="AU17" s="45"/>
      <c r="AV17" s="44">
        <v>65</v>
      </c>
      <c r="AW17" s="46">
        <f t="shared" si="9"/>
        <v>78.571428571428569</v>
      </c>
      <c r="AX17" s="47">
        <f t="shared" si="10"/>
        <v>79</v>
      </c>
      <c r="AY17" s="48"/>
      <c r="AZ17" s="57">
        <v>85</v>
      </c>
      <c r="BA17" s="57"/>
      <c r="BB17" s="57"/>
      <c r="BC17" s="57">
        <v>80</v>
      </c>
      <c r="BD17" s="57"/>
      <c r="BE17" s="57"/>
      <c r="BF17" s="57"/>
      <c r="BG17" s="57"/>
      <c r="BH17" s="57"/>
      <c r="BI17" s="57"/>
      <c r="BJ17" s="57"/>
      <c r="BK17" s="57"/>
      <c r="BL17" s="57"/>
      <c r="BM17" s="57"/>
      <c r="BN17" s="57"/>
      <c r="BO17" s="45">
        <f t="shared" si="11"/>
        <v>83</v>
      </c>
      <c r="BP17" s="57">
        <v>85</v>
      </c>
      <c r="BQ17" s="44"/>
      <c r="BR17" s="45"/>
      <c r="BS17" s="44"/>
      <c r="BT17" s="44"/>
      <c r="BU17" s="45"/>
      <c r="BV17" s="44"/>
      <c r="BW17" s="44"/>
      <c r="BX17" s="45"/>
      <c r="BY17" s="44"/>
      <c r="BZ17" s="44"/>
      <c r="CA17" s="45"/>
      <c r="CB17" s="44"/>
      <c r="CC17" s="44"/>
      <c r="CD17" s="45"/>
      <c r="CE17" s="46">
        <f t="shared" si="12"/>
        <v>83.333333333333329</v>
      </c>
      <c r="CF17" s="47">
        <f t="shared" si="13"/>
        <v>83</v>
      </c>
      <c r="CG17" s="48"/>
      <c r="CH17" s="57">
        <v>4</v>
      </c>
      <c r="CI17" s="49" t="str">
        <f t="shared" si="14"/>
        <v xml:space="preserve">Memiliki kemampuan pemahanan Integrasi Nasional, Ancaman Terhadap NKRI, Wawasan Nusantara, </v>
      </c>
      <c r="CJ17" s="48"/>
      <c r="CK17" s="57">
        <v>4</v>
      </c>
      <c r="CL17"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7" s="43">
        <v>8</v>
      </c>
      <c r="CO17" s="57"/>
      <c r="CQ17" s="26"/>
      <c r="CR17" s="26"/>
      <c r="CS17" s="26"/>
      <c r="CW17" s="56">
        <v>8</v>
      </c>
      <c r="CX17" s="56" t="str">
        <f>(IF(CO11="","","Memiliki kemampuan pemahanan "))&amp;(IF(CO10="","",CO10&amp;", "))&amp;(IF(CO11="","",CO11&amp;", "))&amp;(IF(CO12="","",CO12&amp;", "))&amp;(IF(CO13="","",CO13&amp;", "))&amp;(IF(CO14="","",CO14&amp;", "))&amp;(IF(CO15="","",CO15&amp;", "))&amp;(IF(CO16="","",CO16&amp;", "))&amp;(IF(CO18="","",CO18&amp;", "))&amp;(IF(CO19="","",CO19&amp;", "))&amp;(IF(CO17="","","Masih perlu peningkatan pemahaman "&amp;CO17&amp;"."))</f>
        <v xml:space="preserve">Memiliki kemampuan pemahanan Integrasi Nasional, Ancaman Terhadap NKRI, Wawasan Nusantara, </v>
      </c>
    </row>
    <row r="18" spans="1:102" x14ac:dyDescent="0.25">
      <c r="A18" s="8">
        <v>8</v>
      </c>
      <c r="B18" s="8">
        <v>18963</v>
      </c>
      <c r="C18" s="8" t="s">
        <v>61</v>
      </c>
      <c r="E18" s="50">
        <f t="shared" si="0"/>
        <v>90</v>
      </c>
      <c r="F18" s="8" t="str">
        <f t="shared" si="1"/>
        <v>B</v>
      </c>
      <c r="G18" s="8" t="str">
        <f t="shared" si="2"/>
        <v xml:space="preserve">Memiliki kemampuan pemahanan Integrasi Nasional, Ancaman Terhadap NKRI, Wawasan Nusantara, </v>
      </c>
      <c r="H18" s="50">
        <f t="shared" si="3"/>
        <v>90</v>
      </c>
      <c r="I18" s="8" t="str">
        <f t="shared" si="4"/>
        <v>B</v>
      </c>
      <c r="J18"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8" s="8"/>
      <c r="L18" s="13"/>
      <c r="M18" s="14"/>
      <c r="N18" s="44">
        <f t="shared" si="6"/>
        <v>90</v>
      </c>
      <c r="O18" s="44">
        <f t="shared" si="7"/>
        <v>78</v>
      </c>
      <c r="Q18" s="44">
        <v>84</v>
      </c>
      <c r="R18" s="44"/>
      <c r="S18" s="45">
        <v>90</v>
      </c>
      <c r="T18" s="44">
        <v>85</v>
      </c>
      <c r="U18" s="44"/>
      <c r="V18" s="45">
        <v>100</v>
      </c>
      <c r="W18" s="44"/>
      <c r="X18" s="44"/>
      <c r="Y18" s="45"/>
      <c r="Z18" s="44"/>
      <c r="AA18" s="44"/>
      <c r="AB18" s="45"/>
      <c r="AC18" s="44"/>
      <c r="AD18" s="44"/>
      <c r="AE18" s="45"/>
      <c r="AF18" s="45">
        <f t="shared" si="8"/>
        <v>90</v>
      </c>
      <c r="AG18" s="44">
        <v>96</v>
      </c>
      <c r="AH18" s="44"/>
      <c r="AI18" s="45">
        <v>95</v>
      </c>
      <c r="AJ18" s="44"/>
      <c r="AK18" s="44"/>
      <c r="AL18" s="45"/>
      <c r="AM18" s="44"/>
      <c r="AN18" s="44"/>
      <c r="AO18" s="45"/>
      <c r="AP18" s="44"/>
      <c r="AQ18" s="44"/>
      <c r="AR18" s="45"/>
      <c r="AS18" s="44"/>
      <c r="AT18" s="44"/>
      <c r="AU18" s="45"/>
      <c r="AV18" s="44">
        <v>78</v>
      </c>
      <c r="AW18" s="46">
        <f t="shared" si="9"/>
        <v>89.714285714285708</v>
      </c>
      <c r="AX18" s="47">
        <f t="shared" si="10"/>
        <v>90</v>
      </c>
      <c r="AY18" s="48"/>
      <c r="AZ18" s="57">
        <v>90</v>
      </c>
      <c r="BA18" s="57"/>
      <c r="BB18" s="57"/>
      <c r="BC18" s="57">
        <v>90</v>
      </c>
      <c r="BD18" s="57"/>
      <c r="BE18" s="57"/>
      <c r="BF18" s="57"/>
      <c r="BG18" s="57"/>
      <c r="BH18" s="57"/>
      <c r="BI18" s="57"/>
      <c r="BJ18" s="57"/>
      <c r="BK18" s="57"/>
      <c r="BL18" s="57"/>
      <c r="BM18" s="57"/>
      <c r="BN18" s="57"/>
      <c r="BO18" s="45">
        <f t="shared" si="11"/>
        <v>90</v>
      </c>
      <c r="BP18" s="57">
        <v>90</v>
      </c>
      <c r="BQ18" s="44"/>
      <c r="BR18" s="45"/>
      <c r="BS18" s="44"/>
      <c r="BT18" s="44"/>
      <c r="BU18" s="45"/>
      <c r="BV18" s="44"/>
      <c r="BW18" s="44"/>
      <c r="BX18" s="45"/>
      <c r="BY18" s="44"/>
      <c r="BZ18" s="44"/>
      <c r="CA18" s="45"/>
      <c r="CB18" s="44"/>
      <c r="CC18" s="44"/>
      <c r="CD18" s="45"/>
      <c r="CE18" s="46">
        <f t="shared" si="12"/>
        <v>90</v>
      </c>
      <c r="CF18" s="47">
        <f t="shared" si="13"/>
        <v>90</v>
      </c>
      <c r="CG18" s="48"/>
      <c r="CH18" s="57">
        <v>4</v>
      </c>
      <c r="CI18" s="49" t="str">
        <f t="shared" si="14"/>
        <v xml:space="preserve">Memiliki kemampuan pemahanan Integrasi Nasional, Ancaman Terhadap NKRI, Wawasan Nusantara, </v>
      </c>
      <c r="CJ18" s="48"/>
      <c r="CK18" s="57">
        <v>4</v>
      </c>
      <c r="CL18"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8" s="43">
        <v>9</v>
      </c>
      <c r="CO18" s="57"/>
      <c r="CQ18" s="26"/>
      <c r="CR18" s="26"/>
      <c r="CS18" s="26"/>
      <c r="CW18" s="56">
        <v>9</v>
      </c>
      <c r="CX18" s="56" t="str">
        <f>(IF(CO11="","","Memiliki kemampuan pemahanan "))&amp;(IF(CO10="","",CO10&amp;", "))&amp;(IF(CO11="","",CO11&amp;", "))&amp;(IF(CO12="","",CO12&amp;", "))&amp;(IF(CO13="","",CO13&amp;", "))&amp;(IF(CO14="","",CO14&amp;", "))&amp;(IF(CO15="","",CO15&amp;", "))&amp;(IF(CO16="","",CO16&amp;", "))&amp;(IF(CO17="","",CO17&amp;", "))&amp;(IF(CO19="","",CO19&amp;", "))&amp;(IF(CO18="","","Masih perlu peningkatan pemahaman "&amp;CO18&amp;"."))</f>
        <v xml:space="preserve">Memiliki kemampuan pemahanan Integrasi Nasional, Ancaman Terhadap NKRI, Wawasan Nusantara, </v>
      </c>
    </row>
    <row r="19" spans="1:102" x14ac:dyDescent="0.25">
      <c r="A19" s="8">
        <v>9</v>
      </c>
      <c r="B19" s="8">
        <v>18979</v>
      </c>
      <c r="C19" s="8" t="s">
        <v>62</v>
      </c>
      <c r="E19" s="50">
        <f t="shared" si="0"/>
        <v>77</v>
      </c>
      <c r="F19" s="8" t="str">
        <f t="shared" si="1"/>
        <v>B</v>
      </c>
      <c r="G19" s="8" t="str">
        <f t="shared" si="2"/>
        <v xml:space="preserve">Memiliki kemampuan pemahanan Integrasi Nasional, Ancaman Terhadap NKRI, Wawasan Nusantara, </v>
      </c>
      <c r="H19" s="50">
        <f t="shared" si="3"/>
        <v>87</v>
      </c>
      <c r="I19" s="8" t="str">
        <f t="shared" si="4"/>
        <v>B</v>
      </c>
      <c r="J19"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9" s="8"/>
      <c r="L19" s="13"/>
      <c r="M19" s="14"/>
      <c r="N19" s="44">
        <f t="shared" si="6"/>
        <v>77</v>
      </c>
      <c r="O19" s="44">
        <f t="shared" si="7"/>
        <v>54</v>
      </c>
      <c r="Q19" s="44">
        <v>74</v>
      </c>
      <c r="R19" s="44"/>
      <c r="S19" s="45">
        <v>80</v>
      </c>
      <c r="T19" s="44">
        <v>70</v>
      </c>
      <c r="U19" s="44"/>
      <c r="V19" s="45">
        <v>85</v>
      </c>
      <c r="W19" s="44"/>
      <c r="X19" s="44"/>
      <c r="Y19" s="45"/>
      <c r="Z19" s="44"/>
      <c r="AA19" s="44"/>
      <c r="AB19" s="45"/>
      <c r="AC19" s="44"/>
      <c r="AD19" s="44"/>
      <c r="AE19" s="45"/>
      <c r="AF19" s="45">
        <f t="shared" si="8"/>
        <v>77</v>
      </c>
      <c r="AG19" s="44">
        <v>90</v>
      </c>
      <c r="AH19" s="44"/>
      <c r="AI19" s="45">
        <v>85</v>
      </c>
      <c r="AJ19" s="44"/>
      <c r="AK19" s="44"/>
      <c r="AL19" s="45"/>
      <c r="AM19" s="44"/>
      <c r="AN19" s="44"/>
      <c r="AO19" s="45"/>
      <c r="AP19" s="44"/>
      <c r="AQ19" s="44"/>
      <c r="AR19" s="45"/>
      <c r="AS19" s="44"/>
      <c r="AT19" s="44"/>
      <c r="AU19" s="45"/>
      <c r="AV19" s="44">
        <v>54</v>
      </c>
      <c r="AW19" s="46">
        <f t="shared" si="9"/>
        <v>76.857142857142861</v>
      </c>
      <c r="AX19" s="47">
        <f t="shared" si="10"/>
        <v>77</v>
      </c>
      <c r="AY19" s="48"/>
      <c r="AZ19" s="57">
        <v>85</v>
      </c>
      <c r="BA19" s="57"/>
      <c r="BB19" s="57"/>
      <c r="BC19" s="57">
        <v>85</v>
      </c>
      <c r="BD19" s="57"/>
      <c r="BE19" s="57"/>
      <c r="BF19" s="57"/>
      <c r="BG19" s="57"/>
      <c r="BH19" s="57"/>
      <c r="BI19" s="57"/>
      <c r="BJ19" s="57"/>
      <c r="BK19" s="57"/>
      <c r="BL19" s="57"/>
      <c r="BM19" s="57"/>
      <c r="BN19" s="57"/>
      <c r="BO19" s="45">
        <f t="shared" si="11"/>
        <v>85</v>
      </c>
      <c r="BP19" s="57">
        <v>90</v>
      </c>
      <c r="BQ19" s="44"/>
      <c r="BR19" s="45"/>
      <c r="BS19" s="44"/>
      <c r="BT19" s="44"/>
      <c r="BU19" s="45"/>
      <c r="BV19" s="44"/>
      <c r="BW19" s="44"/>
      <c r="BX19" s="45"/>
      <c r="BY19" s="44"/>
      <c r="BZ19" s="44"/>
      <c r="CA19" s="45"/>
      <c r="CB19" s="44"/>
      <c r="CC19" s="44"/>
      <c r="CD19" s="45"/>
      <c r="CE19" s="46">
        <f t="shared" si="12"/>
        <v>86.666666666666671</v>
      </c>
      <c r="CF19" s="47">
        <f t="shared" si="13"/>
        <v>87</v>
      </c>
      <c r="CG19" s="48"/>
      <c r="CH19" s="57">
        <v>4</v>
      </c>
      <c r="CI19" s="49" t="str">
        <f t="shared" si="14"/>
        <v xml:space="preserve">Memiliki kemampuan pemahanan Integrasi Nasional, Ancaman Terhadap NKRI, Wawasan Nusantara, </v>
      </c>
      <c r="CJ19" s="48"/>
      <c r="CK19" s="57">
        <v>4</v>
      </c>
      <c r="CL19"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9" s="43">
        <v>10</v>
      </c>
      <c r="CO19" s="57"/>
      <c r="CQ19" s="26"/>
      <c r="CR19" s="26"/>
      <c r="CS19" s="26"/>
      <c r="CW19" s="56">
        <v>10</v>
      </c>
      <c r="CX19" s="56" t="str">
        <f>(IF(CO11="","","Memiliki kemampuan pemahanan "))&amp;(IF(CO10="","",CO10&amp;", "))&amp;(IF(CO11="","",CO11&amp;", "))&amp;(IF(CO12="","",CO12&amp;", "))&amp;(IF(CO13="","",CO13&amp;", "))&amp;(IF(CO14="","",CO14&amp;", "))&amp;(IF(CO15="","",CO15&amp;", "))&amp;(IF(CO16="","",CO16&amp;", "))&amp;(IF(CO17="","",CO17&amp;", "))&amp;(IF(CO18="","",CO18&amp;", "))&amp;(IF(CO19="","","Masih perlu peningkatan pemahaman "&amp;CO19&amp;"."))</f>
        <v xml:space="preserve">Memiliki kemampuan pemahanan Integrasi Nasional, Ancaman Terhadap NKRI, Wawasan Nusantara, </v>
      </c>
    </row>
    <row r="20" spans="1:102" x14ac:dyDescent="0.25">
      <c r="A20" s="8">
        <v>10</v>
      </c>
      <c r="B20" s="8">
        <v>18995</v>
      </c>
      <c r="C20" s="8" t="s">
        <v>63</v>
      </c>
      <c r="E20" s="50">
        <f t="shared" si="0"/>
        <v>79</v>
      </c>
      <c r="F20" s="8" t="str">
        <f t="shared" si="1"/>
        <v>B</v>
      </c>
      <c r="G20" s="8" t="str">
        <f t="shared" si="2"/>
        <v xml:space="preserve">Memiliki kemampuan pemahanan Integrasi Nasional, Ancaman Terhadap NKRI, Wawasan Nusantara, </v>
      </c>
      <c r="H20" s="50">
        <f t="shared" si="3"/>
        <v>85</v>
      </c>
      <c r="I20" s="8" t="str">
        <f t="shared" si="4"/>
        <v>B</v>
      </c>
      <c r="J20"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0" s="8"/>
      <c r="L20" s="13"/>
      <c r="M20" s="14"/>
      <c r="N20" s="44">
        <f t="shared" si="6"/>
        <v>80</v>
      </c>
      <c r="O20" s="44">
        <f t="shared" si="7"/>
        <v>61</v>
      </c>
      <c r="Q20" s="44">
        <v>70</v>
      </c>
      <c r="R20" s="44"/>
      <c r="S20" s="45">
        <v>90</v>
      </c>
      <c r="T20" s="44">
        <v>70</v>
      </c>
      <c r="U20" s="44"/>
      <c r="V20" s="45">
        <v>90</v>
      </c>
      <c r="W20" s="44"/>
      <c r="X20" s="44"/>
      <c r="Y20" s="45"/>
      <c r="Z20" s="44"/>
      <c r="AA20" s="44"/>
      <c r="AB20" s="45"/>
      <c r="AC20" s="44"/>
      <c r="AD20" s="44"/>
      <c r="AE20" s="45"/>
      <c r="AF20" s="45">
        <f t="shared" si="8"/>
        <v>80</v>
      </c>
      <c r="AG20" s="44">
        <v>80</v>
      </c>
      <c r="AH20" s="44"/>
      <c r="AI20" s="45">
        <v>90</v>
      </c>
      <c r="AJ20" s="44"/>
      <c r="AK20" s="44"/>
      <c r="AL20" s="45"/>
      <c r="AM20" s="44"/>
      <c r="AN20" s="44"/>
      <c r="AO20" s="45"/>
      <c r="AP20" s="44"/>
      <c r="AQ20" s="44"/>
      <c r="AR20" s="45"/>
      <c r="AS20" s="44"/>
      <c r="AT20" s="44"/>
      <c r="AU20" s="45"/>
      <c r="AV20" s="44">
        <v>61</v>
      </c>
      <c r="AW20" s="46">
        <f t="shared" si="9"/>
        <v>78.714285714285708</v>
      </c>
      <c r="AX20" s="47">
        <f t="shared" si="10"/>
        <v>79</v>
      </c>
      <c r="AY20" s="48"/>
      <c r="AZ20" s="57">
        <v>85</v>
      </c>
      <c r="BA20" s="57"/>
      <c r="BB20" s="57"/>
      <c r="BC20" s="57">
        <v>85</v>
      </c>
      <c r="BD20" s="57"/>
      <c r="BE20" s="57"/>
      <c r="BF20" s="57"/>
      <c r="BG20" s="57"/>
      <c r="BH20" s="57"/>
      <c r="BI20" s="57"/>
      <c r="BJ20" s="57"/>
      <c r="BK20" s="57"/>
      <c r="BL20" s="57"/>
      <c r="BM20" s="57"/>
      <c r="BN20" s="57"/>
      <c r="BO20" s="45">
        <f t="shared" si="11"/>
        <v>85</v>
      </c>
      <c r="BP20" s="57">
        <v>85</v>
      </c>
      <c r="BQ20" s="44"/>
      <c r="BR20" s="45"/>
      <c r="BS20" s="44"/>
      <c r="BT20" s="44"/>
      <c r="BU20" s="45"/>
      <c r="BV20" s="44"/>
      <c r="BW20" s="44"/>
      <c r="BX20" s="45"/>
      <c r="BY20" s="44"/>
      <c r="BZ20" s="44"/>
      <c r="CA20" s="45"/>
      <c r="CB20" s="44"/>
      <c r="CC20" s="44"/>
      <c r="CD20" s="45"/>
      <c r="CE20" s="46">
        <f t="shared" si="12"/>
        <v>85</v>
      </c>
      <c r="CF20" s="47">
        <f t="shared" si="13"/>
        <v>85</v>
      </c>
      <c r="CG20" s="48"/>
      <c r="CH20" s="57">
        <v>4</v>
      </c>
      <c r="CI20" s="49" t="str">
        <f t="shared" si="14"/>
        <v xml:space="preserve">Memiliki kemampuan pemahanan Integrasi Nasional, Ancaman Terhadap NKRI, Wawasan Nusantara, </v>
      </c>
      <c r="CJ20" s="48"/>
      <c r="CK20" s="57">
        <v>4</v>
      </c>
      <c r="CL20"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Q20" s="26"/>
      <c r="CR20" s="26"/>
      <c r="CS20" s="26"/>
      <c r="CW20" s="56">
        <v>11</v>
      </c>
      <c r="CX20" s="56" t="str">
        <f>(IF(CO10="","","Memiliki kemampuan pemahanan  "))&amp;(IF(CO10="","",CO10&amp;", "))&amp;(IF(CO11="","",CO11&amp;", "))&amp;(IF(CO12="","",CO12&amp;", "))&amp;(IF(CO13="","",CO13&amp;", "))&amp;(IF(CO14="","",CO14&amp;", "))&amp;(IF(CO15="","",CO15&amp;", "))&amp;(IF(CO16="","",CO16&amp;", "))&amp;(IF(CO17="","",CO17&amp;", "))&amp;(IF(CO18="","",CO18&amp;", "))&amp;(IF(CO19="","",CO19&amp;"."))</f>
        <v xml:space="preserve">Memiliki kemampuan pemahanan  Integrasi Nasional, Ancaman Terhadap NKRI, Wawasan Nusantara, </v>
      </c>
    </row>
    <row r="21" spans="1:102" ht="18.75" customHeight="1" x14ac:dyDescent="0.3">
      <c r="A21" s="8">
        <v>11</v>
      </c>
      <c r="B21" s="8">
        <v>19011</v>
      </c>
      <c r="C21" s="8" t="s">
        <v>64</v>
      </c>
      <c r="E21" s="50">
        <f t="shared" si="0"/>
        <v>80</v>
      </c>
      <c r="F21" s="8" t="str">
        <f t="shared" si="1"/>
        <v>B</v>
      </c>
      <c r="G21" s="8" t="str">
        <f t="shared" si="2"/>
        <v xml:space="preserve">Memiliki kemampuan pemahanan Integrasi Nasional, Ancaman Terhadap NKRI, Wawasan Nusantara, </v>
      </c>
      <c r="H21" s="50">
        <f t="shared" si="3"/>
        <v>87</v>
      </c>
      <c r="I21" s="8" t="str">
        <f t="shared" si="4"/>
        <v>B</v>
      </c>
      <c r="J21"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1" s="8"/>
      <c r="L21" s="13"/>
      <c r="M21" s="14"/>
      <c r="N21" s="44">
        <f t="shared" si="6"/>
        <v>80</v>
      </c>
      <c r="O21" s="44">
        <f t="shared" si="7"/>
        <v>61</v>
      </c>
      <c r="Q21" s="44">
        <v>76</v>
      </c>
      <c r="R21" s="44"/>
      <c r="S21" s="45">
        <v>85</v>
      </c>
      <c r="T21" s="44">
        <v>70</v>
      </c>
      <c r="U21" s="44"/>
      <c r="V21" s="45">
        <v>90</v>
      </c>
      <c r="W21" s="44"/>
      <c r="X21" s="44"/>
      <c r="Y21" s="45"/>
      <c r="Z21" s="44"/>
      <c r="AA21" s="44"/>
      <c r="AB21" s="45"/>
      <c r="AC21" s="44"/>
      <c r="AD21" s="44"/>
      <c r="AE21" s="45"/>
      <c r="AF21" s="45">
        <f t="shared" si="8"/>
        <v>80</v>
      </c>
      <c r="AG21" s="44">
        <v>92</v>
      </c>
      <c r="AH21" s="44"/>
      <c r="AI21" s="45">
        <v>85</v>
      </c>
      <c r="AJ21" s="44"/>
      <c r="AK21" s="44"/>
      <c r="AL21" s="45"/>
      <c r="AM21" s="44"/>
      <c r="AN21" s="44"/>
      <c r="AO21" s="45"/>
      <c r="AP21" s="44"/>
      <c r="AQ21" s="44"/>
      <c r="AR21" s="45"/>
      <c r="AS21" s="44"/>
      <c r="AT21" s="44"/>
      <c r="AU21" s="45"/>
      <c r="AV21" s="44">
        <v>61</v>
      </c>
      <c r="AW21" s="46">
        <f t="shared" si="9"/>
        <v>79.857142857142861</v>
      </c>
      <c r="AX21" s="47">
        <f t="shared" si="10"/>
        <v>80</v>
      </c>
      <c r="AY21" s="48"/>
      <c r="AZ21" s="57">
        <v>85</v>
      </c>
      <c r="BA21" s="57"/>
      <c r="BB21" s="57"/>
      <c r="BC21" s="57">
        <v>85</v>
      </c>
      <c r="BD21" s="57"/>
      <c r="BE21" s="57"/>
      <c r="BF21" s="57"/>
      <c r="BG21" s="57"/>
      <c r="BH21" s="57"/>
      <c r="BI21" s="57"/>
      <c r="BJ21" s="57"/>
      <c r="BK21" s="57"/>
      <c r="BL21" s="57"/>
      <c r="BM21" s="57"/>
      <c r="BN21" s="57"/>
      <c r="BO21" s="45">
        <f t="shared" si="11"/>
        <v>85</v>
      </c>
      <c r="BP21" s="57">
        <v>90</v>
      </c>
      <c r="BQ21" s="44"/>
      <c r="BR21" s="45"/>
      <c r="BS21" s="44"/>
      <c r="BT21" s="44"/>
      <c r="BU21" s="45"/>
      <c r="BV21" s="44"/>
      <c r="BW21" s="44"/>
      <c r="BX21" s="45"/>
      <c r="BY21" s="44"/>
      <c r="BZ21" s="44"/>
      <c r="CA21" s="45"/>
      <c r="CB21" s="44"/>
      <c r="CC21" s="44"/>
      <c r="CD21" s="45"/>
      <c r="CE21" s="46">
        <f t="shared" si="12"/>
        <v>86.666666666666671</v>
      </c>
      <c r="CF21" s="47">
        <f t="shared" si="13"/>
        <v>87</v>
      </c>
      <c r="CG21" s="48"/>
      <c r="CH21" s="57">
        <v>4</v>
      </c>
      <c r="CI21" s="49" t="str">
        <f t="shared" si="14"/>
        <v xml:space="preserve">Memiliki kemampuan pemahanan Integrasi Nasional, Ancaman Terhadap NKRI, Wawasan Nusantara, </v>
      </c>
      <c r="CJ21" s="48"/>
      <c r="CK21" s="57">
        <v>4</v>
      </c>
      <c r="CL21"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1" s="38" t="s">
        <v>65</v>
      </c>
      <c r="CQ21" s="26"/>
      <c r="CR21" s="26"/>
      <c r="CS21" s="26"/>
    </row>
    <row r="22" spans="1:102" x14ac:dyDescent="0.25">
      <c r="A22" s="8">
        <v>12</v>
      </c>
      <c r="B22" s="8">
        <v>19027</v>
      </c>
      <c r="C22" s="8" t="s">
        <v>66</v>
      </c>
      <c r="E22" s="50">
        <f t="shared" si="0"/>
        <v>79</v>
      </c>
      <c r="F22" s="8" t="str">
        <f t="shared" si="1"/>
        <v>B</v>
      </c>
      <c r="G22" s="8" t="str">
        <f t="shared" si="2"/>
        <v xml:space="preserve">Memiliki kemampuan pemahanan Integrasi Nasional, Ancaman Terhadap NKRI, Wawasan Nusantara, </v>
      </c>
      <c r="H22" s="50">
        <f t="shared" si="3"/>
        <v>87</v>
      </c>
      <c r="I22" s="8" t="str">
        <f t="shared" si="4"/>
        <v>B</v>
      </c>
      <c r="J2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2" s="8"/>
      <c r="L22" s="13"/>
      <c r="M22" s="14"/>
      <c r="N22" s="44">
        <f t="shared" si="6"/>
        <v>80</v>
      </c>
      <c r="O22" s="44">
        <f t="shared" si="7"/>
        <v>59</v>
      </c>
      <c r="Q22" s="44">
        <v>70</v>
      </c>
      <c r="R22" s="44"/>
      <c r="S22" s="45">
        <v>90</v>
      </c>
      <c r="T22" s="44">
        <v>70</v>
      </c>
      <c r="U22" s="44"/>
      <c r="V22" s="45">
        <v>90</v>
      </c>
      <c r="W22" s="44"/>
      <c r="X22" s="44"/>
      <c r="Y22" s="45"/>
      <c r="Z22" s="44"/>
      <c r="AA22" s="44"/>
      <c r="AB22" s="45"/>
      <c r="AC22" s="44"/>
      <c r="AD22" s="44"/>
      <c r="AE22" s="45"/>
      <c r="AF22" s="45">
        <f t="shared" si="8"/>
        <v>80</v>
      </c>
      <c r="AG22" s="44">
        <v>86</v>
      </c>
      <c r="AH22" s="44"/>
      <c r="AI22" s="45">
        <v>90</v>
      </c>
      <c r="AJ22" s="44"/>
      <c r="AK22" s="44"/>
      <c r="AL22" s="45"/>
      <c r="AM22" s="44"/>
      <c r="AN22" s="44"/>
      <c r="AO22" s="45"/>
      <c r="AP22" s="44"/>
      <c r="AQ22" s="44"/>
      <c r="AR22" s="45"/>
      <c r="AS22" s="44"/>
      <c r="AT22" s="44"/>
      <c r="AU22" s="45"/>
      <c r="AV22" s="44">
        <v>59</v>
      </c>
      <c r="AW22" s="46">
        <f t="shared" si="9"/>
        <v>79.285714285714292</v>
      </c>
      <c r="AX22" s="47">
        <f t="shared" si="10"/>
        <v>79</v>
      </c>
      <c r="AY22" s="48"/>
      <c r="AZ22" s="57">
        <v>85</v>
      </c>
      <c r="BA22" s="57"/>
      <c r="BB22" s="57"/>
      <c r="BC22" s="57">
        <v>85</v>
      </c>
      <c r="BD22" s="57"/>
      <c r="BE22" s="57"/>
      <c r="BF22" s="57"/>
      <c r="BG22" s="57"/>
      <c r="BH22" s="57"/>
      <c r="BI22" s="57"/>
      <c r="BJ22" s="57"/>
      <c r="BK22" s="57"/>
      <c r="BL22" s="57"/>
      <c r="BM22" s="57"/>
      <c r="BN22" s="57"/>
      <c r="BO22" s="45">
        <f t="shared" si="11"/>
        <v>85</v>
      </c>
      <c r="BP22" s="57">
        <v>90</v>
      </c>
      <c r="BQ22" s="44"/>
      <c r="BR22" s="45"/>
      <c r="BS22" s="44"/>
      <c r="BT22" s="44"/>
      <c r="BU22" s="45"/>
      <c r="BV22" s="44"/>
      <c r="BW22" s="44"/>
      <c r="BX22" s="45"/>
      <c r="BY22" s="44"/>
      <c r="BZ22" s="44"/>
      <c r="CA22" s="45"/>
      <c r="CB22" s="44"/>
      <c r="CC22" s="44"/>
      <c r="CD22" s="45"/>
      <c r="CE22" s="46">
        <f t="shared" si="12"/>
        <v>86.666666666666671</v>
      </c>
      <c r="CF22" s="47">
        <f t="shared" si="13"/>
        <v>87</v>
      </c>
      <c r="CG22" s="48"/>
      <c r="CH22" s="57">
        <v>4</v>
      </c>
      <c r="CI22" s="49" t="str">
        <f t="shared" si="14"/>
        <v xml:space="preserve">Memiliki kemampuan pemahanan Integrasi Nasional, Ancaman Terhadap NKRI, Wawasan Nusantara, </v>
      </c>
      <c r="CJ22" s="48"/>
      <c r="CK22" s="57">
        <v>4</v>
      </c>
      <c r="CL22"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2" s="39" t="s">
        <v>35</v>
      </c>
      <c r="CO22" s="40" t="s">
        <v>36</v>
      </c>
      <c r="CQ22" s="26"/>
      <c r="CR22" s="26"/>
      <c r="CS22" s="26"/>
      <c r="CW22" s="56">
        <v>0</v>
      </c>
      <c r="CX22" s="56" t="str">
        <f>(IF(CO23="","","Perlu peningkatan keterampilan  "))&amp;(IF(CO23="","",CO23&amp;", "))&amp;(IF(CO24="","",CO24&amp;", "))&amp;(IF(CO25="","",CO25&amp;", "))&amp;(IF(CO26="","",CO26&amp;", "))&amp;(IF(CO27="","",CO27&amp;", "))&amp;(IF(CO28="","",CO28&amp;", "))&amp;(IF(CO29="","",CO29&amp;", "))&amp;(IF(CO30="","",CO30&amp;", "))&amp;(IF(CO31="","",CO31&amp;", "))&amp;(IF(CO32="","",CO32&amp;"."))</f>
        <v xml:space="preserve">Perlu peningkatan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3" spans="1:102" x14ac:dyDescent="0.25">
      <c r="A23" s="8">
        <v>13</v>
      </c>
      <c r="B23" s="8">
        <v>19043</v>
      </c>
      <c r="C23" s="8" t="s">
        <v>67</v>
      </c>
      <c r="E23" s="50">
        <f t="shared" si="0"/>
        <v>83</v>
      </c>
      <c r="F23" s="8" t="str">
        <f t="shared" si="1"/>
        <v>B</v>
      </c>
      <c r="G23" s="8" t="str">
        <f t="shared" si="2"/>
        <v xml:space="preserve">Memiliki kemampuan pemahanan Integrasi Nasional, Ancaman Terhadap NKRI, Wawasan Nusantara, </v>
      </c>
      <c r="H23" s="50">
        <f t="shared" si="3"/>
        <v>87</v>
      </c>
      <c r="I23" s="8" t="str">
        <f t="shared" si="4"/>
        <v>B</v>
      </c>
      <c r="J23"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3" s="8"/>
      <c r="L23" s="13"/>
      <c r="M23" s="14"/>
      <c r="N23" s="44">
        <f t="shared" si="6"/>
        <v>84</v>
      </c>
      <c r="O23" s="44">
        <f t="shared" si="7"/>
        <v>76</v>
      </c>
      <c r="Q23" s="44">
        <v>86</v>
      </c>
      <c r="R23" s="44"/>
      <c r="S23" s="45">
        <v>80</v>
      </c>
      <c r="T23" s="44">
        <v>78</v>
      </c>
      <c r="U23" s="44"/>
      <c r="V23" s="45">
        <v>90</v>
      </c>
      <c r="W23" s="44"/>
      <c r="X23" s="44"/>
      <c r="Y23" s="45"/>
      <c r="Z23" s="44"/>
      <c r="AA23" s="44"/>
      <c r="AB23" s="45"/>
      <c r="AC23" s="44"/>
      <c r="AD23" s="44"/>
      <c r="AE23" s="45"/>
      <c r="AF23" s="45">
        <f t="shared" si="8"/>
        <v>84</v>
      </c>
      <c r="AG23" s="44">
        <v>80</v>
      </c>
      <c r="AH23" s="44"/>
      <c r="AI23" s="45">
        <v>90</v>
      </c>
      <c r="AJ23" s="44"/>
      <c r="AK23" s="44"/>
      <c r="AL23" s="45"/>
      <c r="AM23" s="44"/>
      <c r="AN23" s="44"/>
      <c r="AO23" s="45"/>
      <c r="AP23" s="44"/>
      <c r="AQ23" s="44"/>
      <c r="AR23" s="45"/>
      <c r="AS23" s="44"/>
      <c r="AT23" s="44"/>
      <c r="AU23" s="45"/>
      <c r="AV23" s="44">
        <v>76</v>
      </c>
      <c r="AW23" s="46">
        <f t="shared" si="9"/>
        <v>82.857142857142861</v>
      </c>
      <c r="AX23" s="47">
        <f t="shared" si="10"/>
        <v>83</v>
      </c>
      <c r="AY23" s="48"/>
      <c r="AZ23" s="57">
        <v>85</v>
      </c>
      <c r="BA23" s="57"/>
      <c r="BB23" s="57"/>
      <c r="BC23" s="57">
        <v>85</v>
      </c>
      <c r="BD23" s="57"/>
      <c r="BE23" s="57"/>
      <c r="BF23" s="57"/>
      <c r="BG23" s="57"/>
      <c r="BH23" s="57"/>
      <c r="BI23" s="57"/>
      <c r="BJ23" s="57"/>
      <c r="BK23" s="57"/>
      <c r="BL23" s="57"/>
      <c r="BM23" s="57"/>
      <c r="BN23" s="57"/>
      <c r="BO23" s="45">
        <f t="shared" si="11"/>
        <v>85</v>
      </c>
      <c r="BP23" s="57">
        <v>90</v>
      </c>
      <c r="BQ23" s="44"/>
      <c r="BR23" s="45"/>
      <c r="BS23" s="44"/>
      <c r="BT23" s="44"/>
      <c r="BU23" s="45"/>
      <c r="BV23" s="44"/>
      <c r="BW23" s="44"/>
      <c r="BX23" s="45"/>
      <c r="BY23" s="44"/>
      <c r="BZ23" s="44"/>
      <c r="CA23" s="45"/>
      <c r="CB23" s="44"/>
      <c r="CC23" s="44"/>
      <c r="CD23" s="45"/>
      <c r="CE23" s="46">
        <f t="shared" si="12"/>
        <v>86.666666666666671</v>
      </c>
      <c r="CF23" s="47">
        <f t="shared" si="13"/>
        <v>87</v>
      </c>
      <c r="CG23" s="48"/>
      <c r="CH23" s="57">
        <v>4</v>
      </c>
      <c r="CI23" s="49" t="str">
        <f t="shared" si="14"/>
        <v xml:space="preserve">Memiliki kemampuan pemahanan Integrasi Nasional, Ancaman Terhadap NKRI, Wawasan Nusantara, </v>
      </c>
      <c r="CJ23" s="48"/>
      <c r="CK23" s="57">
        <v>4</v>
      </c>
      <c r="CL23"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3" s="43">
        <v>1</v>
      </c>
      <c r="CO23" s="57" t="s">
        <v>245</v>
      </c>
      <c r="CQ23" s="26"/>
      <c r="CR23" s="26"/>
      <c r="CS23" s="26"/>
      <c r="CW23" s="56">
        <v>1</v>
      </c>
      <c r="CX23" s="56" t="str">
        <f>(IF(CO24="","","Memiliki keterampilan "))&amp;(IF(CO24="","",CO24&amp;", "))&amp;(IF(CO25="","",CO25&amp;", "))&amp;(IF(CO26="","",CO26&amp;", "))&amp;(IF(CO27="","",CO27&amp;", "))&amp;(IF(CO28="","",CO28&amp;", "))&amp;(IF(CO29="","",CO29&amp;", "))&amp;(IF(CO30="","",CO30&amp;", "))&amp;(IF(CO31="","",CO31&amp;", "))&amp;(IF(CO32="","",CO32&amp;", "))&amp;(IF(CO23="","","Masih perlu peningkatan keterampilan "&amp;CO23&amp;"."))</f>
        <v>Memiliki keterampilan Mampu Mengkomunikasikan baik lisan maupun tertulis berbagai ancaman terhadap NKRI, beserta upaya dan kendala, Mampu Mengkomunikasikan baik lisan maupun tertulis permasalahan yang dihadapi pemerintah RI beserta upaya dan kendala, Masih perlu peningkatan keterampilan Mampu Mengkomunikasikan baik lisan maupun tertulis faktor iintegrasi nasional.</v>
      </c>
    </row>
    <row r="24" spans="1:102" x14ac:dyDescent="0.25">
      <c r="A24" s="8">
        <v>14</v>
      </c>
      <c r="B24" s="8">
        <v>19059</v>
      </c>
      <c r="C24" s="8" t="s">
        <v>68</v>
      </c>
      <c r="E24" s="50">
        <f t="shared" si="0"/>
        <v>85</v>
      </c>
      <c r="F24" s="8" t="str">
        <f t="shared" si="1"/>
        <v>B</v>
      </c>
      <c r="G24" s="8" t="str">
        <f t="shared" si="2"/>
        <v xml:space="preserve">Memiliki kemampuan pemahanan Integrasi Nasional, Ancaman Terhadap NKRI, Wawasan Nusantara, </v>
      </c>
      <c r="H24" s="50">
        <f t="shared" si="3"/>
        <v>87</v>
      </c>
      <c r="I24" s="8" t="str">
        <f t="shared" si="4"/>
        <v>B</v>
      </c>
      <c r="J24"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4" s="8"/>
      <c r="L24" s="13"/>
      <c r="M24" s="14"/>
      <c r="N24" s="44">
        <f t="shared" si="6"/>
        <v>86</v>
      </c>
      <c r="O24" s="44">
        <f t="shared" si="7"/>
        <v>72</v>
      </c>
      <c r="Q24" s="44">
        <v>83</v>
      </c>
      <c r="R24" s="44"/>
      <c r="S24" s="45">
        <v>90</v>
      </c>
      <c r="T24" s="44">
        <v>82</v>
      </c>
      <c r="U24" s="44"/>
      <c r="V24" s="45">
        <v>90</v>
      </c>
      <c r="W24" s="44"/>
      <c r="X24" s="44"/>
      <c r="Y24" s="45"/>
      <c r="Z24" s="44"/>
      <c r="AA24" s="44"/>
      <c r="AB24" s="45"/>
      <c r="AC24" s="44"/>
      <c r="AD24" s="44"/>
      <c r="AE24" s="45"/>
      <c r="AF24" s="45">
        <f t="shared" si="8"/>
        <v>86</v>
      </c>
      <c r="AG24" s="44">
        <v>88</v>
      </c>
      <c r="AH24" s="44"/>
      <c r="AI24" s="45">
        <v>90</v>
      </c>
      <c r="AJ24" s="44"/>
      <c r="AK24" s="44"/>
      <c r="AL24" s="45"/>
      <c r="AM24" s="44"/>
      <c r="AN24" s="44"/>
      <c r="AO24" s="45"/>
      <c r="AP24" s="44"/>
      <c r="AQ24" s="44"/>
      <c r="AR24" s="45"/>
      <c r="AS24" s="44"/>
      <c r="AT24" s="44"/>
      <c r="AU24" s="45"/>
      <c r="AV24" s="44">
        <v>72</v>
      </c>
      <c r="AW24" s="46">
        <f t="shared" si="9"/>
        <v>85</v>
      </c>
      <c r="AX24" s="47">
        <f t="shared" si="10"/>
        <v>85</v>
      </c>
      <c r="AY24" s="48"/>
      <c r="AZ24" s="57">
        <v>85</v>
      </c>
      <c r="BA24" s="57"/>
      <c r="BB24" s="57"/>
      <c r="BC24" s="57">
        <v>87</v>
      </c>
      <c r="BD24" s="57"/>
      <c r="BE24" s="57"/>
      <c r="BF24" s="57"/>
      <c r="BG24" s="57"/>
      <c r="BH24" s="57"/>
      <c r="BI24" s="57"/>
      <c r="BJ24" s="57"/>
      <c r="BK24" s="57"/>
      <c r="BL24" s="57"/>
      <c r="BM24" s="57"/>
      <c r="BN24" s="57"/>
      <c r="BO24" s="45">
        <f t="shared" si="11"/>
        <v>86</v>
      </c>
      <c r="BP24" s="57">
        <v>90</v>
      </c>
      <c r="BQ24" s="44"/>
      <c r="BR24" s="45"/>
      <c r="BS24" s="44"/>
      <c r="BT24" s="44"/>
      <c r="BU24" s="45"/>
      <c r="BV24" s="44"/>
      <c r="BW24" s="44"/>
      <c r="BX24" s="45"/>
      <c r="BY24" s="44"/>
      <c r="BZ24" s="44"/>
      <c r="CA24" s="45"/>
      <c r="CB24" s="44"/>
      <c r="CC24" s="44"/>
      <c r="CD24" s="45"/>
      <c r="CE24" s="46">
        <f t="shared" si="12"/>
        <v>87.333333333333329</v>
      </c>
      <c r="CF24" s="47">
        <f t="shared" si="13"/>
        <v>87</v>
      </c>
      <c r="CG24" s="48"/>
      <c r="CH24" s="57">
        <v>4</v>
      </c>
      <c r="CI24" s="49" t="str">
        <f t="shared" si="14"/>
        <v xml:space="preserve">Memiliki kemampuan pemahanan Integrasi Nasional, Ancaman Terhadap NKRI, Wawasan Nusantara, </v>
      </c>
      <c r="CJ24" s="48"/>
      <c r="CK24" s="57">
        <v>4</v>
      </c>
      <c r="CL24"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4" s="43">
        <v>2</v>
      </c>
      <c r="CO24" s="57" t="s">
        <v>246</v>
      </c>
      <c r="CQ24" s="26"/>
      <c r="CR24" s="26"/>
      <c r="CS24" s="26"/>
      <c r="CW24" s="56">
        <v>2</v>
      </c>
      <c r="CX24" s="56" t="str">
        <f>(IF(CO24="","","Memiliki keterampilan "))&amp;(IF(CO23="","",CO23&amp;", "))&amp;(IF(CO25="","",CO25&amp;", "))&amp;(IF(CO26="","",CO26&amp;", "))&amp;(IF(CO27="","",CO27&amp;", "))&amp;(IF(CO28="","",CO28&amp;", "))&amp;(IF(CO29="","",CO29&amp;", "))&amp;(IF(CO30="","",CO30&amp;", "))&amp;(IF(CO31="","",CO31&amp;", "))&amp;(IF(CO32="","",CO32&amp;", "))&amp;(IF(CO24="","","Masih perlu peningkatan keterampilan "&amp;CO24&amp;"."))</f>
        <v>Memiliki keterampilan Mampu Mengkomunikasikan baik lisan maupun tertulis faktor iintegrasi nasional, Mampu Mengkomunikasikan baik lisan maupun tertulis permasalahan yang dihadapi pemerintah RI beserta upaya dan kendala, Masih perlu peningkatan keterampilan Mampu Mengkomunikasikan baik lisan maupun tertulis berbagai ancaman terhadap NKRI, beserta upaya dan kendala.</v>
      </c>
    </row>
    <row r="25" spans="1:102" x14ac:dyDescent="0.25">
      <c r="A25" s="8">
        <v>15</v>
      </c>
      <c r="B25" s="8">
        <v>19075</v>
      </c>
      <c r="C25" s="8" t="s">
        <v>69</v>
      </c>
      <c r="E25" s="50">
        <f t="shared" si="0"/>
        <v>80</v>
      </c>
      <c r="F25" s="8" t="str">
        <f t="shared" si="1"/>
        <v>B</v>
      </c>
      <c r="G25" s="8" t="str">
        <f t="shared" si="2"/>
        <v xml:space="preserve">Memiliki kemampuan pemahanan Integrasi Nasional, Ancaman Terhadap NKRI, Wawasan Nusantara, </v>
      </c>
      <c r="H25" s="50">
        <f t="shared" si="3"/>
        <v>87</v>
      </c>
      <c r="I25" s="8" t="str">
        <f t="shared" si="4"/>
        <v>B</v>
      </c>
      <c r="J25"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5" s="8"/>
      <c r="L25" s="13"/>
      <c r="M25" s="14"/>
      <c r="N25" s="44">
        <f t="shared" si="6"/>
        <v>80</v>
      </c>
      <c r="O25" s="44">
        <f t="shared" si="7"/>
        <v>60</v>
      </c>
      <c r="Q25" s="44">
        <v>70</v>
      </c>
      <c r="R25" s="44"/>
      <c r="S25" s="45">
        <v>90</v>
      </c>
      <c r="T25" s="44">
        <v>70</v>
      </c>
      <c r="U25" s="44"/>
      <c r="V25" s="45">
        <v>90</v>
      </c>
      <c r="W25" s="44"/>
      <c r="X25" s="44"/>
      <c r="Y25" s="45"/>
      <c r="Z25" s="44"/>
      <c r="AA25" s="44"/>
      <c r="AB25" s="45"/>
      <c r="AC25" s="44"/>
      <c r="AD25" s="44"/>
      <c r="AE25" s="45"/>
      <c r="AF25" s="45">
        <f t="shared" si="8"/>
        <v>80</v>
      </c>
      <c r="AG25" s="44">
        <v>90</v>
      </c>
      <c r="AH25" s="44"/>
      <c r="AI25" s="45">
        <v>90</v>
      </c>
      <c r="AJ25" s="44"/>
      <c r="AK25" s="44"/>
      <c r="AL25" s="45"/>
      <c r="AM25" s="44"/>
      <c r="AN25" s="44"/>
      <c r="AO25" s="45"/>
      <c r="AP25" s="44"/>
      <c r="AQ25" s="44"/>
      <c r="AR25" s="45"/>
      <c r="AS25" s="44"/>
      <c r="AT25" s="44"/>
      <c r="AU25" s="45"/>
      <c r="AV25" s="44">
        <v>60</v>
      </c>
      <c r="AW25" s="46">
        <f t="shared" si="9"/>
        <v>80</v>
      </c>
      <c r="AX25" s="47">
        <f t="shared" si="10"/>
        <v>80</v>
      </c>
      <c r="AY25" s="48"/>
      <c r="AZ25" s="57">
        <v>85</v>
      </c>
      <c r="BA25" s="57"/>
      <c r="BB25" s="57"/>
      <c r="BC25" s="57">
        <v>85</v>
      </c>
      <c r="BD25" s="57"/>
      <c r="BE25" s="57"/>
      <c r="BF25" s="57"/>
      <c r="BG25" s="57"/>
      <c r="BH25" s="57"/>
      <c r="BI25" s="57"/>
      <c r="BJ25" s="57"/>
      <c r="BK25" s="57"/>
      <c r="BL25" s="57"/>
      <c r="BM25" s="57"/>
      <c r="BN25" s="57"/>
      <c r="BO25" s="45">
        <f t="shared" si="11"/>
        <v>85</v>
      </c>
      <c r="BP25" s="57">
        <v>90</v>
      </c>
      <c r="BQ25" s="44"/>
      <c r="BR25" s="45"/>
      <c r="BS25" s="44"/>
      <c r="BT25" s="44"/>
      <c r="BU25" s="45"/>
      <c r="BV25" s="44"/>
      <c r="BW25" s="44"/>
      <c r="BX25" s="45"/>
      <c r="BY25" s="44"/>
      <c r="BZ25" s="44"/>
      <c r="CA25" s="45"/>
      <c r="CB25" s="44"/>
      <c r="CC25" s="44"/>
      <c r="CD25" s="45"/>
      <c r="CE25" s="46">
        <f t="shared" si="12"/>
        <v>86.666666666666671</v>
      </c>
      <c r="CF25" s="47">
        <f t="shared" si="13"/>
        <v>87</v>
      </c>
      <c r="CG25" s="48"/>
      <c r="CH25" s="57">
        <v>4</v>
      </c>
      <c r="CI25" s="49" t="str">
        <f t="shared" si="14"/>
        <v xml:space="preserve">Memiliki kemampuan pemahanan Integrasi Nasional, Ancaman Terhadap NKRI, Wawasan Nusantara, </v>
      </c>
      <c r="CJ25" s="48"/>
      <c r="CK25" s="57">
        <v>4</v>
      </c>
      <c r="CL25"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5" s="43">
        <v>3</v>
      </c>
      <c r="CO25" s="57" t="s">
        <v>247</v>
      </c>
      <c r="CQ25" s="66" t="s">
        <v>70</v>
      </c>
      <c r="CR25" s="66"/>
      <c r="CS25" s="66"/>
      <c r="CW25" s="56">
        <v>3</v>
      </c>
      <c r="CX25" s="56" t="str">
        <f>(IF(CO24="","","Memiliki keterampilan "))&amp;(IF(CO23="","",CO23&amp;", "))&amp;(IF(CO24="","",CO24&amp;", "))&amp;(IF(CO26="","",CO26&amp;", "))&amp;(IF(CO27="","",CO27&amp;", "))&amp;(IF(CO28="","",CO28&amp;", "))&amp;(IF(CO29="","",CO29&amp;", "))&amp;(IF(CO30="","",CO30&amp;", "))&amp;(IF(CO31="","",CO31&amp;", "))&amp;(IF(CO32="","",CO32&amp;", "))&amp;(IF(CO25="","","Masih perlu peningkatan keterampilan "&amp;CO25&amp;"."))</f>
        <v>Memiliki keterampilan Mampu Mengkomunikasikan baik lisan maupun tertulis faktor iintegrasi nasional, Mampu Mengkomunikasikan baik lisan maupun tertulis berbagai ancaman terhadap NKRI, beserta upaya dan kendala, Masih perlu peningkatan keterampilan Mampu Mengkomunikasikan baik lisan maupun tertulis permasalahan yang dihadapi pemerintah RI beserta upaya dan kendala.</v>
      </c>
    </row>
    <row r="26" spans="1:102" x14ac:dyDescent="0.25">
      <c r="A26" s="8">
        <v>16</v>
      </c>
      <c r="B26" s="8">
        <v>19091</v>
      </c>
      <c r="C26" s="8" t="s">
        <v>71</v>
      </c>
      <c r="E26" s="50">
        <f t="shared" si="0"/>
        <v>74</v>
      </c>
      <c r="F26" s="8" t="str">
        <f t="shared" si="1"/>
        <v>C</v>
      </c>
      <c r="G26" s="8" t="str">
        <f t="shared" si="2"/>
        <v xml:space="preserve">Memiliki kemampuan pemahanan Integrasi Nasional, Ancaman Terhadap NKRI, Wawasan Nusantara, </v>
      </c>
      <c r="H26" s="50">
        <f t="shared" si="3"/>
        <v>85</v>
      </c>
      <c r="I26" s="8" t="str">
        <f t="shared" si="4"/>
        <v>B</v>
      </c>
      <c r="J26"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6" s="8"/>
      <c r="L26" s="13"/>
      <c r="M26" s="14"/>
      <c r="N26" s="44">
        <f t="shared" si="6"/>
        <v>76</v>
      </c>
      <c r="O26" s="44">
        <f t="shared" si="7"/>
        <v>62</v>
      </c>
      <c r="Q26" s="44">
        <v>70</v>
      </c>
      <c r="R26" s="44"/>
      <c r="S26" s="45">
        <v>85</v>
      </c>
      <c r="T26" s="44">
        <v>70</v>
      </c>
      <c r="U26" s="44"/>
      <c r="V26" s="45">
        <v>80</v>
      </c>
      <c r="W26" s="44"/>
      <c r="X26" s="44"/>
      <c r="Y26" s="45"/>
      <c r="Z26" s="44"/>
      <c r="AA26" s="44"/>
      <c r="AB26" s="45"/>
      <c r="AC26" s="44"/>
      <c r="AD26" s="44"/>
      <c r="AE26" s="45"/>
      <c r="AF26" s="45">
        <f t="shared" si="8"/>
        <v>76</v>
      </c>
      <c r="AG26" s="44">
        <v>70</v>
      </c>
      <c r="AH26" s="44"/>
      <c r="AI26" s="45">
        <v>80</v>
      </c>
      <c r="AJ26" s="44"/>
      <c r="AK26" s="44"/>
      <c r="AL26" s="45"/>
      <c r="AM26" s="44"/>
      <c r="AN26" s="44"/>
      <c r="AO26" s="45"/>
      <c r="AP26" s="44"/>
      <c r="AQ26" s="44"/>
      <c r="AR26" s="45"/>
      <c r="AS26" s="44"/>
      <c r="AT26" s="44"/>
      <c r="AU26" s="45"/>
      <c r="AV26" s="44">
        <v>62</v>
      </c>
      <c r="AW26" s="46">
        <f t="shared" si="9"/>
        <v>73.857142857142861</v>
      </c>
      <c r="AX26" s="47">
        <f t="shared" si="10"/>
        <v>74</v>
      </c>
      <c r="AY26" s="48"/>
      <c r="AZ26" s="57">
        <v>85</v>
      </c>
      <c r="BA26" s="57"/>
      <c r="BB26" s="57"/>
      <c r="BC26" s="57">
        <v>85</v>
      </c>
      <c r="BD26" s="57"/>
      <c r="BE26" s="57"/>
      <c r="BF26" s="57"/>
      <c r="BG26" s="57"/>
      <c r="BH26" s="57"/>
      <c r="BI26" s="57"/>
      <c r="BJ26" s="57"/>
      <c r="BK26" s="57"/>
      <c r="BL26" s="57"/>
      <c r="BM26" s="57"/>
      <c r="BN26" s="57"/>
      <c r="BO26" s="45">
        <f t="shared" si="11"/>
        <v>85</v>
      </c>
      <c r="BP26" s="57">
        <v>85</v>
      </c>
      <c r="BQ26" s="44"/>
      <c r="BR26" s="45"/>
      <c r="BS26" s="44"/>
      <c r="BT26" s="44"/>
      <c r="BU26" s="45"/>
      <c r="BV26" s="44"/>
      <c r="BW26" s="44"/>
      <c r="BX26" s="45"/>
      <c r="BY26" s="44"/>
      <c r="BZ26" s="44"/>
      <c r="CA26" s="45"/>
      <c r="CB26" s="44"/>
      <c r="CC26" s="44"/>
      <c r="CD26" s="45"/>
      <c r="CE26" s="46">
        <f t="shared" si="12"/>
        <v>85</v>
      </c>
      <c r="CF26" s="47">
        <f t="shared" si="13"/>
        <v>85</v>
      </c>
      <c r="CG26" s="48"/>
      <c r="CH26" s="57">
        <v>4</v>
      </c>
      <c r="CI26" s="49" t="str">
        <f t="shared" si="14"/>
        <v xml:space="preserve">Memiliki kemampuan pemahanan Integrasi Nasional, Ancaman Terhadap NKRI, Wawasan Nusantara, </v>
      </c>
      <c r="CJ26" s="48"/>
      <c r="CK26" s="57">
        <v>4</v>
      </c>
      <c r="CL26"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6" s="43">
        <v>4</v>
      </c>
      <c r="CO26" s="57"/>
      <c r="CQ26" s="27" t="s">
        <v>50</v>
      </c>
      <c r="CR26" s="28" t="s">
        <v>51</v>
      </c>
      <c r="CS26" s="28" t="s">
        <v>52</v>
      </c>
      <c r="CW26" s="56">
        <v>4</v>
      </c>
      <c r="CX26" s="56" t="str">
        <f>(IF(CO24="","","Memiliki keterampilan "))&amp;(IF(CO23="","",CO23&amp;", "))&amp;(IF(CO24="","",CO24&amp;", "))&amp;(IF(CO25="","",CO25&amp;", "))&amp;(IF(CO27="","",CO27&amp;", "))&amp;(IF(CO28="","",CO28&amp;", "))&amp;(IF(CO29="","",CO29&amp;", "))&amp;(IF(CO30="","",CO30&amp;", "))&amp;(IF(CO31="","",CO31&amp;", "))&amp;(IF(CO32="","",CO32&amp;", "))&amp;(IF(CO26="","","Masih perlu peningkatan keterampilan "&amp;CO26&amp;"."))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7" spans="1:102" x14ac:dyDescent="0.25">
      <c r="A27" s="8">
        <v>17</v>
      </c>
      <c r="B27" s="8">
        <v>19107</v>
      </c>
      <c r="C27" s="8" t="s">
        <v>72</v>
      </c>
      <c r="E27" s="50">
        <f t="shared" si="0"/>
        <v>78</v>
      </c>
      <c r="F27" s="8" t="str">
        <f t="shared" si="1"/>
        <v>B</v>
      </c>
      <c r="G27" s="8" t="str">
        <f t="shared" si="2"/>
        <v xml:space="preserve">Memiliki kemampuan pemahanan Integrasi Nasional, Ancaman Terhadap NKRI, Wawasan Nusantara, </v>
      </c>
      <c r="H27" s="50">
        <f t="shared" si="3"/>
        <v>87</v>
      </c>
      <c r="I27" s="8" t="str">
        <f t="shared" si="4"/>
        <v>B</v>
      </c>
      <c r="J27"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7" s="8"/>
      <c r="L27" s="13"/>
      <c r="M27" s="14"/>
      <c r="N27" s="44">
        <f t="shared" si="6"/>
        <v>79</v>
      </c>
      <c r="O27" s="44">
        <f t="shared" si="7"/>
        <v>61</v>
      </c>
      <c r="Q27" s="44">
        <v>70</v>
      </c>
      <c r="R27" s="44"/>
      <c r="S27" s="45">
        <v>85</v>
      </c>
      <c r="T27" s="44">
        <v>70</v>
      </c>
      <c r="U27" s="44"/>
      <c r="V27" s="45">
        <v>90</v>
      </c>
      <c r="W27" s="44"/>
      <c r="X27" s="44"/>
      <c r="Y27" s="45"/>
      <c r="Z27" s="44"/>
      <c r="AA27" s="44"/>
      <c r="AB27" s="45"/>
      <c r="AC27" s="44"/>
      <c r="AD27" s="44"/>
      <c r="AE27" s="45"/>
      <c r="AF27" s="45">
        <f t="shared" si="8"/>
        <v>79</v>
      </c>
      <c r="AG27" s="44">
        <v>82</v>
      </c>
      <c r="AH27" s="44"/>
      <c r="AI27" s="45">
        <v>90</v>
      </c>
      <c r="AJ27" s="44"/>
      <c r="AK27" s="44"/>
      <c r="AL27" s="45"/>
      <c r="AM27" s="44"/>
      <c r="AN27" s="44"/>
      <c r="AO27" s="45"/>
      <c r="AP27" s="44"/>
      <c r="AQ27" s="44"/>
      <c r="AR27" s="45"/>
      <c r="AS27" s="44"/>
      <c r="AT27" s="44"/>
      <c r="AU27" s="45"/>
      <c r="AV27" s="44">
        <v>61</v>
      </c>
      <c r="AW27" s="46">
        <f t="shared" si="9"/>
        <v>78.285714285714292</v>
      </c>
      <c r="AX27" s="47">
        <f t="shared" si="10"/>
        <v>78</v>
      </c>
      <c r="AY27" s="48"/>
      <c r="AZ27" s="57">
        <v>87</v>
      </c>
      <c r="BA27" s="57"/>
      <c r="BB27" s="57"/>
      <c r="BC27" s="57">
        <v>85</v>
      </c>
      <c r="BD27" s="57"/>
      <c r="BE27" s="57"/>
      <c r="BF27" s="57"/>
      <c r="BG27" s="57"/>
      <c r="BH27" s="57"/>
      <c r="BI27" s="57"/>
      <c r="BJ27" s="57"/>
      <c r="BK27" s="57"/>
      <c r="BL27" s="57"/>
      <c r="BM27" s="57"/>
      <c r="BN27" s="57"/>
      <c r="BO27" s="45">
        <f t="shared" si="11"/>
        <v>86</v>
      </c>
      <c r="BP27" s="57">
        <v>90</v>
      </c>
      <c r="BQ27" s="44"/>
      <c r="BR27" s="45"/>
      <c r="BS27" s="44"/>
      <c r="BT27" s="44"/>
      <c r="BU27" s="45"/>
      <c r="BV27" s="44"/>
      <c r="BW27" s="44"/>
      <c r="BX27" s="45"/>
      <c r="BY27" s="44"/>
      <c r="BZ27" s="44"/>
      <c r="CA27" s="45"/>
      <c r="CB27" s="44"/>
      <c r="CC27" s="44"/>
      <c r="CD27" s="45"/>
      <c r="CE27" s="46">
        <f t="shared" si="12"/>
        <v>87.333333333333329</v>
      </c>
      <c r="CF27" s="47">
        <f t="shared" si="13"/>
        <v>87</v>
      </c>
      <c r="CG27" s="48"/>
      <c r="CH27" s="57">
        <v>4</v>
      </c>
      <c r="CI27" s="49" t="str">
        <f t="shared" si="14"/>
        <v xml:space="preserve">Memiliki kemampuan pemahanan Integrasi Nasional, Ancaman Terhadap NKRI, Wawasan Nusantara, </v>
      </c>
      <c r="CJ27" s="48"/>
      <c r="CK27" s="57">
        <v>4</v>
      </c>
      <c r="CL27"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7" s="43">
        <v>5</v>
      </c>
      <c r="CO27" s="57"/>
      <c r="CQ27" s="21">
        <v>0</v>
      </c>
      <c r="CR27" s="22">
        <v>69</v>
      </c>
      <c r="CS27" s="23" t="s">
        <v>54</v>
      </c>
      <c r="CW27" s="56">
        <v>5</v>
      </c>
      <c r="CX27" s="56" t="str">
        <f>(IF(CO24="","","Memiliki keterampilan "))&amp;(IF(CO23="","",CO23&amp;", "))&amp;(IF(CO24="","",CO24&amp;", "))&amp;(IF(CO25="","",CO25&amp;", "))&amp;(IF(CO26="","",CO26&amp;", "))&amp;(IF(CO28="","",CO28&amp;", "))&amp;(IF(CO29="","",CO29&amp;", "))&amp;(IF(CO30="","",CO30&amp;", "))&amp;(IF(CO31="","",CO31&amp;", "))&amp;(IF(CO32="","",CO32&amp;", "))&amp;(IF(CO27="","","Masih perlu peningkatan keterampilan "&amp;CO27&amp;"."))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8" spans="1:102" x14ac:dyDescent="0.25">
      <c r="A28" s="8">
        <v>18</v>
      </c>
      <c r="B28" s="8">
        <v>19123</v>
      </c>
      <c r="C28" s="8" t="s">
        <v>73</v>
      </c>
      <c r="E28" s="50">
        <f t="shared" si="0"/>
        <v>77</v>
      </c>
      <c r="F28" s="8" t="str">
        <f t="shared" si="1"/>
        <v>B</v>
      </c>
      <c r="G28" s="8" t="str">
        <f t="shared" si="2"/>
        <v xml:space="preserve">Memiliki kemampuan pemahanan Integrasi Nasional, Ancaman Terhadap NKRI, Wawasan Nusantara, </v>
      </c>
      <c r="H28" s="50">
        <f t="shared" si="3"/>
        <v>87</v>
      </c>
      <c r="I28" s="8" t="str">
        <f t="shared" si="4"/>
        <v>B</v>
      </c>
      <c r="J28"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8" s="8"/>
      <c r="L28" s="13"/>
      <c r="M28" s="14"/>
      <c r="N28" s="44">
        <f t="shared" si="6"/>
        <v>80</v>
      </c>
      <c r="O28" s="44">
        <f t="shared" si="7"/>
        <v>59</v>
      </c>
      <c r="Q28" s="44">
        <v>70</v>
      </c>
      <c r="R28" s="44"/>
      <c r="S28" s="45">
        <v>90</v>
      </c>
      <c r="T28" s="44">
        <v>70</v>
      </c>
      <c r="U28" s="44"/>
      <c r="V28" s="45">
        <v>90</v>
      </c>
      <c r="W28" s="44"/>
      <c r="X28" s="44"/>
      <c r="Y28" s="45"/>
      <c r="Z28" s="44"/>
      <c r="AA28" s="44"/>
      <c r="AB28" s="45"/>
      <c r="AC28" s="44"/>
      <c r="AD28" s="44"/>
      <c r="AE28" s="45"/>
      <c r="AF28" s="45">
        <f t="shared" si="8"/>
        <v>80</v>
      </c>
      <c r="AG28" s="44">
        <v>70</v>
      </c>
      <c r="AH28" s="44"/>
      <c r="AI28" s="45">
        <v>90</v>
      </c>
      <c r="AJ28" s="44"/>
      <c r="AK28" s="44"/>
      <c r="AL28" s="45"/>
      <c r="AM28" s="44"/>
      <c r="AN28" s="44"/>
      <c r="AO28" s="45"/>
      <c r="AP28" s="44"/>
      <c r="AQ28" s="44"/>
      <c r="AR28" s="45"/>
      <c r="AS28" s="44"/>
      <c r="AT28" s="44"/>
      <c r="AU28" s="45"/>
      <c r="AV28" s="44">
        <v>59</v>
      </c>
      <c r="AW28" s="46">
        <f t="shared" si="9"/>
        <v>77</v>
      </c>
      <c r="AX28" s="47">
        <f t="shared" si="10"/>
        <v>77</v>
      </c>
      <c r="AY28" s="48"/>
      <c r="AZ28" s="57">
        <v>85</v>
      </c>
      <c r="BA28" s="57"/>
      <c r="BB28" s="57"/>
      <c r="BC28" s="57">
        <v>85</v>
      </c>
      <c r="BD28" s="57"/>
      <c r="BE28" s="57"/>
      <c r="BF28" s="57"/>
      <c r="BG28" s="57"/>
      <c r="BH28" s="57"/>
      <c r="BI28" s="57"/>
      <c r="BJ28" s="57"/>
      <c r="BK28" s="57"/>
      <c r="BL28" s="57"/>
      <c r="BM28" s="57"/>
      <c r="BN28" s="57"/>
      <c r="BO28" s="45">
        <f t="shared" si="11"/>
        <v>85</v>
      </c>
      <c r="BP28" s="57">
        <v>90</v>
      </c>
      <c r="BQ28" s="44"/>
      <c r="BR28" s="45"/>
      <c r="BS28" s="44"/>
      <c r="BT28" s="44"/>
      <c r="BU28" s="45"/>
      <c r="BV28" s="44"/>
      <c r="BW28" s="44"/>
      <c r="BX28" s="45"/>
      <c r="BY28" s="44"/>
      <c r="BZ28" s="44"/>
      <c r="CA28" s="45"/>
      <c r="CB28" s="44"/>
      <c r="CC28" s="44"/>
      <c r="CD28" s="45"/>
      <c r="CE28" s="46">
        <f t="shared" si="12"/>
        <v>86.666666666666671</v>
      </c>
      <c r="CF28" s="47">
        <f t="shared" si="13"/>
        <v>87</v>
      </c>
      <c r="CG28" s="48"/>
      <c r="CH28" s="57">
        <v>4</v>
      </c>
      <c r="CI28" s="49" t="str">
        <f t="shared" si="14"/>
        <v xml:space="preserve">Memiliki kemampuan pemahanan Integrasi Nasional, Ancaman Terhadap NKRI, Wawasan Nusantara, </v>
      </c>
      <c r="CJ28" s="48"/>
      <c r="CK28" s="57">
        <v>4</v>
      </c>
      <c r="CL28"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8" s="43">
        <v>6</v>
      </c>
      <c r="CO28" s="57"/>
      <c r="CQ28" s="21">
        <v>70</v>
      </c>
      <c r="CR28" s="24">
        <v>75</v>
      </c>
      <c r="CS28" s="25" t="s">
        <v>56</v>
      </c>
      <c r="CW28" s="56">
        <v>6</v>
      </c>
      <c r="CX28" s="56" t="str">
        <f>(IF(CO24="","","Memiliki keterampilan "))&amp;(IF(CO23="","",CO23&amp;", "))&amp;(IF(CO24="","",CO24&amp;", "))&amp;(IF(CO25="","",CO25&amp;", "))&amp;(IF(CO26="","",CO26&amp;", "))&amp;(IF(CO27="","",CO27&amp;", "))&amp;(IF(CO29="","",CO29&amp;", "))&amp;(IF(CO30="","",CO30&amp;", "))&amp;(IF(CO31="","",CO31&amp;", "))&amp;(IF(CO32="","",CO32&amp;", "))&amp;(IF(CO28="","","Masih perlu peningkatan keterampilan "&amp;CO28&amp;"."))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9" spans="1:102" x14ac:dyDescent="0.25">
      <c r="A29" s="8">
        <v>19</v>
      </c>
      <c r="B29" s="8">
        <v>19139</v>
      </c>
      <c r="C29" s="8" t="s">
        <v>74</v>
      </c>
      <c r="E29" s="50">
        <f t="shared" si="0"/>
        <v>80</v>
      </c>
      <c r="F29" s="8" t="str">
        <f t="shared" si="1"/>
        <v>B</v>
      </c>
      <c r="G29" s="8" t="str">
        <f t="shared" si="2"/>
        <v xml:space="preserve">Memiliki kemampuan pemahanan Integrasi Nasional, Ancaman Terhadap NKRI, Wawasan Nusantara, </v>
      </c>
      <c r="H29" s="50">
        <f t="shared" si="3"/>
        <v>88</v>
      </c>
      <c r="I29" s="8" t="str">
        <f t="shared" si="4"/>
        <v>B</v>
      </c>
      <c r="J29"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9" s="8"/>
      <c r="L29" s="13"/>
      <c r="M29" s="14"/>
      <c r="N29" s="44">
        <f t="shared" si="6"/>
        <v>82</v>
      </c>
      <c r="O29" s="44">
        <f t="shared" si="7"/>
        <v>62</v>
      </c>
      <c r="Q29" s="44">
        <v>70</v>
      </c>
      <c r="R29" s="44"/>
      <c r="S29" s="45">
        <v>90</v>
      </c>
      <c r="T29" s="44">
        <v>77</v>
      </c>
      <c r="U29" s="44"/>
      <c r="V29" s="45">
        <v>90</v>
      </c>
      <c r="W29" s="44"/>
      <c r="X29" s="44"/>
      <c r="Y29" s="45"/>
      <c r="Z29" s="44"/>
      <c r="AA29" s="44"/>
      <c r="AB29" s="45"/>
      <c r="AC29" s="44"/>
      <c r="AD29" s="44"/>
      <c r="AE29" s="45"/>
      <c r="AF29" s="45">
        <f t="shared" si="8"/>
        <v>82</v>
      </c>
      <c r="AG29" s="44">
        <v>80</v>
      </c>
      <c r="AH29" s="44"/>
      <c r="AI29" s="45">
        <v>90</v>
      </c>
      <c r="AJ29" s="44"/>
      <c r="AK29" s="44"/>
      <c r="AL29" s="45"/>
      <c r="AM29" s="44"/>
      <c r="AN29" s="44"/>
      <c r="AO29" s="45"/>
      <c r="AP29" s="44"/>
      <c r="AQ29" s="44"/>
      <c r="AR29" s="45"/>
      <c r="AS29" s="44"/>
      <c r="AT29" s="44"/>
      <c r="AU29" s="45"/>
      <c r="AV29" s="44">
        <v>62</v>
      </c>
      <c r="AW29" s="46">
        <f t="shared" si="9"/>
        <v>79.857142857142861</v>
      </c>
      <c r="AX29" s="47">
        <f t="shared" si="10"/>
        <v>80</v>
      </c>
      <c r="AY29" s="48"/>
      <c r="AZ29" s="57">
        <v>90</v>
      </c>
      <c r="BA29" s="57"/>
      <c r="BB29" s="57"/>
      <c r="BC29" s="57">
        <v>85</v>
      </c>
      <c r="BD29" s="57"/>
      <c r="BE29" s="57"/>
      <c r="BF29" s="57"/>
      <c r="BG29" s="57"/>
      <c r="BH29" s="57"/>
      <c r="BI29" s="57"/>
      <c r="BJ29" s="57"/>
      <c r="BK29" s="57"/>
      <c r="BL29" s="57"/>
      <c r="BM29" s="57"/>
      <c r="BN29" s="57"/>
      <c r="BO29" s="45">
        <f t="shared" si="11"/>
        <v>88</v>
      </c>
      <c r="BP29" s="57">
        <v>90</v>
      </c>
      <c r="BQ29" s="44"/>
      <c r="BR29" s="45"/>
      <c r="BS29" s="44"/>
      <c r="BT29" s="44"/>
      <c r="BU29" s="45"/>
      <c r="BV29" s="44"/>
      <c r="BW29" s="44"/>
      <c r="BX29" s="45"/>
      <c r="BY29" s="44"/>
      <c r="BZ29" s="44"/>
      <c r="CA29" s="45"/>
      <c r="CB29" s="44"/>
      <c r="CC29" s="44"/>
      <c r="CD29" s="45"/>
      <c r="CE29" s="46">
        <f t="shared" si="12"/>
        <v>88.333333333333329</v>
      </c>
      <c r="CF29" s="47">
        <f t="shared" si="13"/>
        <v>88</v>
      </c>
      <c r="CG29" s="48"/>
      <c r="CH29" s="57">
        <v>4</v>
      </c>
      <c r="CI29" s="49" t="str">
        <f t="shared" si="14"/>
        <v xml:space="preserve">Memiliki kemampuan pemahanan Integrasi Nasional, Ancaman Terhadap NKRI, Wawasan Nusantara, </v>
      </c>
      <c r="CJ29" s="48"/>
      <c r="CK29" s="57">
        <v>4</v>
      </c>
      <c r="CL29"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9" s="43">
        <v>7</v>
      </c>
      <c r="CO29" s="57"/>
      <c r="CQ29" s="21">
        <v>76</v>
      </c>
      <c r="CR29" s="24">
        <v>90</v>
      </c>
      <c r="CS29" s="25" t="s">
        <v>58</v>
      </c>
      <c r="CW29" s="56">
        <v>7</v>
      </c>
      <c r="CX29" s="56" t="str">
        <f>(IF(CO24="","","Memiliki keterampilan "))&amp;(IF(CO23="","",CO23&amp;", "))&amp;(IF(CO24="","",CO24&amp;", "))&amp;(IF(CO25="","",CO25&amp;", "))&amp;(IF(CO26="","",CO26&amp;", "))&amp;(IF(CO27="","",CO27&amp;", "))&amp;(IF(CO28="","",CO28&amp;", "))&amp;(IF(CO30="","",CO30&amp;", "))&amp;(IF(CO31="","",CO31&amp;", "))&amp;(IF(CO32="","",CO32&amp;", "))&amp;(IF(CO29="","","Masih perlu peningkatan keterampilan "&amp;CO29&amp;"."))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0" spans="1:102" x14ac:dyDescent="0.25">
      <c r="A30" s="8">
        <v>20</v>
      </c>
      <c r="B30" s="8">
        <v>19155</v>
      </c>
      <c r="C30" s="8" t="s">
        <v>75</v>
      </c>
      <c r="E30" s="50">
        <f t="shared" si="0"/>
        <v>80</v>
      </c>
      <c r="F30" s="8" t="str">
        <f t="shared" si="1"/>
        <v>B</v>
      </c>
      <c r="G30" s="8" t="str">
        <f t="shared" si="2"/>
        <v xml:space="preserve">Memiliki kemampuan pemahanan Integrasi Nasional, Ancaman Terhadap NKRI, Wawasan Nusantara, </v>
      </c>
      <c r="H30" s="50">
        <f t="shared" si="3"/>
        <v>87</v>
      </c>
      <c r="I30" s="8" t="str">
        <f t="shared" si="4"/>
        <v>B</v>
      </c>
      <c r="J30"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0" s="8"/>
      <c r="L30" s="13"/>
      <c r="M30" s="14"/>
      <c r="N30" s="44">
        <f t="shared" si="6"/>
        <v>79</v>
      </c>
      <c r="O30" s="44">
        <f t="shared" si="7"/>
        <v>63</v>
      </c>
      <c r="Q30" s="44">
        <v>77</v>
      </c>
      <c r="R30" s="44"/>
      <c r="S30" s="45">
        <v>80</v>
      </c>
      <c r="T30" s="44">
        <v>70</v>
      </c>
      <c r="U30" s="44"/>
      <c r="V30" s="45">
        <v>90</v>
      </c>
      <c r="W30" s="44"/>
      <c r="X30" s="44"/>
      <c r="Y30" s="45"/>
      <c r="Z30" s="44"/>
      <c r="AA30" s="44"/>
      <c r="AB30" s="45"/>
      <c r="AC30" s="44"/>
      <c r="AD30" s="44"/>
      <c r="AE30" s="45"/>
      <c r="AF30" s="45">
        <f t="shared" si="8"/>
        <v>79</v>
      </c>
      <c r="AG30" s="44">
        <v>92</v>
      </c>
      <c r="AH30" s="44"/>
      <c r="AI30" s="45">
        <v>90</v>
      </c>
      <c r="AJ30" s="44"/>
      <c r="AK30" s="44"/>
      <c r="AL30" s="45"/>
      <c r="AM30" s="44"/>
      <c r="AN30" s="44"/>
      <c r="AO30" s="45"/>
      <c r="AP30" s="44"/>
      <c r="AQ30" s="44"/>
      <c r="AR30" s="45"/>
      <c r="AS30" s="44"/>
      <c r="AT30" s="44"/>
      <c r="AU30" s="45"/>
      <c r="AV30" s="44">
        <v>63</v>
      </c>
      <c r="AW30" s="46">
        <f t="shared" si="9"/>
        <v>80.285714285714292</v>
      </c>
      <c r="AX30" s="47">
        <f t="shared" si="10"/>
        <v>80</v>
      </c>
      <c r="AY30" s="48"/>
      <c r="AZ30" s="57">
        <v>85</v>
      </c>
      <c r="BA30" s="57"/>
      <c r="BB30" s="57"/>
      <c r="BC30" s="57">
        <v>85</v>
      </c>
      <c r="BD30" s="57"/>
      <c r="BE30" s="57"/>
      <c r="BF30" s="57"/>
      <c r="BG30" s="57"/>
      <c r="BH30" s="57"/>
      <c r="BI30" s="57"/>
      <c r="BJ30" s="57"/>
      <c r="BK30" s="57"/>
      <c r="BL30" s="57"/>
      <c r="BM30" s="57"/>
      <c r="BN30" s="57"/>
      <c r="BO30" s="45">
        <f t="shared" si="11"/>
        <v>85</v>
      </c>
      <c r="BP30" s="57">
        <v>90</v>
      </c>
      <c r="BQ30" s="44"/>
      <c r="BR30" s="45"/>
      <c r="BS30" s="44"/>
      <c r="BT30" s="44"/>
      <c r="BU30" s="45"/>
      <c r="BV30" s="44"/>
      <c r="BW30" s="44"/>
      <c r="BX30" s="45"/>
      <c r="BY30" s="44"/>
      <c r="BZ30" s="44"/>
      <c r="CA30" s="45"/>
      <c r="CB30" s="44"/>
      <c r="CC30" s="44"/>
      <c r="CD30" s="45"/>
      <c r="CE30" s="46">
        <f t="shared" si="12"/>
        <v>86.666666666666671</v>
      </c>
      <c r="CF30" s="47">
        <f t="shared" si="13"/>
        <v>87</v>
      </c>
      <c r="CG30" s="48"/>
      <c r="CH30" s="57">
        <v>4</v>
      </c>
      <c r="CI30" s="49" t="str">
        <f t="shared" si="14"/>
        <v xml:space="preserve">Memiliki kemampuan pemahanan Integrasi Nasional, Ancaman Terhadap NKRI, Wawasan Nusantara, </v>
      </c>
      <c r="CJ30" s="48"/>
      <c r="CK30" s="57">
        <v>4</v>
      </c>
      <c r="CL30"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30" s="43">
        <v>8</v>
      </c>
      <c r="CO30" s="57"/>
      <c r="CQ30" s="21">
        <v>91</v>
      </c>
      <c r="CR30" s="24">
        <v>100</v>
      </c>
      <c r="CS30" s="25" t="s">
        <v>15</v>
      </c>
      <c r="CW30" s="56">
        <v>8</v>
      </c>
      <c r="CX30" s="56" t="str">
        <f>(IF(CO24="","","Memiliki keterampilan "))&amp;(IF(CO23="","",CO23&amp;", "))&amp;(IF(CO24="","",CO24&amp;", "))&amp;(IF(CO25="","",CO25&amp;", "))&amp;(IF(CO26="","",CO26&amp;", "))&amp;(IF(CO27="","",CO27&amp;", "))&amp;(IF(CO28="","",CO28&amp;", "))&amp;(IF(CO29="","",CO29&amp;", "))&amp;(IF(CO31="","",CO31&amp;", "))&amp;(IF(CO32="","",CO32&amp;", "))&amp;(IF(CO30="","","Masih perlu peningkatan keterampilan "&amp;CO30&amp;"."))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1" spans="1:102" x14ac:dyDescent="0.25">
      <c r="A31" s="8">
        <v>21</v>
      </c>
      <c r="B31" s="8">
        <v>19171</v>
      </c>
      <c r="C31" s="8" t="s">
        <v>76</v>
      </c>
      <c r="E31" s="50">
        <f t="shared" si="0"/>
        <v>77</v>
      </c>
      <c r="F31" s="8" t="str">
        <f t="shared" si="1"/>
        <v>B</v>
      </c>
      <c r="G31" s="8" t="str">
        <f t="shared" si="2"/>
        <v xml:space="preserve">Memiliki kemampuan pemahanan Integrasi Nasional, Ancaman Terhadap NKRI, Wawasan Nusantara, </v>
      </c>
      <c r="H31" s="50">
        <f t="shared" si="3"/>
        <v>85</v>
      </c>
      <c r="I31" s="8" t="str">
        <f t="shared" si="4"/>
        <v>B</v>
      </c>
      <c r="J31"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1" s="8"/>
      <c r="L31" s="13"/>
      <c r="M31" s="14"/>
      <c r="N31" s="44">
        <f t="shared" si="6"/>
        <v>80</v>
      </c>
      <c r="O31" s="44">
        <f t="shared" si="7"/>
        <v>51</v>
      </c>
      <c r="Q31" s="44">
        <v>80</v>
      </c>
      <c r="R31" s="44"/>
      <c r="S31" s="45">
        <v>80</v>
      </c>
      <c r="T31" s="44">
        <v>70</v>
      </c>
      <c r="U31" s="44"/>
      <c r="V31" s="45">
        <v>90</v>
      </c>
      <c r="W31" s="44"/>
      <c r="X31" s="44"/>
      <c r="Y31" s="45"/>
      <c r="Z31" s="44"/>
      <c r="AA31" s="44"/>
      <c r="AB31" s="45"/>
      <c r="AC31" s="44"/>
      <c r="AD31" s="44"/>
      <c r="AE31" s="45"/>
      <c r="AF31" s="45">
        <f t="shared" si="8"/>
        <v>80</v>
      </c>
      <c r="AG31" s="44">
        <v>76</v>
      </c>
      <c r="AH31" s="44"/>
      <c r="AI31" s="45">
        <v>90</v>
      </c>
      <c r="AJ31" s="44"/>
      <c r="AK31" s="44"/>
      <c r="AL31" s="45"/>
      <c r="AM31" s="44"/>
      <c r="AN31" s="44"/>
      <c r="AO31" s="45"/>
      <c r="AP31" s="44"/>
      <c r="AQ31" s="44"/>
      <c r="AR31" s="45"/>
      <c r="AS31" s="44"/>
      <c r="AT31" s="44"/>
      <c r="AU31" s="45"/>
      <c r="AV31" s="44">
        <v>51</v>
      </c>
      <c r="AW31" s="46">
        <f t="shared" si="9"/>
        <v>76.714285714285708</v>
      </c>
      <c r="AX31" s="47">
        <f t="shared" si="10"/>
        <v>77</v>
      </c>
      <c r="AY31" s="48"/>
      <c r="AZ31" s="57">
        <v>85</v>
      </c>
      <c r="BA31" s="57"/>
      <c r="BB31" s="57"/>
      <c r="BC31" s="57">
        <v>85</v>
      </c>
      <c r="BD31" s="57"/>
      <c r="BE31" s="57"/>
      <c r="BF31" s="57"/>
      <c r="BG31" s="57"/>
      <c r="BH31" s="57"/>
      <c r="BI31" s="57"/>
      <c r="BJ31" s="57"/>
      <c r="BK31" s="57"/>
      <c r="BL31" s="57"/>
      <c r="BM31" s="57"/>
      <c r="BN31" s="57"/>
      <c r="BO31" s="45">
        <f t="shared" si="11"/>
        <v>85</v>
      </c>
      <c r="BP31" s="57">
        <v>85</v>
      </c>
      <c r="BQ31" s="44"/>
      <c r="BR31" s="45"/>
      <c r="BS31" s="44"/>
      <c r="BT31" s="44"/>
      <c r="BU31" s="45"/>
      <c r="BV31" s="44"/>
      <c r="BW31" s="44"/>
      <c r="BX31" s="45"/>
      <c r="BY31" s="44"/>
      <c r="BZ31" s="44"/>
      <c r="CA31" s="45"/>
      <c r="CB31" s="44"/>
      <c r="CC31" s="44"/>
      <c r="CD31" s="45"/>
      <c r="CE31" s="46">
        <f t="shared" si="12"/>
        <v>85</v>
      </c>
      <c r="CF31" s="47">
        <f t="shared" si="13"/>
        <v>85</v>
      </c>
      <c r="CG31" s="48"/>
      <c r="CH31" s="57">
        <v>4</v>
      </c>
      <c r="CI31" s="49" t="str">
        <f t="shared" si="14"/>
        <v xml:space="preserve">Memiliki kemampuan pemahanan Integrasi Nasional, Ancaman Terhadap NKRI, Wawasan Nusantara, </v>
      </c>
      <c r="CJ31" s="48"/>
      <c r="CK31" s="57">
        <v>4</v>
      </c>
      <c r="CL31"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31" s="43">
        <v>9</v>
      </c>
      <c r="CO31" s="57"/>
      <c r="CW31" s="56">
        <v>9</v>
      </c>
      <c r="CX31" s="56" t="str">
        <f>(IF(CO24="","","Memiliki keterampilan "))&amp;(IF(CO23="","",CO23&amp;", "))&amp;(IF(CO24="","",CO24&amp;", "))&amp;(IF(CO25="","",CO25&amp;", "))&amp;(IF(CO26="","",CO26&amp;", "))&amp;(IF(CO27="","",CO27&amp;", "))&amp;(IF(CO28="","",CO28&amp;", "))&amp;(IF(CO29="","",CO29&amp;", "))&amp;(IF(CO30="","",CO30&amp;", "))&amp;(IF(CO32="","",CO32&amp;", "))&amp;(IF(CO31="","","Masih perlu peningkatan keterampilan "&amp;CO31&amp;"."))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2" spans="1:102" x14ac:dyDescent="0.25">
      <c r="A32" s="8">
        <v>22</v>
      </c>
      <c r="B32" s="8">
        <v>19187</v>
      </c>
      <c r="C32" s="8" t="s">
        <v>77</v>
      </c>
      <c r="E32" s="50">
        <f t="shared" si="0"/>
        <v>80</v>
      </c>
      <c r="F32" s="8" t="str">
        <f t="shared" si="1"/>
        <v>B</v>
      </c>
      <c r="G32" s="8" t="str">
        <f t="shared" si="2"/>
        <v xml:space="preserve">Memiliki kemampuan pemahanan Integrasi Nasional, Ancaman Terhadap NKRI, Wawasan Nusantara, </v>
      </c>
      <c r="H32" s="50">
        <f t="shared" si="3"/>
        <v>87</v>
      </c>
      <c r="I32" s="8" t="str">
        <f t="shared" si="4"/>
        <v>B</v>
      </c>
      <c r="J3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2" s="8"/>
      <c r="L32" s="13"/>
      <c r="M32" s="14"/>
      <c r="N32" s="44">
        <f t="shared" si="6"/>
        <v>80</v>
      </c>
      <c r="O32" s="44">
        <f t="shared" si="7"/>
        <v>65</v>
      </c>
      <c r="Q32" s="44">
        <v>70</v>
      </c>
      <c r="R32" s="44"/>
      <c r="S32" s="45">
        <v>90</v>
      </c>
      <c r="T32" s="44">
        <v>70</v>
      </c>
      <c r="U32" s="44"/>
      <c r="V32" s="45">
        <v>90</v>
      </c>
      <c r="W32" s="44"/>
      <c r="X32" s="44"/>
      <c r="Y32" s="45"/>
      <c r="Z32" s="44"/>
      <c r="AA32" s="44"/>
      <c r="AB32" s="45"/>
      <c r="AC32" s="44"/>
      <c r="AD32" s="44"/>
      <c r="AE32" s="45"/>
      <c r="AF32" s="45">
        <f t="shared" si="8"/>
        <v>80</v>
      </c>
      <c r="AG32" s="44">
        <v>84</v>
      </c>
      <c r="AH32" s="44"/>
      <c r="AI32" s="45">
        <v>90</v>
      </c>
      <c r="AJ32" s="44"/>
      <c r="AK32" s="44"/>
      <c r="AL32" s="45"/>
      <c r="AM32" s="44"/>
      <c r="AN32" s="44"/>
      <c r="AO32" s="45"/>
      <c r="AP32" s="44"/>
      <c r="AQ32" s="44"/>
      <c r="AR32" s="45"/>
      <c r="AS32" s="44"/>
      <c r="AT32" s="44"/>
      <c r="AU32" s="45"/>
      <c r="AV32" s="44">
        <v>65</v>
      </c>
      <c r="AW32" s="46">
        <f t="shared" si="9"/>
        <v>79.857142857142861</v>
      </c>
      <c r="AX32" s="47">
        <f t="shared" si="10"/>
        <v>80</v>
      </c>
      <c r="AY32" s="48"/>
      <c r="AZ32" s="57">
        <v>87</v>
      </c>
      <c r="BA32" s="57"/>
      <c r="BB32" s="57"/>
      <c r="BC32" s="57">
        <v>85</v>
      </c>
      <c r="BD32" s="57"/>
      <c r="BE32" s="57"/>
      <c r="BF32" s="57"/>
      <c r="BG32" s="57"/>
      <c r="BH32" s="57"/>
      <c r="BI32" s="57"/>
      <c r="BJ32" s="57"/>
      <c r="BK32" s="57"/>
      <c r="BL32" s="57"/>
      <c r="BM32" s="57"/>
      <c r="BN32" s="57"/>
      <c r="BO32" s="45">
        <f t="shared" si="11"/>
        <v>86</v>
      </c>
      <c r="BP32" s="57">
        <v>90</v>
      </c>
      <c r="BQ32" s="44"/>
      <c r="BR32" s="45"/>
      <c r="BS32" s="44"/>
      <c r="BT32" s="44"/>
      <c r="BU32" s="45"/>
      <c r="BV32" s="44"/>
      <c r="BW32" s="44"/>
      <c r="BX32" s="45"/>
      <c r="BY32" s="44"/>
      <c r="BZ32" s="44"/>
      <c r="CA32" s="45"/>
      <c r="CB32" s="44"/>
      <c r="CC32" s="44"/>
      <c r="CD32" s="45"/>
      <c r="CE32" s="46">
        <f t="shared" si="12"/>
        <v>87.333333333333329</v>
      </c>
      <c r="CF32" s="47">
        <f t="shared" si="13"/>
        <v>87</v>
      </c>
      <c r="CG32" s="48"/>
      <c r="CH32" s="57">
        <v>4</v>
      </c>
      <c r="CI32" s="49" t="str">
        <f t="shared" si="14"/>
        <v xml:space="preserve">Memiliki kemampuan pemahanan Integrasi Nasional, Ancaman Terhadap NKRI, Wawasan Nusantara, </v>
      </c>
      <c r="CJ32" s="48"/>
      <c r="CK32" s="57">
        <v>4</v>
      </c>
      <c r="CL32"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32" s="43">
        <v>10</v>
      </c>
      <c r="CO32" s="57"/>
      <c r="CW32" s="56">
        <v>10</v>
      </c>
      <c r="CX32" s="56" t="str">
        <f>(IF(CO24="","","Memiliki keterampilan "))&amp;(IF(CO23="","",CO23&amp;", "))&amp;(IF(CO24="","",CO24&amp;", "))&amp;(IF(CO25="","",CO25&amp;", "))&amp;(IF(CO26="","",CO26&amp;", "))&amp;(IF(CO27="","",CO27&amp;", "))&amp;(IF(CO28="","",CO28&amp;", "))&amp;(IF(CO29="","",CO29&amp;", "))&amp;(IF(CO30="","",CO30&amp;", "))&amp;(IF(CO31="","",CO31&amp;", "))&amp;(IF(CO32="","","Masih perlu peningkatan keterampilan "&amp;CO32&amp;"."))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3" spans="1:102" x14ac:dyDescent="0.25">
      <c r="A33" s="8">
        <v>23</v>
      </c>
      <c r="B33" s="8">
        <v>19203</v>
      </c>
      <c r="C33" s="8" t="s">
        <v>78</v>
      </c>
      <c r="E33" s="50">
        <f t="shared" si="0"/>
        <v>85</v>
      </c>
      <c r="F33" s="8" t="str">
        <f t="shared" si="1"/>
        <v>B</v>
      </c>
      <c r="G33" s="8" t="str">
        <f t="shared" si="2"/>
        <v xml:space="preserve">Memiliki kemampuan pemahanan Integrasi Nasional, Ancaman Terhadap NKRI, Wawasan Nusantara, </v>
      </c>
      <c r="H33" s="50">
        <f t="shared" si="3"/>
        <v>90</v>
      </c>
      <c r="I33" s="8" t="str">
        <f t="shared" si="4"/>
        <v>B</v>
      </c>
      <c r="J33"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3" s="8"/>
      <c r="L33" s="13"/>
      <c r="M33" s="14"/>
      <c r="N33" s="44">
        <f t="shared" si="6"/>
        <v>85</v>
      </c>
      <c r="O33" s="44">
        <f t="shared" si="7"/>
        <v>75</v>
      </c>
      <c r="Q33" s="44">
        <v>86</v>
      </c>
      <c r="R33" s="44"/>
      <c r="S33" s="45">
        <v>90</v>
      </c>
      <c r="T33" s="44">
        <v>72</v>
      </c>
      <c r="U33" s="44"/>
      <c r="V33" s="45">
        <v>90</v>
      </c>
      <c r="W33" s="44"/>
      <c r="X33" s="44"/>
      <c r="Y33" s="45"/>
      <c r="Z33" s="44"/>
      <c r="AA33" s="44"/>
      <c r="AB33" s="45"/>
      <c r="AC33" s="44"/>
      <c r="AD33" s="44"/>
      <c r="AE33" s="45"/>
      <c r="AF33" s="45">
        <f t="shared" si="8"/>
        <v>85</v>
      </c>
      <c r="AG33" s="44">
        <v>92</v>
      </c>
      <c r="AH33" s="44"/>
      <c r="AI33" s="45">
        <v>90</v>
      </c>
      <c r="AJ33" s="44"/>
      <c r="AK33" s="44"/>
      <c r="AL33" s="45"/>
      <c r="AM33" s="44"/>
      <c r="AN33" s="44"/>
      <c r="AO33" s="45"/>
      <c r="AP33" s="44"/>
      <c r="AQ33" s="44"/>
      <c r="AR33" s="45"/>
      <c r="AS33" s="44"/>
      <c r="AT33" s="44"/>
      <c r="AU33" s="45"/>
      <c r="AV33" s="44">
        <v>75</v>
      </c>
      <c r="AW33" s="46">
        <f t="shared" si="9"/>
        <v>85</v>
      </c>
      <c r="AX33" s="47">
        <f t="shared" si="10"/>
        <v>85</v>
      </c>
      <c r="AY33" s="48"/>
      <c r="AZ33" s="57">
        <v>90</v>
      </c>
      <c r="BA33" s="57"/>
      <c r="BB33" s="57"/>
      <c r="BC33" s="57">
        <v>90</v>
      </c>
      <c r="BD33" s="57"/>
      <c r="BE33" s="57"/>
      <c r="BF33" s="57"/>
      <c r="BG33" s="57"/>
      <c r="BH33" s="57"/>
      <c r="BI33" s="57"/>
      <c r="BJ33" s="57"/>
      <c r="BK33" s="57"/>
      <c r="BL33" s="57"/>
      <c r="BM33" s="57"/>
      <c r="BN33" s="57"/>
      <c r="BO33" s="45">
        <f t="shared" si="11"/>
        <v>90</v>
      </c>
      <c r="BP33" s="57">
        <v>90</v>
      </c>
      <c r="BQ33" s="44"/>
      <c r="BR33" s="45"/>
      <c r="BS33" s="44"/>
      <c r="BT33" s="44"/>
      <c r="BU33" s="45"/>
      <c r="BV33" s="44"/>
      <c r="BW33" s="44"/>
      <c r="BX33" s="45"/>
      <c r="BY33" s="44"/>
      <c r="BZ33" s="44"/>
      <c r="CA33" s="45"/>
      <c r="CB33" s="44"/>
      <c r="CC33" s="44"/>
      <c r="CD33" s="45"/>
      <c r="CE33" s="46">
        <f t="shared" si="12"/>
        <v>90</v>
      </c>
      <c r="CF33" s="47">
        <f t="shared" si="13"/>
        <v>90</v>
      </c>
      <c r="CG33" s="48"/>
      <c r="CH33" s="57">
        <v>4</v>
      </c>
      <c r="CI33" s="49" t="str">
        <f t="shared" si="14"/>
        <v xml:space="preserve">Memiliki kemampuan pemahanan Integrasi Nasional, Ancaman Terhadap NKRI, Wawasan Nusantara, </v>
      </c>
      <c r="CJ33" s="48"/>
      <c r="CK33" s="57">
        <v>4</v>
      </c>
      <c r="CL33"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W33" s="56">
        <v>11</v>
      </c>
      <c r="CX33" s="56" t="str">
        <f>(IF(CO23="","","Memiliki keterampilan  "))&amp;(IF(CO23="","",CO23&amp;", "))&amp;(IF(CO24="","",CO24&amp;", "))&amp;(IF(CO25="","",CO25&amp;", "))&amp;(IF(CO26="","",CO26&amp;", "))&amp;(IF(CO27="","",CO27&amp;", "))&amp;(IF(CO28="","",CO28&amp;", "))&amp;(IF(CO29="","",CO29&amp;", "))&amp;(IF(CO30="","",CO30&amp;", "))&amp;(IF(CO31="","",CO31&amp;", "))&amp;(IF(CO32="","",CO32&amp;"."))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4" spans="1:102" x14ac:dyDescent="0.25">
      <c r="A34" s="8">
        <v>24</v>
      </c>
      <c r="B34" s="8">
        <v>19219</v>
      </c>
      <c r="C34" s="8" t="s">
        <v>79</v>
      </c>
      <c r="E34" s="50">
        <f t="shared" si="0"/>
        <v>80</v>
      </c>
      <c r="F34" s="8" t="str">
        <f t="shared" si="1"/>
        <v>B</v>
      </c>
      <c r="G34" s="8" t="str">
        <f t="shared" si="2"/>
        <v xml:space="preserve">Memiliki kemampuan pemahanan Integrasi Nasional, Ancaman Terhadap NKRI, Wawasan Nusantara, </v>
      </c>
      <c r="H34" s="50">
        <f t="shared" si="3"/>
        <v>87</v>
      </c>
      <c r="I34" s="8" t="str">
        <f t="shared" si="4"/>
        <v>B</v>
      </c>
      <c r="J34"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4" s="8"/>
      <c r="L34" s="13"/>
      <c r="M34" s="14"/>
      <c r="N34" s="44">
        <f t="shared" si="6"/>
        <v>81</v>
      </c>
      <c r="O34" s="44">
        <f t="shared" si="7"/>
        <v>68</v>
      </c>
      <c r="Q34" s="44">
        <v>73</v>
      </c>
      <c r="R34" s="44"/>
      <c r="S34" s="45">
        <v>90</v>
      </c>
      <c r="T34" s="44">
        <v>70</v>
      </c>
      <c r="U34" s="44"/>
      <c r="V34" s="45">
        <v>90</v>
      </c>
      <c r="W34" s="44"/>
      <c r="X34" s="44"/>
      <c r="Y34" s="45"/>
      <c r="Z34" s="44"/>
      <c r="AA34" s="44"/>
      <c r="AB34" s="45"/>
      <c r="AC34" s="44"/>
      <c r="AD34" s="44"/>
      <c r="AE34" s="45"/>
      <c r="AF34" s="45">
        <f t="shared" si="8"/>
        <v>81</v>
      </c>
      <c r="AG34" s="44">
        <v>80</v>
      </c>
      <c r="AH34" s="44"/>
      <c r="AI34" s="45">
        <v>90</v>
      </c>
      <c r="AJ34" s="44"/>
      <c r="AK34" s="44"/>
      <c r="AL34" s="45"/>
      <c r="AM34" s="44"/>
      <c r="AN34" s="44"/>
      <c r="AO34" s="45"/>
      <c r="AP34" s="44"/>
      <c r="AQ34" s="44"/>
      <c r="AR34" s="45"/>
      <c r="AS34" s="44"/>
      <c r="AT34" s="44"/>
      <c r="AU34" s="45"/>
      <c r="AV34" s="44">
        <v>68</v>
      </c>
      <c r="AW34" s="46">
        <f t="shared" si="9"/>
        <v>80.142857142857139</v>
      </c>
      <c r="AX34" s="47">
        <f t="shared" si="10"/>
        <v>80</v>
      </c>
      <c r="AY34" s="48"/>
      <c r="AZ34" s="57">
        <v>87</v>
      </c>
      <c r="BA34" s="57"/>
      <c r="BB34" s="57"/>
      <c r="BC34" s="57">
        <v>85</v>
      </c>
      <c r="BD34" s="57"/>
      <c r="BE34" s="57"/>
      <c r="BF34" s="57"/>
      <c r="BG34" s="57"/>
      <c r="BH34" s="57"/>
      <c r="BI34" s="57"/>
      <c r="BJ34" s="57"/>
      <c r="BK34" s="57"/>
      <c r="BL34" s="57"/>
      <c r="BM34" s="57"/>
      <c r="BN34" s="57"/>
      <c r="BO34" s="45">
        <f t="shared" si="11"/>
        <v>86</v>
      </c>
      <c r="BP34" s="57">
        <v>90</v>
      </c>
      <c r="BQ34" s="44"/>
      <c r="BR34" s="45"/>
      <c r="BS34" s="44"/>
      <c r="BT34" s="44"/>
      <c r="BU34" s="45"/>
      <c r="BV34" s="44"/>
      <c r="BW34" s="44"/>
      <c r="BX34" s="45"/>
      <c r="BY34" s="44"/>
      <c r="BZ34" s="44"/>
      <c r="CA34" s="45"/>
      <c r="CB34" s="44"/>
      <c r="CC34" s="44"/>
      <c r="CD34" s="45"/>
      <c r="CE34" s="46">
        <f t="shared" si="12"/>
        <v>87.333333333333329</v>
      </c>
      <c r="CF34" s="47">
        <f t="shared" si="13"/>
        <v>87</v>
      </c>
      <c r="CG34" s="48"/>
      <c r="CH34" s="57">
        <v>4</v>
      </c>
      <c r="CI34" s="49" t="str">
        <f t="shared" si="14"/>
        <v xml:space="preserve">Memiliki kemampuan pemahanan Integrasi Nasional, Ancaman Terhadap NKRI, Wawasan Nusantara, </v>
      </c>
      <c r="CJ34" s="48"/>
      <c r="CK34" s="57">
        <v>4</v>
      </c>
      <c r="CL34"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5" spans="1:102" x14ac:dyDescent="0.25">
      <c r="A35" s="8">
        <v>25</v>
      </c>
      <c r="B35" s="8">
        <v>19235</v>
      </c>
      <c r="C35" s="8" t="s">
        <v>80</v>
      </c>
      <c r="E35" s="50">
        <f t="shared" si="0"/>
        <v>84</v>
      </c>
      <c r="F35" s="8" t="str">
        <f t="shared" si="1"/>
        <v>B</v>
      </c>
      <c r="G35" s="8" t="str">
        <f t="shared" si="2"/>
        <v xml:space="preserve">Memiliki kemampuan pemahanan Integrasi Nasional, Ancaman Terhadap NKRI, Wawasan Nusantara, </v>
      </c>
      <c r="H35" s="50">
        <f t="shared" si="3"/>
        <v>88</v>
      </c>
      <c r="I35" s="8" t="str">
        <f t="shared" si="4"/>
        <v>B</v>
      </c>
      <c r="J35"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5" s="8"/>
      <c r="L35" s="13"/>
      <c r="M35" s="14"/>
      <c r="N35" s="44">
        <f t="shared" si="6"/>
        <v>84</v>
      </c>
      <c r="O35" s="44">
        <f t="shared" si="7"/>
        <v>63</v>
      </c>
      <c r="Q35" s="44">
        <v>84</v>
      </c>
      <c r="R35" s="44"/>
      <c r="S35" s="45">
        <v>90</v>
      </c>
      <c r="T35" s="44">
        <v>70</v>
      </c>
      <c r="U35" s="44"/>
      <c r="V35" s="45">
        <v>90</v>
      </c>
      <c r="W35" s="44"/>
      <c r="X35" s="44"/>
      <c r="Y35" s="45"/>
      <c r="Z35" s="44"/>
      <c r="AA35" s="44"/>
      <c r="AB35" s="45"/>
      <c r="AC35" s="44"/>
      <c r="AD35" s="44"/>
      <c r="AE35" s="45"/>
      <c r="AF35" s="45">
        <f t="shared" si="8"/>
        <v>84</v>
      </c>
      <c r="AG35" s="44">
        <v>98</v>
      </c>
      <c r="AH35" s="44"/>
      <c r="AI35" s="45">
        <v>90</v>
      </c>
      <c r="AJ35" s="44"/>
      <c r="AK35" s="44"/>
      <c r="AL35" s="45"/>
      <c r="AM35" s="44"/>
      <c r="AN35" s="44"/>
      <c r="AO35" s="45"/>
      <c r="AP35" s="44"/>
      <c r="AQ35" s="44"/>
      <c r="AR35" s="45"/>
      <c r="AS35" s="44"/>
      <c r="AT35" s="44"/>
      <c r="AU35" s="45"/>
      <c r="AV35" s="44">
        <v>63</v>
      </c>
      <c r="AW35" s="46">
        <f t="shared" si="9"/>
        <v>83.571428571428569</v>
      </c>
      <c r="AX35" s="47">
        <f t="shared" si="10"/>
        <v>84</v>
      </c>
      <c r="AY35" s="48"/>
      <c r="AZ35" s="57">
        <v>85</v>
      </c>
      <c r="BA35" s="57"/>
      <c r="BB35" s="57"/>
      <c r="BC35" s="57">
        <v>90</v>
      </c>
      <c r="BD35" s="57"/>
      <c r="BE35" s="57"/>
      <c r="BF35" s="57"/>
      <c r="BG35" s="57"/>
      <c r="BH35" s="57"/>
      <c r="BI35" s="57"/>
      <c r="BJ35" s="57"/>
      <c r="BK35" s="57"/>
      <c r="BL35" s="57"/>
      <c r="BM35" s="57"/>
      <c r="BN35" s="57"/>
      <c r="BO35" s="45">
        <f t="shared" si="11"/>
        <v>88</v>
      </c>
      <c r="BP35" s="57">
        <v>90</v>
      </c>
      <c r="BQ35" s="44"/>
      <c r="BR35" s="45"/>
      <c r="BS35" s="44"/>
      <c r="BT35" s="44"/>
      <c r="BU35" s="45"/>
      <c r="BV35" s="44"/>
      <c r="BW35" s="44"/>
      <c r="BX35" s="45"/>
      <c r="BY35" s="44"/>
      <c r="BZ35" s="44"/>
      <c r="CA35" s="45"/>
      <c r="CB35" s="44"/>
      <c r="CC35" s="44"/>
      <c r="CD35" s="45"/>
      <c r="CE35" s="46">
        <f t="shared" si="12"/>
        <v>88.333333333333329</v>
      </c>
      <c r="CF35" s="47">
        <f t="shared" si="13"/>
        <v>88</v>
      </c>
      <c r="CG35" s="48"/>
      <c r="CH35" s="57">
        <v>4</v>
      </c>
      <c r="CI35" s="49" t="str">
        <f t="shared" si="14"/>
        <v xml:space="preserve">Memiliki kemampuan pemahanan Integrasi Nasional, Ancaman Terhadap NKRI, Wawasan Nusantara, </v>
      </c>
      <c r="CJ35" s="48"/>
      <c r="CK35" s="57">
        <v>4</v>
      </c>
      <c r="CL35"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6" spans="1:102" x14ac:dyDescent="0.25">
      <c r="A36" s="8">
        <v>26</v>
      </c>
      <c r="B36" s="8">
        <v>19251</v>
      </c>
      <c r="C36" s="8" t="s">
        <v>81</v>
      </c>
      <c r="E36" s="50">
        <f t="shared" si="0"/>
        <v>82</v>
      </c>
      <c r="F36" s="8" t="str">
        <f t="shared" si="1"/>
        <v>B</v>
      </c>
      <c r="G36" s="8" t="str">
        <f t="shared" si="2"/>
        <v xml:space="preserve">Memiliki kemampuan pemahanan Integrasi Nasional, Ancaman Terhadap NKRI, Wawasan Nusantara, </v>
      </c>
      <c r="H36" s="50">
        <f t="shared" si="3"/>
        <v>87</v>
      </c>
      <c r="I36" s="8" t="str">
        <f t="shared" si="4"/>
        <v>B</v>
      </c>
      <c r="J36"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6" s="8"/>
      <c r="L36" s="13"/>
      <c r="M36" s="14"/>
      <c r="N36" s="44">
        <f t="shared" si="6"/>
        <v>83</v>
      </c>
      <c r="O36" s="44">
        <f t="shared" si="7"/>
        <v>64</v>
      </c>
      <c r="Q36" s="44">
        <v>80</v>
      </c>
      <c r="R36" s="44"/>
      <c r="S36" s="45">
        <v>85</v>
      </c>
      <c r="T36" s="44">
        <v>75</v>
      </c>
      <c r="U36" s="44"/>
      <c r="V36" s="45">
        <v>90</v>
      </c>
      <c r="W36" s="44"/>
      <c r="X36" s="44"/>
      <c r="Y36" s="45"/>
      <c r="Z36" s="44"/>
      <c r="AA36" s="44"/>
      <c r="AB36" s="45"/>
      <c r="AC36" s="44"/>
      <c r="AD36" s="44"/>
      <c r="AE36" s="45"/>
      <c r="AF36" s="45">
        <f t="shared" si="8"/>
        <v>83</v>
      </c>
      <c r="AG36" s="44">
        <v>90</v>
      </c>
      <c r="AH36" s="44"/>
      <c r="AI36" s="45">
        <v>90</v>
      </c>
      <c r="AJ36" s="44"/>
      <c r="AK36" s="44"/>
      <c r="AL36" s="45"/>
      <c r="AM36" s="44"/>
      <c r="AN36" s="44"/>
      <c r="AO36" s="45"/>
      <c r="AP36" s="44"/>
      <c r="AQ36" s="44"/>
      <c r="AR36" s="45"/>
      <c r="AS36" s="44"/>
      <c r="AT36" s="44"/>
      <c r="AU36" s="45"/>
      <c r="AV36" s="44">
        <v>64</v>
      </c>
      <c r="AW36" s="46">
        <f t="shared" si="9"/>
        <v>82</v>
      </c>
      <c r="AX36" s="47">
        <f t="shared" si="10"/>
        <v>82</v>
      </c>
      <c r="AY36" s="48"/>
      <c r="AZ36" s="57">
        <v>85</v>
      </c>
      <c r="BA36" s="57"/>
      <c r="BB36" s="57"/>
      <c r="BC36" s="57">
        <v>85</v>
      </c>
      <c r="BD36" s="57"/>
      <c r="BE36" s="57"/>
      <c r="BF36" s="57"/>
      <c r="BG36" s="57"/>
      <c r="BH36" s="57"/>
      <c r="BI36" s="57"/>
      <c r="BJ36" s="57"/>
      <c r="BK36" s="57"/>
      <c r="BL36" s="57"/>
      <c r="BM36" s="57"/>
      <c r="BN36" s="57"/>
      <c r="BO36" s="45">
        <f t="shared" si="11"/>
        <v>85</v>
      </c>
      <c r="BP36" s="57">
        <v>90</v>
      </c>
      <c r="BQ36" s="44"/>
      <c r="BR36" s="45"/>
      <c r="BS36" s="44"/>
      <c r="BT36" s="44"/>
      <c r="BU36" s="45"/>
      <c r="BV36" s="44"/>
      <c r="BW36" s="44"/>
      <c r="BX36" s="45"/>
      <c r="BY36" s="44"/>
      <c r="BZ36" s="44"/>
      <c r="CA36" s="45"/>
      <c r="CB36" s="44"/>
      <c r="CC36" s="44"/>
      <c r="CD36" s="45"/>
      <c r="CE36" s="46">
        <f t="shared" si="12"/>
        <v>86.666666666666671</v>
      </c>
      <c r="CF36" s="47">
        <f t="shared" si="13"/>
        <v>87</v>
      </c>
      <c r="CG36" s="48"/>
      <c r="CH36" s="57">
        <v>4</v>
      </c>
      <c r="CI36" s="49" t="str">
        <f t="shared" si="14"/>
        <v xml:space="preserve">Memiliki kemampuan pemahanan Integrasi Nasional, Ancaman Terhadap NKRI, Wawasan Nusantara, </v>
      </c>
      <c r="CJ36" s="48"/>
      <c r="CK36" s="57">
        <v>4</v>
      </c>
      <c r="CL36"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7" spans="1:102" x14ac:dyDescent="0.25">
      <c r="A37" s="8">
        <v>27</v>
      </c>
      <c r="B37" s="8">
        <v>19267</v>
      </c>
      <c r="C37" s="8" t="s">
        <v>82</v>
      </c>
      <c r="E37" s="50">
        <f t="shared" si="0"/>
        <v>81</v>
      </c>
      <c r="F37" s="8" t="str">
        <f t="shared" si="1"/>
        <v>B</v>
      </c>
      <c r="G37" s="8" t="str">
        <f t="shared" si="2"/>
        <v xml:space="preserve">Memiliki kemampuan pemahanan Integrasi Nasional, Ancaman Terhadap NKRI, Wawasan Nusantara, </v>
      </c>
      <c r="H37" s="50">
        <f t="shared" si="3"/>
        <v>88</v>
      </c>
      <c r="I37" s="8" t="str">
        <f t="shared" si="4"/>
        <v>B</v>
      </c>
      <c r="J37"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7" s="8"/>
      <c r="L37" s="13"/>
      <c r="M37" s="14"/>
      <c r="N37" s="44">
        <f t="shared" si="6"/>
        <v>82</v>
      </c>
      <c r="O37" s="44">
        <f t="shared" si="7"/>
        <v>68</v>
      </c>
      <c r="Q37" s="44">
        <v>70</v>
      </c>
      <c r="R37" s="44"/>
      <c r="S37" s="45">
        <v>90</v>
      </c>
      <c r="T37" s="44">
        <v>76</v>
      </c>
      <c r="U37" s="44"/>
      <c r="V37" s="45">
        <v>90</v>
      </c>
      <c r="W37" s="44"/>
      <c r="X37" s="44"/>
      <c r="Y37" s="45"/>
      <c r="Z37" s="44"/>
      <c r="AA37" s="44"/>
      <c r="AB37" s="45"/>
      <c r="AC37" s="44"/>
      <c r="AD37" s="44"/>
      <c r="AE37" s="45"/>
      <c r="AF37" s="45">
        <f t="shared" si="8"/>
        <v>82</v>
      </c>
      <c r="AG37" s="44">
        <v>82</v>
      </c>
      <c r="AH37" s="44"/>
      <c r="AI37" s="45">
        <v>90</v>
      </c>
      <c r="AJ37" s="44"/>
      <c r="AK37" s="44"/>
      <c r="AL37" s="45"/>
      <c r="AM37" s="44"/>
      <c r="AN37" s="44"/>
      <c r="AO37" s="45"/>
      <c r="AP37" s="44"/>
      <c r="AQ37" s="44"/>
      <c r="AR37" s="45"/>
      <c r="AS37" s="44"/>
      <c r="AT37" s="44"/>
      <c r="AU37" s="45"/>
      <c r="AV37" s="44">
        <v>68</v>
      </c>
      <c r="AW37" s="46">
        <f t="shared" si="9"/>
        <v>80.857142857142861</v>
      </c>
      <c r="AX37" s="47">
        <f t="shared" si="10"/>
        <v>81</v>
      </c>
      <c r="AY37" s="48"/>
      <c r="AZ37" s="57">
        <v>90</v>
      </c>
      <c r="BA37" s="57"/>
      <c r="BB37" s="57"/>
      <c r="BC37" s="57">
        <v>85</v>
      </c>
      <c r="BD37" s="57"/>
      <c r="BE37" s="57"/>
      <c r="BF37" s="57"/>
      <c r="BG37" s="57"/>
      <c r="BH37" s="57"/>
      <c r="BI37" s="57"/>
      <c r="BJ37" s="57"/>
      <c r="BK37" s="57"/>
      <c r="BL37" s="57"/>
      <c r="BM37" s="57"/>
      <c r="BN37" s="57"/>
      <c r="BO37" s="45">
        <f t="shared" si="11"/>
        <v>88</v>
      </c>
      <c r="BP37" s="57">
        <v>90</v>
      </c>
      <c r="BQ37" s="44"/>
      <c r="BR37" s="45"/>
      <c r="BS37" s="44"/>
      <c r="BT37" s="44"/>
      <c r="BU37" s="45"/>
      <c r="BV37" s="44"/>
      <c r="BW37" s="44"/>
      <c r="BX37" s="45"/>
      <c r="BY37" s="44"/>
      <c r="BZ37" s="44"/>
      <c r="CA37" s="45"/>
      <c r="CB37" s="44"/>
      <c r="CC37" s="44"/>
      <c r="CD37" s="45"/>
      <c r="CE37" s="46">
        <f t="shared" si="12"/>
        <v>88.333333333333329</v>
      </c>
      <c r="CF37" s="47">
        <f t="shared" si="13"/>
        <v>88</v>
      </c>
      <c r="CG37" s="48"/>
      <c r="CH37" s="57">
        <v>4</v>
      </c>
      <c r="CI37" s="49" t="str">
        <f t="shared" si="14"/>
        <v xml:space="preserve">Memiliki kemampuan pemahanan Integrasi Nasional, Ancaman Terhadap NKRI, Wawasan Nusantara, </v>
      </c>
      <c r="CJ37" s="48"/>
      <c r="CK37" s="57">
        <v>4</v>
      </c>
      <c r="CL37"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8" spans="1:102" x14ac:dyDescent="0.25">
      <c r="A38" s="8">
        <v>28</v>
      </c>
      <c r="B38" s="8">
        <v>20435</v>
      </c>
      <c r="C38" s="8" t="s">
        <v>83</v>
      </c>
      <c r="E38" s="50">
        <f t="shared" si="0"/>
        <v>82</v>
      </c>
      <c r="F38" s="8" t="str">
        <f t="shared" si="1"/>
        <v>B</v>
      </c>
      <c r="G38" s="8" t="str">
        <f t="shared" si="2"/>
        <v xml:space="preserve">Memiliki kemampuan pemahanan Integrasi Nasional, Ancaman Terhadap NKRI, Wawasan Nusantara, </v>
      </c>
      <c r="H38" s="50">
        <f t="shared" si="3"/>
        <v>90</v>
      </c>
      <c r="I38" s="8" t="str">
        <f t="shared" si="4"/>
        <v>B</v>
      </c>
      <c r="J38"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8" s="8"/>
      <c r="L38" s="13"/>
      <c r="M38" s="14"/>
      <c r="N38" s="44">
        <f t="shared" si="6"/>
        <v>82</v>
      </c>
      <c r="O38" s="44">
        <f t="shared" si="7"/>
        <v>79</v>
      </c>
      <c r="Q38" s="44">
        <v>70</v>
      </c>
      <c r="R38" s="44"/>
      <c r="S38" s="45">
        <v>80</v>
      </c>
      <c r="T38" s="44">
        <v>86</v>
      </c>
      <c r="U38" s="44"/>
      <c r="V38" s="45">
        <v>90</v>
      </c>
      <c r="W38" s="44"/>
      <c r="X38" s="44"/>
      <c r="Y38" s="45"/>
      <c r="Z38" s="44"/>
      <c r="AA38" s="44"/>
      <c r="AB38" s="45"/>
      <c r="AC38" s="44"/>
      <c r="AD38" s="44"/>
      <c r="AE38" s="45"/>
      <c r="AF38" s="45">
        <f t="shared" si="8"/>
        <v>82</v>
      </c>
      <c r="AG38" s="44">
        <v>82</v>
      </c>
      <c r="AH38" s="44"/>
      <c r="AI38" s="45">
        <v>90</v>
      </c>
      <c r="AJ38" s="44"/>
      <c r="AK38" s="44"/>
      <c r="AL38" s="45"/>
      <c r="AM38" s="44"/>
      <c r="AN38" s="44"/>
      <c r="AO38" s="45"/>
      <c r="AP38" s="44"/>
      <c r="AQ38" s="44"/>
      <c r="AR38" s="45"/>
      <c r="AS38" s="44"/>
      <c r="AT38" s="44"/>
      <c r="AU38" s="45"/>
      <c r="AV38" s="44">
        <v>79</v>
      </c>
      <c r="AW38" s="46">
        <f t="shared" si="9"/>
        <v>82.428571428571431</v>
      </c>
      <c r="AX38" s="47">
        <f t="shared" si="10"/>
        <v>82</v>
      </c>
      <c r="AY38" s="48"/>
      <c r="AZ38" s="57">
        <v>90</v>
      </c>
      <c r="BA38" s="57"/>
      <c r="BB38" s="57"/>
      <c r="BC38" s="57">
        <v>90</v>
      </c>
      <c r="BD38" s="57"/>
      <c r="BE38" s="57"/>
      <c r="BF38" s="57"/>
      <c r="BG38" s="57"/>
      <c r="BH38" s="57"/>
      <c r="BI38" s="57"/>
      <c r="BJ38" s="57"/>
      <c r="BK38" s="57"/>
      <c r="BL38" s="57"/>
      <c r="BM38" s="57"/>
      <c r="BN38" s="57"/>
      <c r="BO38" s="45">
        <f t="shared" si="11"/>
        <v>90</v>
      </c>
      <c r="BP38" s="57">
        <v>90</v>
      </c>
      <c r="BQ38" s="44"/>
      <c r="BR38" s="45"/>
      <c r="BS38" s="44"/>
      <c r="BT38" s="44"/>
      <c r="BU38" s="45"/>
      <c r="BV38" s="44"/>
      <c r="BW38" s="44"/>
      <c r="BX38" s="45"/>
      <c r="BY38" s="44"/>
      <c r="BZ38" s="44"/>
      <c r="CA38" s="45"/>
      <c r="CB38" s="44"/>
      <c r="CC38" s="44"/>
      <c r="CD38" s="45"/>
      <c r="CE38" s="46">
        <f t="shared" si="12"/>
        <v>90</v>
      </c>
      <c r="CF38" s="47">
        <f t="shared" si="13"/>
        <v>90</v>
      </c>
      <c r="CG38" s="48"/>
      <c r="CH38" s="57">
        <v>4</v>
      </c>
      <c r="CI38" s="49" t="str">
        <f t="shared" si="14"/>
        <v xml:space="preserve">Memiliki kemampuan pemahanan Integrasi Nasional, Ancaman Terhadap NKRI, Wawasan Nusantara, </v>
      </c>
      <c r="CJ38" s="48"/>
      <c r="CK38" s="57">
        <v>4</v>
      </c>
      <c r="CL38"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9" spans="1:102" x14ac:dyDescent="0.25">
      <c r="A39" s="8">
        <v>29</v>
      </c>
      <c r="B39" s="8">
        <v>19283</v>
      </c>
      <c r="C39" s="8" t="s">
        <v>84</v>
      </c>
      <c r="E39" s="50">
        <f t="shared" si="0"/>
        <v>77</v>
      </c>
      <c r="F39" s="8" t="str">
        <f t="shared" si="1"/>
        <v>B</v>
      </c>
      <c r="G39" s="8" t="str">
        <f t="shared" si="2"/>
        <v xml:space="preserve">Memiliki kemampuan pemahanan Integrasi Nasional, Ancaman Terhadap NKRI, Wawasan Nusantara, </v>
      </c>
      <c r="H39" s="50">
        <f t="shared" si="3"/>
        <v>87</v>
      </c>
      <c r="I39" s="8" t="str">
        <f t="shared" si="4"/>
        <v>B</v>
      </c>
      <c r="J39"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9" s="8"/>
      <c r="L39" s="13"/>
      <c r="M39" s="14"/>
      <c r="N39" s="44">
        <f t="shared" si="6"/>
        <v>78</v>
      </c>
      <c r="O39" s="44">
        <f t="shared" si="7"/>
        <v>72</v>
      </c>
      <c r="Q39" s="44">
        <v>70</v>
      </c>
      <c r="R39" s="44"/>
      <c r="S39" s="45">
        <v>80</v>
      </c>
      <c r="T39" s="44">
        <v>70</v>
      </c>
      <c r="U39" s="44"/>
      <c r="V39" s="45">
        <v>90</v>
      </c>
      <c r="W39" s="44"/>
      <c r="X39" s="44"/>
      <c r="Y39" s="45"/>
      <c r="Z39" s="44"/>
      <c r="AA39" s="44"/>
      <c r="AB39" s="45"/>
      <c r="AC39" s="44"/>
      <c r="AD39" s="44"/>
      <c r="AE39" s="45"/>
      <c r="AF39" s="45">
        <f t="shared" si="8"/>
        <v>78</v>
      </c>
      <c r="AG39" s="44">
        <v>70</v>
      </c>
      <c r="AH39" s="44"/>
      <c r="AI39" s="45">
        <v>90</v>
      </c>
      <c r="AJ39" s="44"/>
      <c r="AK39" s="44"/>
      <c r="AL39" s="45"/>
      <c r="AM39" s="44"/>
      <c r="AN39" s="44"/>
      <c r="AO39" s="45"/>
      <c r="AP39" s="44"/>
      <c r="AQ39" s="44"/>
      <c r="AR39" s="45"/>
      <c r="AS39" s="44"/>
      <c r="AT39" s="44"/>
      <c r="AU39" s="45"/>
      <c r="AV39" s="44">
        <v>72</v>
      </c>
      <c r="AW39" s="46">
        <f t="shared" si="9"/>
        <v>77.428571428571431</v>
      </c>
      <c r="AX39" s="47">
        <f t="shared" si="10"/>
        <v>77</v>
      </c>
      <c r="AY39" s="48"/>
      <c r="AZ39" s="57">
        <v>87</v>
      </c>
      <c r="BA39" s="57"/>
      <c r="BB39" s="57"/>
      <c r="BC39" s="57">
        <v>85</v>
      </c>
      <c r="BD39" s="57"/>
      <c r="BE39" s="57"/>
      <c r="BF39" s="57"/>
      <c r="BG39" s="57"/>
      <c r="BH39" s="57"/>
      <c r="BI39" s="57"/>
      <c r="BJ39" s="57"/>
      <c r="BK39" s="57"/>
      <c r="BL39" s="57"/>
      <c r="BM39" s="57"/>
      <c r="BN39" s="57"/>
      <c r="BO39" s="45">
        <f t="shared" si="11"/>
        <v>86</v>
      </c>
      <c r="BP39" s="57">
        <v>90</v>
      </c>
      <c r="BQ39" s="44"/>
      <c r="BR39" s="45"/>
      <c r="BS39" s="44"/>
      <c r="BT39" s="44"/>
      <c r="BU39" s="45"/>
      <c r="BV39" s="44"/>
      <c r="BW39" s="44"/>
      <c r="BX39" s="45"/>
      <c r="BY39" s="44"/>
      <c r="BZ39" s="44"/>
      <c r="CA39" s="45"/>
      <c r="CB39" s="44"/>
      <c r="CC39" s="44"/>
      <c r="CD39" s="45"/>
      <c r="CE39" s="46">
        <f t="shared" si="12"/>
        <v>87.333333333333329</v>
      </c>
      <c r="CF39" s="47">
        <f t="shared" si="13"/>
        <v>87</v>
      </c>
      <c r="CG39" s="48"/>
      <c r="CH39" s="57">
        <v>4</v>
      </c>
      <c r="CI39" s="49" t="str">
        <f t="shared" si="14"/>
        <v xml:space="preserve">Memiliki kemampuan pemahanan Integrasi Nasional, Ancaman Terhadap NKRI, Wawasan Nusantara, </v>
      </c>
      <c r="CJ39" s="48"/>
      <c r="CK39" s="57">
        <v>4</v>
      </c>
      <c r="CL39"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0" spans="1:102" x14ac:dyDescent="0.25">
      <c r="A40" s="8">
        <v>30</v>
      </c>
      <c r="B40" s="8">
        <v>20483</v>
      </c>
      <c r="C40" s="8" t="s">
        <v>85</v>
      </c>
      <c r="E40" s="50">
        <f t="shared" si="0"/>
        <v>80</v>
      </c>
      <c r="F40" s="8" t="str">
        <f t="shared" si="1"/>
        <v>B</v>
      </c>
      <c r="G40" s="8" t="str">
        <f t="shared" si="2"/>
        <v xml:space="preserve">Memiliki kemampuan pemahanan Integrasi Nasional, Ancaman Terhadap NKRI, Wawasan Nusantara, </v>
      </c>
      <c r="H40" s="50">
        <f t="shared" si="3"/>
        <v>87</v>
      </c>
      <c r="I40" s="8" t="str">
        <f t="shared" si="4"/>
        <v>B</v>
      </c>
      <c r="J40"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0" s="8"/>
      <c r="L40" s="13"/>
      <c r="M40" s="14"/>
      <c r="N40" s="44">
        <f t="shared" si="6"/>
        <v>80</v>
      </c>
      <c r="O40" s="44">
        <f t="shared" si="7"/>
        <v>63</v>
      </c>
      <c r="Q40" s="44">
        <v>70</v>
      </c>
      <c r="R40" s="44"/>
      <c r="S40" s="45">
        <v>90</v>
      </c>
      <c r="T40" s="44">
        <v>70</v>
      </c>
      <c r="U40" s="44"/>
      <c r="V40" s="45">
        <v>90</v>
      </c>
      <c r="W40" s="44"/>
      <c r="X40" s="44"/>
      <c r="Y40" s="45"/>
      <c r="Z40" s="44"/>
      <c r="AA40" s="44"/>
      <c r="AB40" s="45"/>
      <c r="AC40" s="44"/>
      <c r="AD40" s="44"/>
      <c r="AE40" s="45"/>
      <c r="AF40" s="45">
        <f t="shared" si="8"/>
        <v>80</v>
      </c>
      <c r="AG40" s="44">
        <v>90</v>
      </c>
      <c r="AH40" s="44"/>
      <c r="AI40" s="45">
        <v>90</v>
      </c>
      <c r="AJ40" s="44"/>
      <c r="AK40" s="44"/>
      <c r="AL40" s="45"/>
      <c r="AM40" s="44"/>
      <c r="AN40" s="44"/>
      <c r="AO40" s="45"/>
      <c r="AP40" s="44"/>
      <c r="AQ40" s="44"/>
      <c r="AR40" s="45"/>
      <c r="AS40" s="44"/>
      <c r="AT40" s="44"/>
      <c r="AU40" s="45"/>
      <c r="AV40" s="44">
        <v>63</v>
      </c>
      <c r="AW40" s="46">
        <f t="shared" si="9"/>
        <v>80.428571428571431</v>
      </c>
      <c r="AX40" s="47">
        <f t="shared" si="10"/>
        <v>80</v>
      </c>
      <c r="AY40" s="48"/>
      <c r="AZ40" s="57">
        <v>87</v>
      </c>
      <c r="BA40" s="57"/>
      <c r="BB40" s="57"/>
      <c r="BC40" s="57">
        <v>85</v>
      </c>
      <c r="BD40" s="57"/>
      <c r="BE40" s="57"/>
      <c r="BF40" s="57"/>
      <c r="BG40" s="57"/>
      <c r="BH40" s="57"/>
      <c r="BI40" s="57"/>
      <c r="BJ40" s="57"/>
      <c r="BK40" s="57"/>
      <c r="BL40" s="57"/>
      <c r="BM40" s="57"/>
      <c r="BN40" s="57"/>
      <c r="BO40" s="45">
        <f t="shared" si="11"/>
        <v>86</v>
      </c>
      <c r="BP40" s="57">
        <v>90</v>
      </c>
      <c r="BQ40" s="44"/>
      <c r="BR40" s="45"/>
      <c r="BS40" s="44"/>
      <c r="BT40" s="44"/>
      <c r="BU40" s="45"/>
      <c r="BV40" s="44"/>
      <c r="BW40" s="44"/>
      <c r="BX40" s="45"/>
      <c r="BY40" s="44"/>
      <c r="BZ40" s="44"/>
      <c r="CA40" s="45"/>
      <c r="CB40" s="44"/>
      <c r="CC40" s="44"/>
      <c r="CD40" s="45"/>
      <c r="CE40" s="46">
        <f t="shared" si="12"/>
        <v>87.333333333333329</v>
      </c>
      <c r="CF40" s="47">
        <f t="shared" si="13"/>
        <v>87</v>
      </c>
      <c r="CG40" s="48"/>
      <c r="CH40" s="57">
        <v>4</v>
      </c>
      <c r="CI40" s="49" t="str">
        <f t="shared" si="14"/>
        <v xml:space="preserve">Memiliki kemampuan pemahanan Integrasi Nasional, Ancaman Terhadap NKRI, Wawasan Nusantara, </v>
      </c>
      <c r="CJ40" s="48"/>
      <c r="CK40" s="57">
        <v>4</v>
      </c>
      <c r="CL40"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1" spans="1:102" x14ac:dyDescent="0.25">
      <c r="A41" s="8">
        <v>31</v>
      </c>
      <c r="B41" s="8">
        <v>19299</v>
      </c>
      <c r="C41" s="8" t="s">
        <v>86</v>
      </c>
      <c r="E41" s="50">
        <f t="shared" si="0"/>
        <v>80</v>
      </c>
      <c r="F41" s="8" t="str">
        <f t="shared" si="1"/>
        <v>B</v>
      </c>
      <c r="G41" s="8" t="str">
        <f t="shared" si="2"/>
        <v xml:space="preserve">Memiliki kemampuan pemahanan Integrasi Nasional, Ancaman Terhadap NKRI, Wawasan Nusantara, </v>
      </c>
      <c r="H41" s="50">
        <f t="shared" si="3"/>
        <v>87</v>
      </c>
      <c r="I41" s="8" t="str">
        <f t="shared" si="4"/>
        <v>B</v>
      </c>
      <c r="J41"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1" s="8"/>
      <c r="L41" s="13"/>
      <c r="M41" s="14"/>
      <c r="N41" s="44">
        <f t="shared" si="6"/>
        <v>79</v>
      </c>
      <c r="O41" s="44">
        <f t="shared" si="7"/>
        <v>67</v>
      </c>
      <c r="Q41" s="44">
        <v>70</v>
      </c>
      <c r="R41" s="44"/>
      <c r="S41" s="45">
        <v>85</v>
      </c>
      <c r="T41" s="44">
        <v>72</v>
      </c>
      <c r="U41" s="44"/>
      <c r="V41" s="45">
        <v>90</v>
      </c>
      <c r="W41" s="44"/>
      <c r="X41" s="44"/>
      <c r="Y41" s="45"/>
      <c r="Z41" s="44"/>
      <c r="AA41" s="44"/>
      <c r="AB41" s="45"/>
      <c r="AC41" s="44"/>
      <c r="AD41" s="44"/>
      <c r="AE41" s="45"/>
      <c r="AF41" s="45">
        <f t="shared" si="8"/>
        <v>79</v>
      </c>
      <c r="AG41" s="44">
        <v>88</v>
      </c>
      <c r="AH41" s="44"/>
      <c r="AI41" s="45">
        <v>90</v>
      </c>
      <c r="AJ41" s="44"/>
      <c r="AK41" s="44"/>
      <c r="AL41" s="45"/>
      <c r="AM41" s="44"/>
      <c r="AN41" s="44"/>
      <c r="AO41" s="45"/>
      <c r="AP41" s="44"/>
      <c r="AQ41" s="44"/>
      <c r="AR41" s="45"/>
      <c r="AS41" s="44"/>
      <c r="AT41" s="44"/>
      <c r="AU41" s="45"/>
      <c r="AV41" s="44">
        <v>67</v>
      </c>
      <c r="AW41" s="46">
        <f t="shared" si="9"/>
        <v>80.285714285714292</v>
      </c>
      <c r="AX41" s="47">
        <f t="shared" si="10"/>
        <v>80</v>
      </c>
      <c r="AY41" s="48"/>
      <c r="AZ41" s="57">
        <v>87</v>
      </c>
      <c r="BA41" s="57"/>
      <c r="BB41" s="57"/>
      <c r="BC41" s="57">
        <v>85</v>
      </c>
      <c r="BD41" s="57"/>
      <c r="BE41" s="57"/>
      <c r="BF41" s="57"/>
      <c r="BG41" s="57"/>
      <c r="BH41" s="57"/>
      <c r="BI41" s="57"/>
      <c r="BJ41" s="57"/>
      <c r="BK41" s="57"/>
      <c r="BL41" s="57"/>
      <c r="BM41" s="57"/>
      <c r="BN41" s="57"/>
      <c r="BO41" s="45">
        <f t="shared" si="11"/>
        <v>86</v>
      </c>
      <c r="BP41" s="57">
        <v>90</v>
      </c>
      <c r="BQ41" s="44"/>
      <c r="BR41" s="45"/>
      <c r="BS41" s="44"/>
      <c r="BT41" s="44"/>
      <c r="BU41" s="45"/>
      <c r="BV41" s="44"/>
      <c r="BW41" s="44"/>
      <c r="BX41" s="45"/>
      <c r="BY41" s="44"/>
      <c r="BZ41" s="44"/>
      <c r="CA41" s="45"/>
      <c r="CB41" s="44"/>
      <c r="CC41" s="44"/>
      <c r="CD41" s="45"/>
      <c r="CE41" s="46">
        <f t="shared" si="12"/>
        <v>87.333333333333329</v>
      </c>
      <c r="CF41" s="47">
        <f t="shared" si="13"/>
        <v>87</v>
      </c>
      <c r="CG41" s="48"/>
      <c r="CH41" s="57">
        <v>4</v>
      </c>
      <c r="CI41" s="49" t="str">
        <f t="shared" si="14"/>
        <v xml:space="preserve">Memiliki kemampuan pemahanan Integrasi Nasional, Ancaman Terhadap NKRI, Wawasan Nusantara, </v>
      </c>
      <c r="CJ41" s="48"/>
      <c r="CK41" s="57">
        <v>4</v>
      </c>
      <c r="CL41"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2" spans="1:102" x14ac:dyDescent="0.25">
      <c r="A42" s="8">
        <v>32</v>
      </c>
      <c r="B42" s="8">
        <v>19315</v>
      </c>
      <c r="C42" s="8" t="s">
        <v>87</v>
      </c>
      <c r="E42" s="50">
        <f t="shared" si="0"/>
        <v>83</v>
      </c>
      <c r="F42" s="8" t="str">
        <f t="shared" si="1"/>
        <v>B</v>
      </c>
      <c r="G42" s="8" t="str">
        <f t="shared" si="2"/>
        <v xml:space="preserve">Memiliki kemampuan pemahanan Integrasi Nasional, Ancaman Terhadap NKRI, Wawasan Nusantara, </v>
      </c>
      <c r="H42" s="50">
        <f t="shared" si="3"/>
        <v>89</v>
      </c>
      <c r="I42" s="8" t="str">
        <f t="shared" si="4"/>
        <v>B</v>
      </c>
      <c r="J4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2" s="8"/>
      <c r="L42" s="13"/>
      <c r="M42" s="14"/>
      <c r="N42" s="44">
        <f t="shared" si="6"/>
        <v>83</v>
      </c>
      <c r="O42" s="44">
        <f t="shared" si="7"/>
        <v>67</v>
      </c>
      <c r="Q42" s="44">
        <v>83</v>
      </c>
      <c r="R42" s="44"/>
      <c r="S42" s="45">
        <v>90</v>
      </c>
      <c r="T42" s="44">
        <v>70</v>
      </c>
      <c r="U42" s="44"/>
      <c r="V42" s="45">
        <v>90</v>
      </c>
      <c r="W42" s="44"/>
      <c r="X42" s="44"/>
      <c r="Y42" s="45"/>
      <c r="Z42" s="44"/>
      <c r="AA42" s="44"/>
      <c r="AB42" s="45"/>
      <c r="AC42" s="44"/>
      <c r="AD42" s="44"/>
      <c r="AE42" s="45"/>
      <c r="AF42" s="45">
        <f t="shared" si="8"/>
        <v>83</v>
      </c>
      <c r="AG42" s="44">
        <v>92</v>
      </c>
      <c r="AH42" s="44"/>
      <c r="AI42" s="45">
        <v>90</v>
      </c>
      <c r="AJ42" s="44"/>
      <c r="AK42" s="44"/>
      <c r="AL42" s="45"/>
      <c r="AM42" s="44"/>
      <c r="AN42" s="44"/>
      <c r="AO42" s="45"/>
      <c r="AP42" s="44"/>
      <c r="AQ42" s="44"/>
      <c r="AR42" s="45"/>
      <c r="AS42" s="44"/>
      <c r="AT42" s="44"/>
      <c r="AU42" s="45"/>
      <c r="AV42" s="44">
        <v>67</v>
      </c>
      <c r="AW42" s="46">
        <f t="shared" si="9"/>
        <v>83.142857142857139</v>
      </c>
      <c r="AX42" s="47">
        <f t="shared" si="10"/>
        <v>83</v>
      </c>
      <c r="AY42" s="48"/>
      <c r="AZ42" s="57">
        <v>87</v>
      </c>
      <c r="BA42" s="57"/>
      <c r="BB42" s="57"/>
      <c r="BC42" s="57">
        <v>90</v>
      </c>
      <c r="BD42" s="57"/>
      <c r="BE42" s="57"/>
      <c r="BF42" s="57"/>
      <c r="BG42" s="57"/>
      <c r="BH42" s="57"/>
      <c r="BI42" s="57"/>
      <c r="BJ42" s="57"/>
      <c r="BK42" s="57"/>
      <c r="BL42" s="57"/>
      <c r="BM42" s="57"/>
      <c r="BN42" s="57"/>
      <c r="BO42" s="45">
        <f t="shared" si="11"/>
        <v>89</v>
      </c>
      <c r="BP42" s="57">
        <v>90</v>
      </c>
      <c r="BQ42" s="44"/>
      <c r="BR42" s="45"/>
      <c r="BS42" s="44"/>
      <c r="BT42" s="44"/>
      <c r="BU42" s="45"/>
      <c r="BV42" s="44"/>
      <c r="BW42" s="44"/>
      <c r="BX42" s="45"/>
      <c r="BY42" s="44"/>
      <c r="BZ42" s="44"/>
      <c r="CA42" s="45"/>
      <c r="CB42" s="44"/>
      <c r="CC42" s="44"/>
      <c r="CD42" s="45"/>
      <c r="CE42" s="46">
        <f t="shared" si="12"/>
        <v>89</v>
      </c>
      <c r="CF42" s="47">
        <f t="shared" si="13"/>
        <v>89</v>
      </c>
      <c r="CG42" s="48"/>
      <c r="CH42" s="57">
        <v>4</v>
      </c>
      <c r="CI42" s="49" t="str">
        <f t="shared" si="14"/>
        <v xml:space="preserve">Memiliki kemampuan pemahanan Integrasi Nasional, Ancaman Terhadap NKRI, Wawasan Nusantara, </v>
      </c>
      <c r="CJ42" s="48"/>
      <c r="CK42" s="57">
        <v>4</v>
      </c>
      <c r="CL42"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3" spans="1:102" x14ac:dyDescent="0.25">
      <c r="A43" s="8">
        <v>33</v>
      </c>
      <c r="B43" s="8">
        <v>19331</v>
      </c>
      <c r="C43" s="8" t="s">
        <v>88</v>
      </c>
      <c r="E43" s="50">
        <f t="shared" ref="E43:E60" si="16">AX43</f>
        <v>75</v>
      </c>
      <c r="F43" s="8" t="str">
        <f t="shared" ref="F43:F60" si="17">IF(E43="","",IF(E43&lt;=69,"D",IF(E43&lt;=75,"C",IF(E43&lt;=90,"B",IF(E43&lt;=100,"A","E")))))</f>
        <v>C</v>
      </c>
      <c r="G43" s="8" t="str">
        <f t="shared" ref="G43:G60" si="18">CI43</f>
        <v xml:space="preserve">Memiliki kemampuan pemahanan Integrasi Nasional, Ancaman Terhadap NKRI, Wawasan Nusantara, </v>
      </c>
      <c r="H43" s="50">
        <f t="shared" ref="H43:H60" si="19">CF43</f>
        <v>87</v>
      </c>
      <c r="I43" s="8" t="str">
        <f t="shared" ref="I43:I60" si="20">IF(H43="","",IF(H43&lt;=69,"D",IF(H43&lt;=75,"C",IF(H43&lt;=90,"B",IF(H43&lt;=100,"A","E")))))</f>
        <v>B</v>
      </c>
      <c r="J43" s="8" t="str">
        <f t="shared" ref="J43:J60" si="21">CL43</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3" s="8"/>
      <c r="L43" s="13"/>
      <c r="M43" s="14"/>
      <c r="N43" s="44">
        <f t="shared" ref="N43:N60" si="22">AF43</f>
        <v>78</v>
      </c>
      <c r="O43" s="44">
        <f t="shared" ref="O43:O60" si="23">IF(COUNTBLANK(AV43:AV43),"",AV43)</f>
        <v>50</v>
      </c>
      <c r="Q43" s="44">
        <v>70</v>
      </c>
      <c r="R43" s="44"/>
      <c r="S43" s="45">
        <v>80</v>
      </c>
      <c r="T43" s="44">
        <v>70</v>
      </c>
      <c r="U43" s="44"/>
      <c r="V43" s="45">
        <v>90</v>
      </c>
      <c r="W43" s="44"/>
      <c r="X43" s="44"/>
      <c r="Y43" s="45"/>
      <c r="Z43" s="44"/>
      <c r="AA43" s="44"/>
      <c r="AB43" s="45"/>
      <c r="AC43" s="44"/>
      <c r="AD43" s="44"/>
      <c r="AE43" s="45"/>
      <c r="AF43" s="45">
        <f t="shared" ref="AF43:AF60" si="24">IF(AND(Q43="",R43="",S43=""),"",ROUND(AVERAGE(Q43:AE43),0))</f>
        <v>78</v>
      </c>
      <c r="AG43" s="44">
        <v>74</v>
      </c>
      <c r="AH43" s="44"/>
      <c r="AI43" s="45">
        <v>90</v>
      </c>
      <c r="AJ43" s="44"/>
      <c r="AK43" s="44"/>
      <c r="AL43" s="45"/>
      <c r="AM43" s="44"/>
      <c r="AN43" s="44"/>
      <c r="AO43" s="45"/>
      <c r="AP43" s="44"/>
      <c r="AQ43" s="44"/>
      <c r="AR43" s="45"/>
      <c r="AS43" s="44"/>
      <c r="AT43" s="44"/>
      <c r="AU43" s="45"/>
      <c r="AV43" s="44">
        <v>50</v>
      </c>
      <c r="AW43" s="46">
        <f t="shared" ref="AW43:AW60" si="25">IF(AV43="","",AVERAGE(Q43:AE43,AG43:AV43))</f>
        <v>74.857142857142861</v>
      </c>
      <c r="AX43" s="47">
        <f t="shared" ref="AX43:AX60" si="26">IF(AW43="","",ROUND(AW43,0))</f>
        <v>75</v>
      </c>
      <c r="AY43" s="48"/>
      <c r="AZ43" s="57">
        <v>85</v>
      </c>
      <c r="BA43" s="57"/>
      <c r="BB43" s="57"/>
      <c r="BC43" s="57">
        <v>85</v>
      </c>
      <c r="BD43" s="57"/>
      <c r="BE43" s="57"/>
      <c r="BF43" s="57"/>
      <c r="BG43" s="57"/>
      <c r="BH43" s="57"/>
      <c r="BI43" s="57"/>
      <c r="BJ43" s="57"/>
      <c r="BK43" s="57"/>
      <c r="BL43" s="57"/>
      <c r="BM43" s="57"/>
      <c r="BN43" s="57"/>
      <c r="BO43" s="45">
        <f t="shared" ref="BO43:BO60" si="27">IF(AND(BB43="",BA43="",AZ43=""),"",ROUND(AVERAGE(AZ43:BN43),0))</f>
        <v>85</v>
      </c>
      <c r="BP43" s="57">
        <v>90</v>
      </c>
      <c r="BQ43" s="44"/>
      <c r="BR43" s="45"/>
      <c r="BS43" s="44"/>
      <c r="BT43" s="44"/>
      <c r="BU43" s="45"/>
      <c r="BV43" s="44"/>
      <c r="BW43" s="44"/>
      <c r="BX43" s="45"/>
      <c r="BY43" s="44"/>
      <c r="BZ43" s="44"/>
      <c r="CA43" s="45"/>
      <c r="CB43" s="44"/>
      <c r="CC43" s="44"/>
      <c r="CD43" s="45"/>
      <c r="CE43" s="46">
        <f t="shared" ref="CE43:CE60" si="28">IF(AND(BP43="",BQ43="",BR43=""),"",AVERAGE(AZ43:BN43,BP43:CD43))</f>
        <v>86.666666666666671</v>
      </c>
      <c r="CF43" s="47">
        <f t="shared" ref="CF43:CF60" si="29">IF(CE43="","",ROUND(CE43,0))</f>
        <v>87</v>
      </c>
      <c r="CG43" s="48"/>
      <c r="CH43" s="57">
        <v>4</v>
      </c>
      <c r="CI43" s="49" t="str">
        <f t="shared" ref="CI43:CI60" si="30">IF(CH43="","",VLOOKUP(CH43,$CW$9:$CX$20,2,0))</f>
        <v xml:space="preserve">Memiliki kemampuan pemahanan Integrasi Nasional, Ancaman Terhadap NKRI, Wawasan Nusantara, </v>
      </c>
      <c r="CJ43" s="48"/>
      <c r="CK43" s="57">
        <v>4</v>
      </c>
      <c r="CL43" s="49" t="str">
        <f t="shared" ref="CL43:CL60" si="31">IF(CK43="","",VLOOKUP(CK43,$CW$22:$CX$33,2,0))</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4" spans="1:102" x14ac:dyDescent="0.25">
      <c r="A44" s="8">
        <v>34</v>
      </c>
      <c r="B44" s="8">
        <v>19347</v>
      </c>
      <c r="C44" s="8" t="s">
        <v>89</v>
      </c>
      <c r="E44" s="50">
        <f t="shared" si="16"/>
        <v>83</v>
      </c>
      <c r="F44" s="8" t="str">
        <f t="shared" si="17"/>
        <v>B</v>
      </c>
      <c r="G44" s="8" t="str">
        <f t="shared" si="18"/>
        <v xml:space="preserve">Memiliki kemampuan pemahanan Integrasi Nasional, Ancaman Terhadap NKRI, Wawasan Nusantara, </v>
      </c>
      <c r="H44" s="50">
        <f t="shared" si="19"/>
        <v>90</v>
      </c>
      <c r="I44" s="8" t="str">
        <f t="shared" si="20"/>
        <v>B</v>
      </c>
      <c r="J44" s="8" t="str">
        <f t="shared" si="2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4" s="8"/>
      <c r="L44" s="13"/>
      <c r="M44" s="14"/>
      <c r="N44" s="44">
        <f t="shared" si="22"/>
        <v>84</v>
      </c>
      <c r="O44" s="44">
        <f t="shared" si="23"/>
        <v>70</v>
      </c>
      <c r="Q44" s="44">
        <v>70</v>
      </c>
      <c r="R44" s="44"/>
      <c r="S44" s="45">
        <v>85</v>
      </c>
      <c r="T44" s="44">
        <v>89</v>
      </c>
      <c r="U44" s="44"/>
      <c r="V44" s="45">
        <v>90</v>
      </c>
      <c r="W44" s="44"/>
      <c r="X44" s="44"/>
      <c r="Y44" s="45"/>
      <c r="Z44" s="44"/>
      <c r="AA44" s="44"/>
      <c r="AB44" s="45"/>
      <c r="AC44" s="44"/>
      <c r="AD44" s="44"/>
      <c r="AE44" s="45"/>
      <c r="AF44" s="45">
        <f t="shared" si="24"/>
        <v>84</v>
      </c>
      <c r="AG44" s="44">
        <v>86</v>
      </c>
      <c r="AH44" s="44"/>
      <c r="AI44" s="45">
        <v>90</v>
      </c>
      <c r="AJ44" s="44"/>
      <c r="AK44" s="44"/>
      <c r="AL44" s="45"/>
      <c r="AM44" s="44"/>
      <c r="AN44" s="44"/>
      <c r="AO44" s="45"/>
      <c r="AP44" s="44"/>
      <c r="AQ44" s="44"/>
      <c r="AR44" s="45"/>
      <c r="AS44" s="44"/>
      <c r="AT44" s="44"/>
      <c r="AU44" s="45"/>
      <c r="AV44" s="44">
        <v>70</v>
      </c>
      <c r="AW44" s="46">
        <f t="shared" si="25"/>
        <v>82.857142857142861</v>
      </c>
      <c r="AX44" s="47">
        <f t="shared" si="26"/>
        <v>83</v>
      </c>
      <c r="AY44" s="48"/>
      <c r="AZ44" s="57">
        <v>90</v>
      </c>
      <c r="BA44" s="57"/>
      <c r="BB44" s="57"/>
      <c r="BC44" s="57">
        <v>90</v>
      </c>
      <c r="BD44" s="57"/>
      <c r="BE44" s="57"/>
      <c r="BF44" s="57"/>
      <c r="BG44" s="57"/>
      <c r="BH44" s="57"/>
      <c r="BI44" s="57"/>
      <c r="BJ44" s="57"/>
      <c r="BK44" s="57"/>
      <c r="BL44" s="57"/>
      <c r="BM44" s="57"/>
      <c r="BN44" s="57"/>
      <c r="BO44" s="45">
        <f t="shared" si="27"/>
        <v>90</v>
      </c>
      <c r="BP44" s="57">
        <v>90</v>
      </c>
      <c r="BQ44" s="44"/>
      <c r="BR44" s="45"/>
      <c r="BS44" s="44"/>
      <c r="BT44" s="44"/>
      <c r="BU44" s="45"/>
      <c r="BV44" s="44"/>
      <c r="BW44" s="44"/>
      <c r="BX44" s="45"/>
      <c r="BY44" s="44"/>
      <c r="BZ44" s="44"/>
      <c r="CA44" s="45"/>
      <c r="CB44" s="44"/>
      <c r="CC44" s="44"/>
      <c r="CD44" s="45"/>
      <c r="CE44" s="46">
        <f t="shared" si="28"/>
        <v>90</v>
      </c>
      <c r="CF44" s="47">
        <f t="shared" si="29"/>
        <v>90</v>
      </c>
      <c r="CG44" s="48"/>
      <c r="CH44" s="57">
        <v>4</v>
      </c>
      <c r="CI44" s="49" t="str">
        <f t="shared" si="30"/>
        <v xml:space="preserve">Memiliki kemampuan pemahanan Integrasi Nasional, Ancaman Terhadap NKRI, Wawasan Nusantara, </v>
      </c>
      <c r="CJ44" s="48"/>
      <c r="CK44" s="57">
        <v>4</v>
      </c>
      <c r="CL44" s="49" t="str">
        <f t="shared" si="3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5" spans="1:102" x14ac:dyDescent="0.25">
      <c r="A45" s="8">
        <v>35</v>
      </c>
      <c r="B45" s="8">
        <v>19363</v>
      </c>
      <c r="C45" s="8" t="s">
        <v>90</v>
      </c>
      <c r="E45" s="50">
        <f t="shared" si="16"/>
        <v>79</v>
      </c>
      <c r="F45" s="8" t="str">
        <f t="shared" si="17"/>
        <v>B</v>
      </c>
      <c r="G45" s="8" t="str">
        <f t="shared" si="18"/>
        <v xml:space="preserve">Memiliki kemampuan pemahanan Integrasi Nasional, Ancaman Terhadap NKRI, Wawasan Nusantara, </v>
      </c>
      <c r="H45" s="50">
        <f t="shared" si="19"/>
        <v>87</v>
      </c>
      <c r="I45" s="8" t="str">
        <f t="shared" si="20"/>
        <v>B</v>
      </c>
      <c r="J45" s="8" t="str">
        <f t="shared" si="2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5" s="8"/>
      <c r="L45" s="13"/>
      <c r="M45" s="14"/>
      <c r="N45" s="44">
        <f t="shared" si="22"/>
        <v>80</v>
      </c>
      <c r="O45" s="44">
        <f t="shared" si="23"/>
        <v>71</v>
      </c>
      <c r="Q45" s="44">
        <v>71</v>
      </c>
      <c r="R45" s="44"/>
      <c r="S45" s="45">
        <v>90</v>
      </c>
      <c r="T45" s="44">
        <v>70</v>
      </c>
      <c r="U45" s="44"/>
      <c r="V45" s="45">
        <v>90</v>
      </c>
      <c r="W45" s="44"/>
      <c r="X45" s="44"/>
      <c r="Y45" s="45"/>
      <c r="Z45" s="44"/>
      <c r="AA45" s="44"/>
      <c r="AB45" s="45"/>
      <c r="AC45" s="44"/>
      <c r="AD45" s="44"/>
      <c r="AE45" s="45"/>
      <c r="AF45" s="45">
        <f t="shared" si="24"/>
        <v>80</v>
      </c>
      <c r="AG45" s="44">
        <v>70</v>
      </c>
      <c r="AH45" s="44"/>
      <c r="AI45" s="45">
        <v>90</v>
      </c>
      <c r="AJ45" s="44"/>
      <c r="AK45" s="44"/>
      <c r="AL45" s="45"/>
      <c r="AM45" s="44"/>
      <c r="AN45" s="44"/>
      <c r="AO45" s="45"/>
      <c r="AP45" s="44"/>
      <c r="AQ45" s="44"/>
      <c r="AR45" s="45"/>
      <c r="AS45" s="44"/>
      <c r="AT45" s="44"/>
      <c r="AU45" s="45"/>
      <c r="AV45" s="44">
        <v>71</v>
      </c>
      <c r="AW45" s="46">
        <f t="shared" si="25"/>
        <v>78.857142857142861</v>
      </c>
      <c r="AX45" s="47">
        <f t="shared" si="26"/>
        <v>79</v>
      </c>
      <c r="AY45" s="48"/>
      <c r="AZ45" s="57">
        <v>85</v>
      </c>
      <c r="BA45" s="57"/>
      <c r="BB45" s="57"/>
      <c r="BC45" s="57">
        <v>87</v>
      </c>
      <c r="BD45" s="57"/>
      <c r="BE45" s="57"/>
      <c r="BF45" s="57"/>
      <c r="BG45" s="57"/>
      <c r="BH45" s="57"/>
      <c r="BI45" s="57"/>
      <c r="BJ45" s="57"/>
      <c r="BK45" s="57"/>
      <c r="BL45" s="57"/>
      <c r="BM45" s="57"/>
      <c r="BN45" s="57"/>
      <c r="BO45" s="45">
        <f t="shared" si="27"/>
        <v>86</v>
      </c>
      <c r="BP45" s="57">
        <v>90</v>
      </c>
      <c r="BQ45" s="44"/>
      <c r="BR45" s="45"/>
      <c r="BS45" s="44"/>
      <c r="BT45" s="44"/>
      <c r="BU45" s="45"/>
      <c r="BV45" s="44"/>
      <c r="BW45" s="44"/>
      <c r="BX45" s="45"/>
      <c r="BY45" s="44"/>
      <c r="BZ45" s="44"/>
      <c r="CA45" s="45"/>
      <c r="CB45" s="44"/>
      <c r="CC45" s="44"/>
      <c r="CD45" s="45"/>
      <c r="CE45" s="46">
        <f t="shared" si="28"/>
        <v>87.333333333333329</v>
      </c>
      <c r="CF45" s="47">
        <f t="shared" si="29"/>
        <v>87</v>
      </c>
      <c r="CG45" s="48"/>
      <c r="CH45" s="57">
        <v>4</v>
      </c>
      <c r="CI45" s="49" t="str">
        <f t="shared" si="30"/>
        <v xml:space="preserve">Memiliki kemampuan pemahanan Integrasi Nasional, Ancaman Terhadap NKRI, Wawasan Nusantara, </v>
      </c>
      <c r="CJ45" s="48"/>
      <c r="CK45" s="57">
        <v>4</v>
      </c>
      <c r="CL45" s="49" t="str">
        <f t="shared" si="3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6" spans="1:102" x14ac:dyDescent="0.25">
      <c r="A46" s="8">
        <v>36</v>
      </c>
      <c r="B46" s="8">
        <v>19379</v>
      </c>
      <c r="C46" s="8" t="s">
        <v>91</v>
      </c>
      <c r="E46" s="50">
        <f t="shared" si="16"/>
        <v>76</v>
      </c>
      <c r="F46" s="8" t="str">
        <f t="shared" si="17"/>
        <v>B</v>
      </c>
      <c r="G46" s="8" t="str">
        <f t="shared" si="18"/>
        <v xml:space="preserve">Memiliki kemampuan pemahanan Integrasi Nasional, Ancaman Terhadap NKRI, Wawasan Nusantara, </v>
      </c>
      <c r="H46" s="50">
        <f t="shared" si="19"/>
        <v>85</v>
      </c>
      <c r="I46" s="8" t="str">
        <f t="shared" si="20"/>
        <v>B</v>
      </c>
      <c r="J46" s="8" t="str">
        <f t="shared" si="2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6" s="8"/>
      <c r="L46" s="13"/>
      <c r="M46" s="14"/>
      <c r="N46" s="44">
        <f t="shared" si="22"/>
        <v>78</v>
      </c>
      <c r="O46" s="44">
        <f t="shared" si="23"/>
        <v>61</v>
      </c>
      <c r="Q46" s="44">
        <v>70</v>
      </c>
      <c r="R46" s="44"/>
      <c r="S46" s="45">
        <v>80</v>
      </c>
      <c r="T46" s="44">
        <v>70</v>
      </c>
      <c r="U46" s="44"/>
      <c r="V46" s="45">
        <v>90</v>
      </c>
      <c r="W46" s="44"/>
      <c r="X46" s="44"/>
      <c r="Y46" s="45"/>
      <c r="Z46" s="44"/>
      <c r="AA46" s="44"/>
      <c r="AB46" s="45"/>
      <c r="AC46" s="44"/>
      <c r="AD46" s="44"/>
      <c r="AE46" s="45"/>
      <c r="AF46" s="45">
        <f t="shared" si="24"/>
        <v>78</v>
      </c>
      <c r="AG46" s="44">
        <v>74</v>
      </c>
      <c r="AH46" s="44"/>
      <c r="AI46" s="45">
        <v>90</v>
      </c>
      <c r="AJ46" s="44"/>
      <c r="AK46" s="44"/>
      <c r="AL46" s="45"/>
      <c r="AM46" s="44"/>
      <c r="AN46" s="44"/>
      <c r="AO46" s="45"/>
      <c r="AP46" s="44"/>
      <c r="AQ46" s="44"/>
      <c r="AR46" s="45"/>
      <c r="AS46" s="44"/>
      <c r="AT46" s="44"/>
      <c r="AU46" s="45"/>
      <c r="AV46" s="44">
        <v>61</v>
      </c>
      <c r="AW46" s="46">
        <f t="shared" si="25"/>
        <v>76.428571428571431</v>
      </c>
      <c r="AX46" s="47">
        <f t="shared" si="26"/>
        <v>76</v>
      </c>
      <c r="AY46" s="48"/>
      <c r="AZ46" s="57">
        <v>85</v>
      </c>
      <c r="BA46" s="57"/>
      <c r="BB46" s="57"/>
      <c r="BC46" s="57">
        <v>85</v>
      </c>
      <c r="BD46" s="57"/>
      <c r="BE46" s="57"/>
      <c r="BF46" s="57"/>
      <c r="BG46" s="57"/>
      <c r="BH46" s="57"/>
      <c r="BI46" s="57"/>
      <c r="BJ46" s="57"/>
      <c r="BK46" s="57"/>
      <c r="BL46" s="57"/>
      <c r="BM46" s="57"/>
      <c r="BN46" s="57"/>
      <c r="BO46" s="45">
        <f t="shared" si="27"/>
        <v>85</v>
      </c>
      <c r="BP46" s="57">
        <v>85</v>
      </c>
      <c r="BQ46" s="44"/>
      <c r="BR46" s="45"/>
      <c r="BS46" s="44"/>
      <c r="BT46" s="44"/>
      <c r="BU46" s="45"/>
      <c r="BV46" s="44"/>
      <c r="BW46" s="44"/>
      <c r="BX46" s="45"/>
      <c r="BY46" s="44"/>
      <c r="BZ46" s="44"/>
      <c r="CA46" s="45"/>
      <c r="CB46" s="44"/>
      <c r="CC46" s="44"/>
      <c r="CD46" s="45"/>
      <c r="CE46" s="46">
        <f t="shared" si="28"/>
        <v>85</v>
      </c>
      <c r="CF46" s="47">
        <f t="shared" si="29"/>
        <v>85</v>
      </c>
      <c r="CG46" s="48"/>
      <c r="CH46" s="57">
        <v>4</v>
      </c>
      <c r="CI46" s="49" t="str">
        <f t="shared" si="30"/>
        <v xml:space="preserve">Memiliki kemampuan pemahanan Integrasi Nasional, Ancaman Terhadap NKRI, Wawasan Nusantara, </v>
      </c>
      <c r="CJ46" s="48"/>
      <c r="CK46" s="57">
        <v>4</v>
      </c>
      <c r="CL46" s="49" t="str">
        <f t="shared" si="3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7" spans="1:102" x14ac:dyDescent="0.25">
      <c r="A47" s="8"/>
      <c r="B47" s="8"/>
      <c r="C47" s="8"/>
      <c r="E47" s="50" t="str">
        <f t="shared" si="16"/>
        <v/>
      </c>
      <c r="F47" s="8" t="str">
        <f t="shared" si="17"/>
        <v/>
      </c>
      <c r="G47" s="8" t="str">
        <f t="shared" si="18"/>
        <v/>
      </c>
      <c r="H47" s="50" t="str">
        <f t="shared" si="19"/>
        <v/>
      </c>
      <c r="I47" s="8" t="str">
        <f t="shared" si="20"/>
        <v/>
      </c>
      <c r="J47" s="8" t="str">
        <f t="shared" si="21"/>
        <v/>
      </c>
      <c r="K47" s="8"/>
      <c r="L47" s="13"/>
      <c r="M47" s="14"/>
      <c r="N47" s="44" t="str">
        <f t="shared" si="22"/>
        <v/>
      </c>
      <c r="O47" s="44" t="str">
        <f t="shared" si="23"/>
        <v/>
      </c>
      <c r="Q47" s="44"/>
      <c r="R47" s="44"/>
      <c r="S47" s="45"/>
      <c r="T47" s="44"/>
      <c r="U47" s="44"/>
      <c r="V47" s="45"/>
      <c r="W47" s="44"/>
      <c r="X47" s="44"/>
      <c r="Y47" s="45"/>
      <c r="Z47" s="44"/>
      <c r="AA47" s="44"/>
      <c r="AB47" s="45"/>
      <c r="AC47" s="44"/>
      <c r="AD47" s="44"/>
      <c r="AE47" s="45"/>
      <c r="AF47" s="45" t="str">
        <f t="shared" si="24"/>
        <v/>
      </c>
      <c r="AG47" s="44"/>
      <c r="AH47" s="44"/>
      <c r="AI47" s="45"/>
      <c r="AJ47" s="44"/>
      <c r="AK47" s="44"/>
      <c r="AL47" s="45"/>
      <c r="AM47" s="44"/>
      <c r="AN47" s="44"/>
      <c r="AO47" s="45"/>
      <c r="AP47" s="44"/>
      <c r="AQ47" s="44"/>
      <c r="AR47" s="45"/>
      <c r="AS47" s="44"/>
      <c r="AT47" s="44"/>
      <c r="AU47" s="45"/>
      <c r="AV47" s="44"/>
      <c r="AW47" s="46" t="str">
        <f t="shared" si="25"/>
        <v/>
      </c>
      <c r="AX47" s="47" t="str">
        <f t="shared" si="26"/>
        <v/>
      </c>
      <c r="AY47" s="48"/>
      <c r="AZ47" s="57"/>
      <c r="BA47" s="57"/>
      <c r="BB47" s="57"/>
      <c r="BC47" s="57"/>
      <c r="BD47" s="57"/>
      <c r="BE47" s="57"/>
      <c r="BF47" s="57"/>
      <c r="BG47" s="57"/>
      <c r="BH47" s="57"/>
      <c r="BI47" s="57"/>
      <c r="BJ47" s="57"/>
      <c r="BK47" s="57"/>
      <c r="BL47" s="57"/>
      <c r="BM47" s="57"/>
      <c r="BN47" s="57"/>
      <c r="BO47" s="45" t="str">
        <f t="shared" si="27"/>
        <v/>
      </c>
      <c r="BP47" s="44"/>
      <c r="BQ47" s="44"/>
      <c r="BR47" s="45"/>
      <c r="BS47" s="44"/>
      <c r="BT47" s="44"/>
      <c r="BU47" s="45"/>
      <c r="BV47" s="44"/>
      <c r="BW47" s="44"/>
      <c r="BX47" s="45"/>
      <c r="BY47" s="44"/>
      <c r="BZ47" s="44"/>
      <c r="CA47" s="45"/>
      <c r="CB47" s="44"/>
      <c r="CC47" s="44"/>
      <c r="CD47" s="45"/>
      <c r="CE47" s="46" t="str">
        <f t="shared" si="28"/>
        <v/>
      </c>
      <c r="CF47" s="47" t="str">
        <f t="shared" si="29"/>
        <v/>
      </c>
      <c r="CG47" s="48"/>
      <c r="CH47" s="57"/>
      <c r="CI47" s="49" t="str">
        <f t="shared" si="30"/>
        <v/>
      </c>
      <c r="CJ47" s="48"/>
      <c r="CK47" s="57"/>
      <c r="CL47" s="49" t="str">
        <f t="shared" si="31"/>
        <v/>
      </c>
    </row>
    <row r="48" spans="1:102" x14ac:dyDescent="0.25">
      <c r="A48" s="8"/>
      <c r="B48" s="8"/>
      <c r="C48" s="8"/>
      <c r="E48" s="50" t="str">
        <f t="shared" si="16"/>
        <v/>
      </c>
      <c r="F48" s="8" t="str">
        <f t="shared" si="17"/>
        <v/>
      </c>
      <c r="G48" s="8" t="str">
        <f t="shared" si="18"/>
        <v/>
      </c>
      <c r="H48" s="50" t="str">
        <f t="shared" si="19"/>
        <v/>
      </c>
      <c r="I48" s="8" t="str">
        <f t="shared" si="20"/>
        <v/>
      </c>
      <c r="J48" s="8" t="str">
        <f t="shared" si="21"/>
        <v/>
      </c>
      <c r="K48" s="8"/>
      <c r="L48" s="13"/>
      <c r="M48" s="14"/>
      <c r="N48" s="44" t="str">
        <f t="shared" si="22"/>
        <v/>
      </c>
      <c r="O48" s="44" t="str">
        <f t="shared" si="23"/>
        <v/>
      </c>
      <c r="Q48" s="44"/>
      <c r="R48" s="44"/>
      <c r="S48" s="45"/>
      <c r="T48" s="44"/>
      <c r="U48" s="44"/>
      <c r="V48" s="45"/>
      <c r="W48" s="44"/>
      <c r="X48" s="44"/>
      <c r="Y48" s="45"/>
      <c r="Z48" s="44"/>
      <c r="AA48" s="44"/>
      <c r="AB48" s="45"/>
      <c r="AC48" s="44"/>
      <c r="AD48" s="44"/>
      <c r="AE48" s="45"/>
      <c r="AF48" s="45" t="str">
        <f t="shared" si="24"/>
        <v/>
      </c>
      <c r="AG48" s="44"/>
      <c r="AH48" s="44"/>
      <c r="AI48" s="45"/>
      <c r="AJ48" s="44"/>
      <c r="AK48" s="44"/>
      <c r="AL48" s="45"/>
      <c r="AM48" s="44"/>
      <c r="AN48" s="44"/>
      <c r="AO48" s="45"/>
      <c r="AP48" s="44"/>
      <c r="AQ48" s="44"/>
      <c r="AR48" s="45"/>
      <c r="AS48" s="44"/>
      <c r="AT48" s="44"/>
      <c r="AU48" s="45"/>
      <c r="AV48" s="44"/>
      <c r="AW48" s="46" t="str">
        <f t="shared" si="25"/>
        <v/>
      </c>
      <c r="AX48" s="47" t="str">
        <f t="shared" si="26"/>
        <v/>
      </c>
      <c r="AY48" s="48"/>
      <c r="AZ48" s="57"/>
      <c r="BA48" s="57"/>
      <c r="BB48" s="57"/>
      <c r="BC48" s="57"/>
      <c r="BD48" s="57"/>
      <c r="BE48" s="57"/>
      <c r="BF48" s="57"/>
      <c r="BG48" s="57"/>
      <c r="BH48" s="57"/>
      <c r="BI48" s="57"/>
      <c r="BJ48" s="57"/>
      <c r="BK48" s="57"/>
      <c r="BL48" s="57"/>
      <c r="BM48" s="57"/>
      <c r="BN48" s="57"/>
      <c r="BO48" s="45" t="str">
        <f t="shared" si="27"/>
        <v/>
      </c>
      <c r="BP48" s="44"/>
      <c r="BQ48" s="44"/>
      <c r="BR48" s="45"/>
      <c r="BS48" s="44"/>
      <c r="BT48" s="44"/>
      <c r="BU48" s="45"/>
      <c r="BV48" s="44"/>
      <c r="BW48" s="44"/>
      <c r="BX48" s="45"/>
      <c r="BY48" s="44"/>
      <c r="BZ48" s="44"/>
      <c r="CA48" s="45"/>
      <c r="CB48" s="44"/>
      <c r="CC48" s="44"/>
      <c r="CD48" s="45"/>
      <c r="CE48" s="46" t="str">
        <f t="shared" si="28"/>
        <v/>
      </c>
      <c r="CF48" s="47" t="str">
        <f t="shared" si="29"/>
        <v/>
      </c>
      <c r="CG48" s="48"/>
      <c r="CH48" s="57"/>
      <c r="CI48" s="49" t="str">
        <f t="shared" si="30"/>
        <v/>
      </c>
      <c r="CJ48" s="48"/>
      <c r="CK48" s="57"/>
      <c r="CL48" s="49" t="str">
        <f t="shared" si="31"/>
        <v/>
      </c>
    </row>
    <row r="49" spans="1:90" x14ac:dyDescent="0.25">
      <c r="A49" s="8"/>
      <c r="B49" s="8"/>
      <c r="C49" s="8"/>
      <c r="E49" s="50" t="str">
        <f t="shared" si="16"/>
        <v/>
      </c>
      <c r="F49" s="8" t="str">
        <f t="shared" si="17"/>
        <v/>
      </c>
      <c r="G49" s="8" t="str">
        <f t="shared" si="18"/>
        <v/>
      </c>
      <c r="H49" s="50" t="str">
        <f t="shared" si="19"/>
        <v/>
      </c>
      <c r="I49" s="8" t="str">
        <f t="shared" si="20"/>
        <v/>
      </c>
      <c r="J49" s="8" t="str">
        <f t="shared" si="21"/>
        <v/>
      </c>
      <c r="K49" s="8"/>
      <c r="L49" s="13"/>
      <c r="M49" s="14"/>
      <c r="N49" s="44" t="str">
        <f t="shared" si="22"/>
        <v/>
      </c>
      <c r="O49" s="44" t="str">
        <f t="shared" si="23"/>
        <v/>
      </c>
      <c r="Q49" s="44"/>
      <c r="R49" s="44"/>
      <c r="S49" s="45"/>
      <c r="T49" s="44"/>
      <c r="U49" s="44"/>
      <c r="V49" s="45"/>
      <c r="W49" s="44"/>
      <c r="X49" s="44"/>
      <c r="Y49" s="45"/>
      <c r="Z49" s="44"/>
      <c r="AA49" s="44"/>
      <c r="AB49" s="45"/>
      <c r="AC49" s="44"/>
      <c r="AD49" s="44"/>
      <c r="AE49" s="45"/>
      <c r="AF49" s="45" t="str">
        <f t="shared" si="24"/>
        <v/>
      </c>
      <c r="AG49" s="44"/>
      <c r="AH49" s="44"/>
      <c r="AI49" s="45"/>
      <c r="AJ49" s="44"/>
      <c r="AK49" s="44"/>
      <c r="AL49" s="45"/>
      <c r="AM49" s="44"/>
      <c r="AN49" s="44"/>
      <c r="AO49" s="45"/>
      <c r="AP49" s="44"/>
      <c r="AQ49" s="44"/>
      <c r="AR49" s="45"/>
      <c r="AS49" s="44"/>
      <c r="AT49" s="44"/>
      <c r="AU49" s="45"/>
      <c r="AV49" s="44"/>
      <c r="AW49" s="46" t="str">
        <f t="shared" si="25"/>
        <v/>
      </c>
      <c r="AX49" s="47" t="str">
        <f t="shared" si="26"/>
        <v/>
      </c>
      <c r="AY49" s="48"/>
      <c r="AZ49" s="57"/>
      <c r="BA49" s="57"/>
      <c r="BB49" s="57"/>
      <c r="BC49" s="57"/>
      <c r="BD49" s="57"/>
      <c r="BE49" s="57"/>
      <c r="BF49" s="57"/>
      <c r="BG49" s="57"/>
      <c r="BH49" s="57"/>
      <c r="BI49" s="57"/>
      <c r="BJ49" s="57"/>
      <c r="BK49" s="57"/>
      <c r="BL49" s="57"/>
      <c r="BM49" s="57"/>
      <c r="BN49" s="57"/>
      <c r="BO49" s="45" t="str">
        <f t="shared" si="27"/>
        <v/>
      </c>
      <c r="BP49" s="44"/>
      <c r="BQ49" s="44"/>
      <c r="BR49" s="45"/>
      <c r="BS49" s="44"/>
      <c r="BT49" s="44"/>
      <c r="BU49" s="45"/>
      <c r="BV49" s="44"/>
      <c r="BW49" s="44"/>
      <c r="BX49" s="45"/>
      <c r="BY49" s="44"/>
      <c r="BZ49" s="44"/>
      <c r="CA49" s="45"/>
      <c r="CB49" s="44"/>
      <c r="CC49" s="44"/>
      <c r="CD49" s="45"/>
      <c r="CE49" s="46" t="str">
        <f t="shared" si="28"/>
        <v/>
      </c>
      <c r="CF49" s="47" t="str">
        <f t="shared" si="29"/>
        <v/>
      </c>
      <c r="CG49" s="48"/>
      <c r="CH49" s="57"/>
      <c r="CI49" s="49" t="str">
        <f t="shared" si="30"/>
        <v/>
      </c>
      <c r="CJ49" s="48"/>
      <c r="CK49" s="57"/>
      <c r="CL49" s="49" t="str">
        <f t="shared" si="31"/>
        <v/>
      </c>
    </row>
    <row r="50" spans="1:90" x14ac:dyDescent="0.25">
      <c r="A50" s="8"/>
      <c r="B50" s="8"/>
      <c r="C50" s="8"/>
      <c r="E50" s="50" t="str">
        <f t="shared" si="16"/>
        <v/>
      </c>
      <c r="F50" s="8" t="str">
        <f t="shared" si="17"/>
        <v/>
      </c>
      <c r="G50" s="8" t="str">
        <f t="shared" si="18"/>
        <v/>
      </c>
      <c r="H50" s="50" t="str">
        <f t="shared" si="19"/>
        <v/>
      </c>
      <c r="I50" s="8" t="str">
        <f t="shared" si="20"/>
        <v/>
      </c>
      <c r="J50" s="8" t="str">
        <f t="shared" si="21"/>
        <v/>
      </c>
      <c r="K50" s="8"/>
      <c r="L50" s="13"/>
      <c r="M50" s="14"/>
      <c r="N50" s="44" t="str">
        <f t="shared" si="22"/>
        <v/>
      </c>
      <c r="O50" s="44" t="str">
        <f t="shared" si="23"/>
        <v/>
      </c>
      <c r="Q50" s="44"/>
      <c r="R50" s="44"/>
      <c r="S50" s="45"/>
      <c r="T50" s="44"/>
      <c r="U50" s="44"/>
      <c r="V50" s="45"/>
      <c r="W50" s="44"/>
      <c r="X50" s="44"/>
      <c r="Y50" s="45"/>
      <c r="Z50" s="44"/>
      <c r="AA50" s="44"/>
      <c r="AB50" s="45"/>
      <c r="AC50" s="44"/>
      <c r="AD50" s="44"/>
      <c r="AE50" s="45"/>
      <c r="AF50" s="45" t="str">
        <f t="shared" si="24"/>
        <v/>
      </c>
      <c r="AG50" s="44"/>
      <c r="AH50" s="44"/>
      <c r="AI50" s="45"/>
      <c r="AJ50" s="44"/>
      <c r="AK50" s="44"/>
      <c r="AL50" s="45"/>
      <c r="AM50" s="44"/>
      <c r="AN50" s="44"/>
      <c r="AO50" s="45"/>
      <c r="AP50" s="44"/>
      <c r="AQ50" s="44"/>
      <c r="AR50" s="45"/>
      <c r="AS50" s="44"/>
      <c r="AT50" s="44"/>
      <c r="AU50" s="45"/>
      <c r="AV50" s="44"/>
      <c r="AW50" s="46" t="str">
        <f t="shared" si="25"/>
        <v/>
      </c>
      <c r="AX50" s="47" t="str">
        <f t="shared" si="26"/>
        <v/>
      </c>
      <c r="AY50" s="48"/>
      <c r="AZ50" s="57"/>
      <c r="BA50" s="57"/>
      <c r="BB50" s="57"/>
      <c r="BC50" s="57"/>
      <c r="BD50" s="57"/>
      <c r="BE50" s="57"/>
      <c r="BF50" s="57"/>
      <c r="BG50" s="57"/>
      <c r="BH50" s="57"/>
      <c r="BI50" s="57"/>
      <c r="BJ50" s="57"/>
      <c r="BK50" s="57"/>
      <c r="BL50" s="57"/>
      <c r="BM50" s="57"/>
      <c r="BN50" s="57"/>
      <c r="BO50" s="45" t="str">
        <f t="shared" si="27"/>
        <v/>
      </c>
      <c r="BP50" s="44"/>
      <c r="BQ50" s="44"/>
      <c r="BR50" s="45"/>
      <c r="BS50" s="44"/>
      <c r="BT50" s="44"/>
      <c r="BU50" s="45"/>
      <c r="BV50" s="44"/>
      <c r="BW50" s="44"/>
      <c r="BX50" s="45"/>
      <c r="BY50" s="44"/>
      <c r="BZ50" s="44"/>
      <c r="CA50" s="45"/>
      <c r="CB50" s="44"/>
      <c r="CC50" s="44"/>
      <c r="CD50" s="45"/>
      <c r="CE50" s="46" t="str">
        <f t="shared" si="28"/>
        <v/>
      </c>
      <c r="CF50" s="47" t="str">
        <f t="shared" si="29"/>
        <v/>
      </c>
      <c r="CG50" s="48"/>
      <c r="CH50" s="57"/>
      <c r="CI50" s="49" t="str">
        <f t="shared" si="30"/>
        <v/>
      </c>
      <c r="CJ50" s="48"/>
      <c r="CK50" s="57"/>
      <c r="CL50" s="49" t="str">
        <f t="shared" si="31"/>
        <v/>
      </c>
    </row>
    <row r="51" spans="1:90" x14ac:dyDescent="0.25">
      <c r="A51" s="8"/>
      <c r="B51" s="8"/>
      <c r="C51" s="8"/>
      <c r="E51" s="50" t="str">
        <f t="shared" si="16"/>
        <v/>
      </c>
      <c r="F51" s="8" t="str">
        <f t="shared" si="17"/>
        <v/>
      </c>
      <c r="G51" s="8" t="str">
        <f t="shared" si="18"/>
        <v/>
      </c>
      <c r="H51" s="50" t="str">
        <f t="shared" si="19"/>
        <v/>
      </c>
      <c r="I51" s="8" t="str">
        <f t="shared" si="20"/>
        <v/>
      </c>
      <c r="J51" s="8" t="str">
        <f t="shared" si="21"/>
        <v/>
      </c>
      <c r="K51" s="8"/>
      <c r="L51" s="13"/>
      <c r="M51" s="14"/>
      <c r="N51" s="44" t="str">
        <f t="shared" si="22"/>
        <v/>
      </c>
      <c r="O51" s="44" t="str">
        <f t="shared" si="23"/>
        <v/>
      </c>
      <c r="Q51" s="44"/>
      <c r="R51" s="44"/>
      <c r="S51" s="45"/>
      <c r="T51" s="44"/>
      <c r="U51" s="44"/>
      <c r="V51" s="45"/>
      <c r="W51" s="44"/>
      <c r="X51" s="44"/>
      <c r="Y51" s="45"/>
      <c r="Z51" s="44"/>
      <c r="AA51" s="44"/>
      <c r="AB51" s="45"/>
      <c r="AC51" s="44"/>
      <c r="AD51" s="44"/>
      <c r="AE51" s="45"/>
      <c r="AF51" s="45" t="str">
        <f t="shared" si="24"/>
        <v/>
      </c>
      <c r="AG51" s="44"/>
      <c r="AH51" s="44"/>
      <c r="AI51" s="45"/>
      <c r="AJ51" s="44"/>
      <c r="AK51" s="44"/>
      <c r="AL51" s="45"/>
      <c r="AM51" s="44"/>
      <c r="AN51" s="44"/>
      <c r="AO51" s="45"/>
      <c r="AP51" s="44"/>
      <c r="AQ51" s="44"/>
      <c r="AR51" s="45"/>
      <c r="AS51" s="44"/>
      <c r="AT51" s="44"/>
      <c r="AU51" s="45"/>
      <c r="AV51" s="44"/>
      <c r="AW51" s="46" t="str">
        <f t="shared" si="25"/>
        <v/>
      </c>
      <c r="AX51" s="47" t="str">
        <f t="shared" si="26"/>
        <v/>
      </c>
      <c r="AY51" s="48"/>
      <c r="AZ51" s="57"/>
      <c r="BA51" s="57"/>
      <c r="BB51" s="57"/>
      <c r="BC51" s="57"/>
      <c r="BD51" s="57"/>
      <c r="BE51" s="57"/>
      <c r="BF51" s="57"/>
      <c r="BG51" s="57"/>
      <c r="BH51" s="57"/>
      <c r="BI51" s="57"/>
      <c r="BJ51" s="57"/>
      <c r="BK51" s="57"/>
      <c r="BL51" s="57"/>
      <c r="BM51" s="57"/>
      <c r="BN51" s="57"/>
      <c r="BO51" s="45" t="str">
        <f t="shared" si="27"/>
        <v/>
      </c>
      <c r="BP51" s="44"/>
      <c r="BQ51" s="44"/>
      <c r="BR51" s="45"/>
      <c r="BS51" s="44"/>
      <c r="BT51" s="44"/>
      <c r="BU51" s="45"/>
      <c r="BV51" s="44"/>
      <c r="BW51" s="44"/>
      <c r="BX51" s="45"/>
      <c r="BY51" s="44"/>
      <c r="BZ51" s="44"/>
      <c r="CA51" s="45"/>
      <c r="CB51" s="44"/>
      <c r="CC51" s="44"/>
      <c r="CD51" s="45"/>
      <c r="CE51" s="46" t="str">
        <f t="shared" si="28"/>
        <v/>
      </c>
      <c r="CF51" s="47" t="str">
        <f t="shared" si="29"/>
        <v/>
      </c>
      <c r="CG51" s="48"/>
      <c r="CH51" s="57"/>
      <c r="CI51" s="49" t="str">
        <f t="shared" si="30"/>
        <v/>
      </c>
      <c r="CJ51" s="48"/>
      <c r="CK51" s="57"/>
      <c r="CL51" s="49" t="str">
        <f t="shared" si="31"/>
        <v/>
      </c>
    </row>
    <row r="52" spans="1:90" x14ac:dyDescent="0.25">
      <c r="A52" s="8"/>
      <c r="B52" s="8"/>
      <c r="C52" s="8"/>
      <c r="E52" s="50" t="str">
        <f t="shared" si="16"/>
        <v/>
      </c>
      <c r="F52" s="8" t="str">
        <f t="shared" si="17"/>
        <v/>
      </c>
      <c r="G52" s="8" t="str">
        <f t="shared" si="18"/>
        <v/>
      </c>
      <c r="H52" s="50" t="str">
        <f t="shared" si="19"/>
        <v/>
      </c>
      <c r="I52" s="8" t="str">
        <f t="shared" si="20"/>
        <v/>
      </c>
      <c r="J52" s="8" t="str">
        <f t="shared" si="21"/>
        <v/>
      </c>
      <c r="K52" s="8"/>
      <c r="L52" s="13"/>
      <c r="M52" s="14"/>
      <c r="N52" s="44" t="str">
        <f t="shared" si="22"/>
        <v/>
      </c>
      <c r="O52" s="44" t="str">
        <f t="shared" si="23"/>
        <v/>
      </c>
      <c r="Q52" s="44"/>
      <c r="R52" s="44"/>
      <c r="S52" s="45"/>
      <c r="T52" s="44"/>
      <c r="U52" s="44"/>
      <c r="V52" s="45"/>
      <c r="W52" s="44"/>
      <c r="X52" s="44"/>
      <c r="Y52" s="45"/>
      <c r="Z52" s="44"/>
      <c r="AA52" s="44"/>
      <c r="AB52" s="45"/>
      <c r="AC52" s="44"/>
      <c r="AD52" s="44"/>
      <c r="AE52" s="45"/>
      <c r="AF52" s="45" t="str">
        <f t="shared" si="24"/>
        <v/>
      </c>
      <c r="AG52" s="44"/>
      <c r="AH52" s="44"/>
      <c r="AI52" s="45"/>
      <c r="AJ52" s="44"/>
      <c r="AK52" s="44"/>
      <c r="AL52" s="45"/>
      <c r="AM52" s="44"/>
      <c r="AN52" s="44"/>
      <c r="AO52" s="45"/>
      <c r="AP52" s="44"/>
      <c r="AQ52" s="44"/>
      <c r="AR52" s="45"/>
      <c r="AS52" s="44"/>
      <c r="AT52" s="44"/>
      <c r="AU52" s="45"/>
      <c r="AV52" s="44"/>
      <c r="AW52" s="46" t="str">
        <f t="shared" si="25"/>
        <v/>
      </c>
      <c r="AX52" s="47" t="str">
        <f t="shared" si="26"/>
        <v/>
      </c>
      <c r="AY52" s="48"/>
      <c r="AZ52" s="57"/>
      <c r="BA52" s="57"/>
      <c r="BB52" s="57"/>
      <c r="BC52" s="57"/>
      <c r="BD52" s="57"/>
      <c r="BE52" s="57"/>
      <c r="BF52" s="57"/>
      <c r="BG52" s="57"/>
      <c r="BH52" s="57"/>
      <c r="BI52" s="57"/>
      <c r="BJ52" s="57"/>
      <c r="BK52" s="57"/>
      <c r="BL52" s="57"/>
      <c r="BM52" s="57"/>
      <c r="BN52" s="57"/>
      <c r="BO52" s="45" t="str">
        <f t="shared" si="27"/>
        <v/>
      </c>
      <c r="BP52" s="44"/>
      <c r="BQ52" s="44"/>
      <c r="BR52" s="45"/>
      <c r="BS52" s="44"/>
      <c r="BT52" s="44"/>
      <c r="BU52" s="45"/>
      <c r="BV52" s="44"/>
      <c r="BW52" s="44"/>
      <c r="BX52" s="45"/>
      <c r="BY52" s="44"/>
      <c r="BZ52" s="44"/>
      <c r="CA52" s="45"/>
      <c r="CB52" s="44"/>
      <c r="CC52" s="44"/>
      <c r="CD52" s="45"/>
      <c r="CE52" s="46" t="str">
        <f t="shared" si="28"/>
        <v/>
      </c>
      <c r="CF52" s="47" t="str">
        <f t="shared" si="29"/>
        <v/>
      </c>
      <c r="CG52" s="48"/>
      <c r="CH52" s="57"/>
      <c r="CI52" s="49" t="str">
        <f t="shared" si="30"/>
        <v/>
      </c>
      <c r="CJ52" s="48"/>
      <c r="CK52" s="57"/>
      <c r="CL52" s="49" t="str">
        <f t="shared" si="31"/>
        <v/>
      </c>
    </row>
    <row r="53" spans="1:90" x14ac:dyDescent="0.25">
      <c r="A53" s="8"/>
      <c r="B53" s="8"/>
      <c r="C53" s="8"/>
      <c r="E53" s="50" t="str">
        <f t="shared" si="16"/>
        <v/>
      </c>
      <c r="F53" s="8" t="str">
        <f t="shared" si="17"/>
        <v/>
      </c>
      <c r="G53" s="8" t="str">
        <f t="shared" si="18"/>
        <v/>
      </c>
      <c r="H53" s="50" t="str">
        <f t="shared" si="19"/>
        <v/>
      </c>
      <c r="I53" s="8" t="str">
        <f t="shared" si="20"/>
        <v/>
      </c>
      <c r="J53" s="8" t="str">
        <f t="shared" si="21"/>
        <v/>
      </c>
      <c r="K53" s="8"/>
      <c r="L53" s="13"/>
      <c r="M53" s="14"/>
      <c r="N53" s="44" t="str">
        <f t="shared" si="22"/>
        <v/>
      </c>
      <c r="O53" s="44" t="str">
        <f t="shared" si="23"/>
        <v/>
      </c>
      <c r="Q53" s="44"/>
      <c r="R53" s="44"/>
      <c r="S53" s="45"/>
      <c r="T53" s="44"/>
      <c r="U53" s="44"/>
      <c r="V53" s="45"/>
      <c r="W53" s="44"/>
      <c r="X53" s="44"/>
      <c r="Y53" s="45"/>
      <c r="Z53" s="44"/>
      <c r="AA53" s="44"/>
      <c r="AB53" s="45"/>
      <c r="AC53" s="44"/>
      <c r="AD53" s="44"/>
      <c r="AE53" s="45"/>
      <c r="AF53" s="45" t="str">
        <f t="shared" si="24"/>
        <v/>
      </c>
      <c r="AG53" s="44"/>
      <c r="AH53" s="44"/>
      <c r="AI53" s="45"/>
      <c r="AJ53" s="44"/>
      <c r="AK53" s="44"/>
      <c r="AL53" s="45"/>
      <c r="AM53" s="44"/>
      <c r="AN53" s="44"/>
      <c r="AO53" s="45"/>
      <c r="AP53" s="44"/>
      <c r="AQ53" s="44"/>
      <c r="AR53" s="45"/>
      <c r="AS53" s="44"/>
      <c r="AT53" s="44"/>
      <c r="AU53" s="45"/>
      <c r="AV53" s="44"/>
      <c r="AW53" s="46" t="str">
        <f t="shared" si="25"/>
        <v/>
      </c>
      <c r="AX53" s="47" t="str">
        <f t="shared" si="26"/>
        <v/>
      </c>
      <c r="AY53" s="48"/>
      <c r="AZ53" s="57"/>
      <c r="BA53" s="57"/>
      <c r="BB53" s="57"/>
      <c r="BC53" s="57"/>
      <c r="BD53" s="57"/>
      <c r="BE53" s="57"/>
      <c r="BF53" s="57"/>
      <c r="BG53" s="57"/>
      <c r="BH53" s="57"/>
      <c r="BI53" s="57"/>
      <c r="BJ53" s="57"/>
      <c r="BK53" s="57"/>
      <c r="BL53" s="57"/>
      <c r="BM53" s="57"/>
      <c r="BN53" s="57"/>
      <c r="BO53" s="45" t="str">
        <f t="shared" si="27"/>
        <v/>
      </c>
      <c r="BP53" s="44"/>
      <c r="BQ53" s="44"/>
      <c r="BR53" s="45"/>
      <c r="BS53" s="44"/>
      <c r="BT53" s="44"/>
      <c r="BU53" s="45"/>
      <c r="BV53" s="44"/>
      <c r="BW53" s="44"/>
      <c r="BX53" s="45"/>
      <c r="BY53" s="44"/>
      <c r="BZ53" s="44"/>
      <c r="CA53" s="45"/>
      <c r="CB53" s="44"/>
      <c r="CC53" s="44"/>
      <c r="CD53" s="45"/>
      <c r="CE53" s="46" t="str">
        <f t="shared" si="28"/>
        <v/>
      </c>
      <c r="CF53" s="47" t="str">
        <f t="shared" si="29"/>
        <v/>
      </c>
      <c r="CG53" s="48"/>
      <c r="CH53" s="57"/>
      <c r="CI53" s="49" t="str">
        <f t="shared" si="30"/>
        <v/>
      </c>
      <c r="CJ53" s="48"/>
      <c r="CK53" s="57"/>
      <c r="CL53" s="49" t="str">
        <f t="shared" si="31"/>
        <v/>
      </c>
    </row>
    <row r="54" spans="1:90" x14ac:dyDescent="0.25">
      <c r="A54" s="8"/>
      <c r="B54" s="8"/>
      <c r="C54" s="8"/>
      <c r="E54" s="50" t="str">
        <f t="shared" si="16"/>
        <v/>
      </c>
      <c r="F54" s="8" t="str">
        <f t="shared" si="17"/>
        <v/>
      </c>
      <c r="G54" s="8" t="str">
        <f t="shared" si="18"/>
        <v/>
      </c>
      <c r="H54" s="50" t="str">
        <f t="shared" si="19"/>
        <v/>
      </c>
      <c r="I54" s="8" t="str">
        <f t="shared" si="20"/>
        <v/>
      </c>
      <c r="J54" s="8" t="str">
        <f t="shared" si="21"/>
        <v/>
      </c>
      <c r="K54" s="8"/>
      <c r="L54" s="13"/>
      <c r="M54" s="14"/>
      <c r="N54" s="44" t="str">
        <f t="shared" si="22"/>
        <v/>
      </c>
      <c r="O54" s="44" t="str">
        <f t="shared" si="23"/>
        <v/>
      </c>
      <c r="Q54" s="44"/>
      <c r="R54" s="44"/>
      <c r="S54" s="45"/>
      <c r="T54" s="44"/>
      <c r="U54" s="44"/>
      <c r="V54" s="45"/>
      <c r="W54" s="44"/>
      <c r="X54" s="44"/>
      <c r="Y54" s="45"/>
      <c r="Z54" s="44"/>
      <c r="AA54" s="44"/>
      <c r="AB54" s="45"/>
      <c r="AC54" s="44"/>
      <c r="AD54" s="44"/>
      <c r="AE54" s="45"/>
      <c r="AF54" s="45" t="str">
        <f t="shared" si="24"/>
        <v/>
      </c>
      <c r="AG54" s="44"/>
      <c r="AH54" s="44"/>
      <c r="AI54" s="45"/>
      <c r="AJ54" s="44"/>
      <c r="AK54" s="44"/>
      <c r="AL54" s="45"/>
      <c r="AM54" s="44"/>
      <c r="AN54" s="44"/>
      <c r="AO54" s="45"/>
      <c r="AP54" s="44"/>
      <c r="AQ54" s="44"/>
      <c r="AR54" s="45"/>
      <c r="AS54" s="44"/>
      <c r="AT54" s="44"/>
      <c r="AU54" s="45"/>
      <c r="AV54" s="44"/>
      <c r="AW54" s="46" t="str">
        <f t="shared" si="25"/>
        <v/>
      </c>
      <c r="AX54" s="47" t="str">
        <f t="shared" si="26"/>
        <v/>
      </c>
      <c r="AY54" s="48"/>
      <c r="AZ54" s="57"/>
      <c r="BA54" s="57"/>
      <c r="BB54" s="57"/>
      <c r="BC54" s="57"/>
      <c r="BD54" s="57"/>
      <c r="BE54" s="57"/>
      <c r="BF54" s="57"/>
      <c r="BG54" s="57"/>
      <c r="BH54" s="57"/>
      <c r="BI54" s="57"/>
      <c r="BJ54" s="57"/>
      <c r="BK54" s="57"/>
      <c r="BL54" s="57"/>
      <c r="BM54" s="57"/>
      <c r="BN54" s="57"/>
      <c r="BO54" s="45" t="str">
        <f t="shared" si="27"/>
        <v/>
      </c>
      <c r="BP54" s="44"/>
      <c r="BQ54" s="44"/>
      <c r="BR54" s="45"/>
      <c r="BS54" s="44"/>
      <c r="BT54" s="44"/>
      <c r="BU54" s="45"/>
      <c r="BV54" s="44"/>
      <c r="BW54" s="44"/>
      <c r="BX54" s="45"/>
      <c r="BY54" s="44"/>
      <c r="BZ54" s="44"/>
      <c r="CA54" s="45"/>
      <c r="CB54" s="44"/>
      <c r="CC54" s="44"/>
      <c r="CD54" s="45"/>
      <c r="CE54" s="46" t="str">
        <f t="shared" si="28"/>
        <v/>
      </c>
      <c r="CF54" s="47" t="str">
        <f t="shared" si="29"/>
        <v/>
      </c>
      <c r="CG54" s="48"/>
      <c r="CH54" s="57"/>
      <c r="CI54" s="49" t="str">
        <f t="shared" si="30"/>
        <v/>
      </c>
      <c r="CJ54" s="48"/>
      <c r="CK54" s="57"/>
      <c r="CL54" s="49" t="str">
        <f t="shared" si="31"/>
        <v/>
      </c>
    </row>
    <row r="55" spans="1:90" x14ac:dyDescent="0.25">
      <c r="A55" s="8"/>
      <c r="B55" s="8"/>
      <c r="C55" s="8"/>
      <c r="E55" s="50" t="str">
        <f t="shared" si="16"/>
        <v/>
      </c>
      <c r="F55" s="8" t="str">
        <f t="shared" si="17"/>
        <v/>
      </c>
      <c r="G55" s="8" t="str">
        <f t="shared" si="18"/>
        <v/>
      </c>
      <c r="H55" s="50" t="str">
        <f t="shared" si="19"/>
        <v/>
      </c>
      <c r="I55" s="8" t="str">
        <f t="shared" si="20"/>
        <v/>
      </c>
      <c r="J55" s="8" t="str">
        <f t="shared" si="21"/>
        <v/>
      </c>
      <c r="K55" s="8"/>
      <c r="L55" s="13"/>
      <c r="M55" s="14"/>
      <c r="N55" s="44" t="str">
        <f t="shared" si="22"/>
        <v/>
      </c>
      <c r="O55" s="44" t="str">
        <f t="shared" si="23"/>
        <v/>
      </c>
      <c r="Q55" s="44"/>
      <c r="R55" s="44"/>
      <c r="S55" s="45"/>
      <c r="T55" s="44"/>
      <c r="U55" s="44"/>
      <c r="V55" s="45"/>
      <c r="W55" s="44"/>
      <c r="X55" s="44"/>
      <c r="Y55" s="45"/>
      <c r="Z55" s="44"/>
      <c r="AA55" s="44"/>
      <c r="AB55" s="45"/>
      <c r="AC55" s="44"/>
      <c r="AD55" s="44"/>
      <c r="AE55" s="45"/>
      <c r="AF55" s="45" t="str">
        <f t="shared" si="24"/>
        <v/>
      </c>
      <c r="AG55" s="44"/>
      <c r="AH55" s="44"/>
      <c r="AI55" s="45"/>
      <c r="AJ55" s="44"/>
      <c r="AK55" s="44"/>
      <c r="AL55" s="45"/>
      <c r="AM55" s="44"/>
      <c r="AN55" s="44"/>
      <c r="AO55" s="45"/>
      <c r="AP55" s="44"/>
      <c r="AQ55" s="44"/>
      <c r="AR55" s="45"/>
      <c r="AS55" s="44"/>
      <c r="AT55" s="44"/>
      <c r="AU55" s="45"/>
      <c r="AV55" s="44"/>
      <c r="AW55" s="46" t="str">
        <f t="shared" si="25"/>
        <v/>
      </c>
      <c r="AX55" s="47" t="str">
        <f t="shared" si="26"/>
        <v/>
      </c>
      <c r="AY55" s="48"/>
      <c r="AZ55" s="57"/>
      <c r="BA55" s="57"/>
      <c r="BB55" s="57"/>
      <c r="BC55" s="57"/>
      <c r="BD55" s="57"/>
      <c r="BE55" s="57"/>
      <c r="BF55" s="57"/>
      <c r="BG55" s="57"/>
      <c r="BH55" s="57"/>
      <c r="BI55" s="57"/>
      <c r="BJ55" s="57"/>
      <c r="BK55" s="57"/>
      <c r="BL55" s="57"/>
      <c r="BM55" s="57"/>
      <c r="BN55" s="57"/>
      <c r="BO55" s="45" t="str">
        <f t="shared" si="27"/>
        <v/>
      </c>
      <c r="BP55" s="44"/>
      <c r="BQ55" s="44"/>
      <c r="BR55" s="45"/>
      <c r="BS55" s="44"/>
      <c r="BT55" s="44"/>
      <c r="BU55" s="45"/>
      <c r="BV55" s="44"/>
      <c r="BW55" s="44"/>
      <c r="BX55" s="45"/>
      <c r="BY55" s="44"/>
      <c r="BZ55" s="44"/>
      <c r="CA55" s="45"/>
      <c r="CB55" s="44"/>
      <c r="CC55" s="44"/>
      <c r="CD55" s="45"/>
      <c r="CE55" s="46" t="str">
        <f t="shared" si="28"/>
        <v/>
      </c>
      <c r="CF55" s="47" t="str">
        <f t="shared" si="29"/>
        <v/>
      </c>
      <c r="CG55" s="48"/>
      <c r="CH55" s="57"/>
      <c r="CI55" s="49" t="str">
        <f t="shared" si="30"/>
        <v/>
      </c>
      <c r="CJ55" s="48"/>
      <c r="CK55" s="57"/>
      <c r="CL55" s="49" t="str">
        <f t="shared" si="31"/>
        <v/>
      </c>
    </row>
    <row r="56" spans="1:90" x14ac:dyDescent="0.25">
      <c r="A56" s="8"/>
      <c r="B56" s="8"/>
      <c r="C56" s="8"/>
      <c r="E56" s="50" t="str">
        <f t="shared" si="16"/>
        <v/>
      </c>
      <c r="F56" s="8" t="str">
        <f t="shared" si="17"/>
        <v/>
      </c>
      <c r="G56" s="8" t="str">
        <f t="shared" si="18"/>
        <v/>
      </c>
      <c r="H56" s="50" t="str">
        <f t="shared" si="19"/>
        <v/>
      </c>
      <c r="I56" s="8" t="str">
        <f t="shared" si="20"/>
        <v/>
      </c>
      <c r="J56" s="8" t="str">
        <f t="shared" si="21"/>
        <v/>
      </c>
      <c r="K56" s="8"/>
      <c r="L56" s="13"/>
      <c r="M56" s="14"/>
      <c r="N56" s="44" t="str">
        <f t="shared" si="22"/>
        <v/>
      </c>
      <c r="O56" s="44" t="str">
        <f t="shared" si="23"/>
        <v/>
      </c>
      <c r="Q56" s="44"/>
      <c r="R56" s="44"/>
      <c r="S56" s="45"/>
      <c r="T56" s="44"/>
      <c r="U56" s="44"/>
      <c r="V56" s="45"/>
      <c r="W56" s="44"/>
      <c r="X56" s="44"/>
      <c r="Y56" s="45"/>
      <c r="Z56" s="44"/>
      <c r="AA56" s="44"/>
      <c r="AB56" s="45"/>
      <c r="AC56" s="44"/>
      <c r="AD56" s="44"/>
      <c r="AE56" s="45"/>
      <c r="AF56" s="45" t="str">
        <f t="shared" si="24"/>
        <v/>
      </c>
      <c r="AG56" s="44"/>
      <c r="AH56" s="44"/>
      <c r="AI56" s="45"/>
      <c r="AJ56" s="44"/>
      <c r="AK56" s="44"/>
      <c r="AL56" s="45"/>
      <c r="AM56" s="44"/>
      <c r="AN56" s="44"/>
      <c r="AO56" s="45"/>
      <c r="AP56" s="44"/>
      <c r="AQ56" s="44"/>
      <c r="AR56" s="45"/>
      <c r="AS56" s="44"/>
      <c r="AT56" s="44"/>
      <c r="AU56" s="45"/>
      <c r="AV56" s="44"/>
      <c r="AW56" s="46" t="str">
        <f t="shared" si="25"/>
        <v/>
      </c>
      <c r="AX56" s="47" t="str">
        <f t="shared" si="26"/>
        <v/>
      </c>
      <c r="AY56" s="48"/>
      <c r="AZ56" s="57"/>
      <c r="BA56" s="57"/>
      <c r="BB56" s="57"/>
      <c r="BC56" s="57"/>
      <c r="BD56" s="57"/>
      <c r="BE56" s="57"/>
      <c r="BF56" s="57"/>
      <c r="BG56" s="57"/>
      <c r="BH56" s="57"/>
      <c r="BI56" s="57"/>
      <c r="BJ56" s="57"/>
      <c r="BK56" s="57"/>
      <c r="BL56" s="57"/>
      <c r="BM56" s="57"/>
      <c r="BN56" s="57"/>
      <c r="BO56" s="45" t="str">
        <f t="shared" si="27"/>
        <v/>
      </c>
      <c r="BP56" s="44"/>
      <c r="BQ56" s="44"/>
      <c r="BR56" s="45"/>
      <c r="BS56" s="44"/>
      <c r="BT56" s="44"/>
      <c r="BU56" s="45"/>
      <c r="BV56" s="44"/>
      <c r="BW56" s="44"/>
      <c r="BX56" s="45"/>
      <c r="BY56" s="44"/>
      <c r="BZ56" s="44"/>
      <c r="CA56" s="45"/>
      <c r="CB56" s="44"/>
      <c r="CC56" s="44"/>
      <c r="CD56" s="45"/>
      <c r="CE56" s="46" t="str">
        <f t="shared" si="28"/>
        <v/>
      </c>
      <c r="CF56" s="47" t="str">
        <f t="shared" si="29"/>
        <v/>
      </c>
      <c r="CG56" s="48"/>
      <c r="CH56" s="57"/>
      <c r="CI56" s="49" t="str">
        <f t="shared" si="30"/>
        <v/>
      </c>
      <c r="CJ56" s="48"/>
      <c r="CK56" s="57"/>
      <c r="CL56" s="49" t="str">
        <f t="shared" si="31"/>
        <v/>
      </c>
    </row>
    <row r="57" spans="1:90" x14ac:dyDescent="0.25">
      <c r="A57" s="8"/>
      <c r="B57" s="8"/>
      <c r="C57" s="8"/>
      <c r="E57" s="50" t="str">
        <f t="shared" si="16"/>
        <v/>
      </c>
      <c r="F57" s="8" t="str">
        <f t="shared" si="17"/>
        <v/>
      </c>
      <c r="G57" s="8" t="str">
        <f t="shared" si="18"/>
        <v/>
      </c>
      <c r="H57" s="50" t="str">
        <f t="shared" si="19"/>
        <v/>
      </c>
      <c r="I57" s="8" t="str">
        <f t="shared" si="20"/>
        <v/>
      </c>
      <c r="J57" s="8" t="str">
        <f t="shared" si="21"/>
        <v/>
      </c>
      <c r="K57" s="8"/>
      <c r="L57" s="13"/>
      <c r="M57" s="14"/>
      <c r="N57" s="44" t="str">
        <f t="shared" si="22"/>
        <v/>
      </c>
      <c r="O57" s="44" t="str">
        <f t="shared" si="23"/>
        <v/>
      </c>
      <c r="Q57" s="44"/>
      <c r="R57" s="44"/>
      <c r="S57" s="45"/>
      <c r="T57" s="44"/>
      <c r="U57" s="44"/>
      <c r="V57" s="45"/>
      <c r="W57" s="44"/>
      <c r="X57" s="44"/>
      <c r="Y57" s="45"/>
      <c r="Z57" s="44"/>
      <c r="AA57" s="44"/>
      <c r="AB57" s="45"/>
      <c r="AC57" s="44"/>
      <c r="AD57" s="44"/>
      <c r="AE57" s="45"/>
      <c r="AF57" s="45" t="str">
        <f t="shared" si="24"/>
        <v/>
      </c>
      <c r="AG57" s="44"/>
      <c r="AH57" s="44"/>
      <c r="AI57" s="45"/>
      <c r="AJ57" s="44"/>
      <c r="AK57" s="44"/>
      <c r="AL57" s="45"/>
      <c r="AM57" s="44"/>
      <c r="AN57" s="44"/>
      <c r="AO57" s="45"/>
      <c r="AP57" s="44"/>
      <c r="AQ57" s="44"/>
      <c r="AR57" s="45"/>
      <c r="AS57" s="44"/>
      <c r="AT57" s="44"/>
      <c r="AU57" s="45"/>
      <c r="AV57" s="44"/>
      <c r="AW57" s="46" t="str">
        <f t="shared" si="25"/>
        <v/>
      </c>
      <c r="AX57" s="47" t="str">
        <f t="shared" si="26"/>
        <v/>
      </c>
      <c r="AY57" s="48"/>
      <c r="AZ57" s="57"/>
      <c r="BA57" s="57"/>
      <c r="BB57" s="57"/>
      <c r="BC57" s="57"/>
      <c r="BD57" s="57"/>
      <c r="BE57" s="57"/>
      <c r="BF57" s="57"/>
      <c r="BG57" s="57"/>
      <c r="BH57" s="57"/>
      <c r="BI57" s="57"/>
      <c r="BJ57" s="57"/>
      <c r="BK57" s="57"/>
      <c r="BL57" s="57"/>
      <c r="BM57" s="57"/>
      <c r="BN57" s="57"/>
      <c r="BO57" s="45" t="str">
        <f t="shared" si="27"/>
        <v/>
      </c>
      <c r="BP57" s="44"/>
      <c r="BQ57" s="44"/>
      <c r="BR57" s="45"/>
      <c r="BS57" s="44"/>
      <c r="BT57" s="44"/>
      <c r="BU57" s="45"/>
      <c r="BV57" s="44"/>
      <c r="BW57" s="44"/>
      <c r="BX57" s="45"/>
      <c r="BY57" s="44"/>
      <c r="BZ57" s="44"/>
      <c r="CA57" s="45"/>
      <c r="CB57" s="44"/>
      <c r="CC57" s="44"/>
      <c r="CD57" s="45"/>
      <c r="CE57" s="46" t="str">
        <f t="shared" si="28"/>
        <v/>
      </c>
      <c r="CF57" s="47" t="str">
        <f t="shared" si="29"/>
        <v/>
      </c>
      <c r="CG57" s="48"/>
      <c r="CH57" s="57"/>
      <c r="CI57" s="49" t="str">
        <f t="shared" si="30"/>
        <v/>
      </c>
      <c r="CJ57" s="48"/>
      <c r="CK57" s="57"/>
      <c r="CL57" s="49" t="str">
        <f t="shared" si="31"/>
        <v/>
      </c>
    </row>
    <row r="58" spans="1:90" x14ac:dyDescent="0.25">
      <c r="A58" s="8"/>
      <c r="B58" s="8"/>
      <c r="C58" s="8"/>
      <c r="E58" s="50" t="str">
        <f t="shared" si="16"/>
        <v/>
      </c>
      <c r="F58" s="8" t="str">
        <f t="shared" si="17"/>
        <v/>
      </c>
      <c r="G58" s="8" t="str">
        <f t="shared" si="18"/>
        <v/>
      </c>
      <c r="H58" s="50" t="str">
        <f t="shared" si="19"/>
        <v/>
      </c>
      <c r="I58" s="8" t="str">
        <f t="shared" si="20"/>
        <v/>
      </c>
      <c r="J58" s="8" t="str">
        <f t="shared" si="21"/>
        <v/>
      </c>
      <c r="K58" s="8"/>
      <c r="L58" s="13"/>
      <c r="M58" s="14"/>
      <c r="N58" s="44" t="str">
        <f t="shared" si="22"/>
        <v/>
      </c>
      <c r="O58" s="44" t="str">
        <f t="shared" si="23"/>
        <v/>
      </c>
      <c r="Q58" s="44"/>
      <c r="R58" s="44"/>
      <c r="S58" s="45"/>
      <c r="T58" s="44"/>
      <c r="U58" s="44"/>
      <c r="V58" s="45"/>
      <c r="W58" s="44"/>
      <c r="X58" s="44"/>
      <c r="Y58" s="45"/>
      <c r="Z58" s="44"/>
      <c r="AA58" s="44"/>
      <c r="AB58" s="45"/>
      <c r="AC58" s="44"/>
      <c r="AD58" s="44"/>
      <c r="AE58" s="45"/>
      <c r="AF58" s="45" t="str">
        <f t="shared" si="24"/>
        <v/>
      </c>
      <c r="AG58" s="44"/>
      <c r="AH58" s="44"/>
      <c r="AI58" s="45"/>
      <c r="AJ58" s="44"/>
      <c r="AK58" s="44"/>
      <c r="AL58" s="45"/>
      <c r="AM58" s="44"/>
      <c r="AN58" s="44"/>
      <c r="AO58" s="45"/>
      <c r="AP58" s="44"/>
      <c r="AQ58" s="44"/>
      <c r="AR58" s="45"/>
      <c r="AS58" s="44"/>
      <c r="AT58" s="44"/>
      <c r="AU58" s="45"/>
      <c r="AV58" s="44"/>
      <c r="AW58" s="46" t="str">
        <f t="shared" si="25"/>
        <v/>
      </c>
      <c r="AX58" s="47" t="str">
        <f t="shared" si="26"/>
        <v/>
      </c>
      <c r="AY58" s="48"/>
      <c r="AZ58" s="57"/>
      <c r="BA58" s="57"/>
      <c r="BB58" s="57"/>
      <c r="BC58" s="57"/>
      <c r="BD58" s="57"/>
      <c r="BE58" s="57"/>
      <c r="BF58" s="57"/>
      <c r="BG58" s="57"/>
      <c r="BH58" s="57"/>
      <c r="BI58" s="57"/>
      <c r="BJ58" s="57"/>
      <c r="BK58" s="57"/>
      <c r="BL58" s="57"/>
      <c r="BM58" s="57"/>
      <c r="BN58" s="57"/>
      <c r="BO58" s="45" t="str">
        <f t="shared" si="27"/>
        <v/>
      </c>
      <c r="BP58" s="44"/>
      <c r="BQ58" s="44"/>
      <c r="BR58" s="45"/>
      <c r="BS58" s="44"/>
      <c r="BT58" s="44"/>
      <c r="BU58" s="45"/>
      <c r="BV58" s="44"/>
      <c r="BW58" s="44"/>
      <c r="BX58" s="45"/>
      <c r="BY58" s="44"/>
      <c r="BZ58" s="44"/>
      <c r="CA58" s="45"/>
      <c r="CB58" s="44"/>
      <c r="CC58" s="44"/>
      <c r="CD58" s="45"/>
      <c r="CE58" s="46" t="str">
        <f t="shared" si="28"/>
        <v/>
      </c>
      <c r="CF58" s="47" t="str">
        <f t="shared" si="29"/>
        <v/>
      </c>
      <c r="CG58" s="48"/>
      <c r="CH58" s="57"/>
      <c r="CI58" s="49" t="str">
        <f t="shared" si="30"/>
        <v/>
      </c>
      <c r="CJ58" s="48"/>
      <c r="CK58" s="57"/>
      <c r="CL58" s="49" t="str">
        <f t="shared" si="31"/>
        <v/>
      </c>
    </row>
    <row r="59" spans="1:90" x14ac:dyDescent="0.25">
      <c r="A59" s="8"/>
      <c r="B59" s="8"/>
      <c r="C59" s="8"/>
      <c r="E59" s="50" t="str">
        <f t="shared" si="16"/>
        <v/>
      </c>
      <c r="F59" s="8" t="str">
        <f t="shared" si="17"/>
        <v/>
      </c>
      <c r="G59" s="8" t="str">
        <f t="shared" si="18"/>
        <v/>
      </c>
      <c r="H59" s="50" t="str">
        <f t="shared" si="19"/>
        <v/>
      </c>
      <c r="I59" s="8" t="str">
        <f t="shared" si="20"/>
        <v/>
      </c>
      <c r="J59" s="8" t="str">
        <f t="shared" si="21"/>
        <v/>
      </c>
      <c r="K59" s="8"/>
      <c r="L59" s="13"/>
      <c r="M59" s="14"/>
      <c r="N59" s="44" t="str">
        <f t="shared" si="22"/>
        <v/>
      </c>
      <c r="O59" s="44" t="str">
        <f t="shared" si="23"/>
        <v/>
      </c>
      <c r="Q59" s="44"/>
      <c r="R59" s="44"/>
      <c r="S59" s="45"/>
      <c r="T59" s="44"/>
      <c r="U59" s="44"/>
      <c r="V59" s="45"/>
      <c r="W59" s="44"/>
      <c r="X59" s="44"/>
      <c r="Y59" s="45"/>
      <c r="Z59" s="44"/>
      <c r="AA59" s="44"/>
      <c r="AB59" s="45"/>
      <c r="AC59" s="44"/>
      <c r="AD59" s="44"/>
      <c r="AE59" s="45"/>
      <c r="AF59" s="45" t="str">
        <f t="shared" si="24"/>
        <v/>
      </c>
      <c r="AG59" s="44"/>
      <c r="AH59" s="44"/>
      <c r="AI59" s="45"/>
      <c r="AJ59" s="44"/>
      <c r="AK59" s="44"/>
      <c r="AL59" s="45"/>
      <c r="AM59" s="44"/>
      <c r="AN59" s="44"/>
      <c r="AO59" s="45"/>
      <c r="AP59" s="44"/>
      <c r="AQ59" s="44"/>
      <c r="AR59" s="45"/>
      <c r="AS59" s="44"/>
      <c r="AT59" s="44"/>
      <c r="AU59" s="45"/>
      <c r="AV59" s="44"/>
      <c r="AW59" s="46" t="str">
        <f t="shared" si="25"/>
        <v/>
      </c>
      <c r="AX59" s="47" t="str">
        <f t="shared" si="26"/>
        <v/>
      </c>
      <c r="AY59" s="48"/>
      <c r="AZ59" s="57"/>
      <c r="BA59" s="57"/>
      <c r="BB59" s="57"/>
      <c r="BC59" s="57"/>
      <c r="BD59" s="57"/>
      <c r="BE59" s="57"/>
      <c r="BF59" s="57"/>
      <c r="BG59" s="57"/>
      <c r="BH59" s="57"/>
      <c r="BI59" s="57"/>
      <c r="BJ59" s="57"/>
      <c r="BK59" s="57"/>
      <c r="BL59" s="57"/>
      <c r="BM59" s="57"/>
      <c r="BN59" s="57"/>
      <c r="BO59" s="45" t="str">
        <f t="shared" si="27"/>
        <v/>
      </c>
      <c r="BP59" s="44"/>
      <c r="BQ59" s="44"/>
      <c r="BR59" s="45"/>
      <c r="BS59" s="44"/>
      <c r="BT59" s="44"/>
      <c r="BU59" s="45"/>
      <c r="BV59" s="44"/>
      <c r="BW59" s="44"/>
      <c r="BX59" s="45"/>
      <c r="BY59" s="44"/>
      <c r="BZ59" s="44"/>
      <c r="CA59" s="45"/>
      <c r="CB59" s="44"/>
      <c r="CC59" s="44"/>
      <c r="CD59" s="45"/>
      <c r="CE59" s="46" t="str">
        <f t="shared" si="28"/>
        <v/>
      </c>
      <c r="CF59" s="47" t="str">
        <f t="shared" si="29"/>
        <v/>
      </c>
      <c r="CG59" s="48"/>
      <c r="CH59" s="57"/>
      <c r="CI59" s="49" t="str">
        <f t="shared" si="30"/>
        <v/>
      </c>
      <c r="CJ59" s="48"/>
      <c r="CK59" s="57"/>
      <c r="CL59" s="49" t="str">
        <f t="shared" si="31"/>
        <v/>
      </c>
    </row>
    <row r="60" spans="1:90" x14ac:dyDescent="0.25">
      <c r="A60" s="8"/>
      <c r="B60" s="8"/>
      <c r="C60" s="8"/>
      <c r="E60" s="50" t="str">
        <f t="shared" si="16"/>
        <v/>
      </c>
      <c r="F60" s="8" t="str">
        <f t="shared" si="17"/>
        <v/>
      </c>
      <c r="G60" s="8" t="str">
        <f t="shared" si="18"/>
        <v/>
      </c>
      <c r="H60" s="50" t="str">
        <f t="shared" si="19"/>
        <v/>
      </c>
      <c r="I60" s="8" t="str">
        <f t="shared" si="20"/>
        <v/>
      </c>
      <c r="J60" s="8" t="str">
        <f t="shared" si="21"/>
        <v/>
      </c>
      <c r="K60" s="8"/>
      <c r="L60" s="13"/>
      <c r="M60" s="14"/>
      <c r="N60" s="44" t="str">
        <f t="shared" si="22"/>
        <v/>
      </c>
      <c r="O60" s="44" t="str">
        <f t="shared" si="23"/>
        <v/>
      </c>
      <c r="Q60" s="44"/>
      <c r="R60" s="44"/>
      <c r="S60" s="45"/>
      <c r="T60" s="44"/>
      <c r="U60" s="44"/>
      <c r="V60" s="45"/>
      <c r="W60" s="44"/>
      <c r="X60" s="44"/>
      <c r="Y60" s="45"/>
      <c r="Z60" s="44"/>
      <c r="AA60" s="44"/>
      <c r="AB60" s="45"/>
      <c r="AC60" s="44"/>
      <c r="AD60" s="44"/>
      <c r="AE60" s="45"/>
      <c r="AF60" s="45" t="str">
        <f t="shared" si="24"/>
        <v/>
      </c>
      <c r="AG60" s="44"/>
      <c r="AH60" s="44"/>
      <c r="AI60" s="45"/>
      <c r="AJ60" s="44"/>
      <c r="AK60" s="44"/>
      <c r="AL60" s="45"/>
      <c r="AM60" s="44"/>
      <c r="AN60" s="44"/>
      <c r="AO60" s="45"/>
      <c r="AP60" s="44"/>
      <c r="AQ60" s="44"/>
      <c r="AR60" s="45"/>
      <c r="AS60" s="44"/>
      <c r="AT60" s="44"/>
      <c r="AU60" s="45"/>
      <c r="AV60" s="44"/>
      <c r="AW60" s="46" t="str">
        <f t="shared" si="25"/>
        <v/>
      </c>
      <c r="AX60" s="47" t="str">
        <f t="shared" si="26"/>
        <v/>
      </c>
      <c r="AY60" s="48"/>
      <c r="AZ60" s="57"/>
      <c r="BA60" s="57"/>
      <c r="BB60" s="57"/>
      <c r="BC60" s="57"/>
      <c r="BD60" s="57"/>
      <c r="BE60" s="57"/>
      <c r="BF60" s="57"/>
      <c r="BG60" s="57"/>
      <c r="BH60" s="57"/>
      <c r="BI60" s="57"/>
      <c r="BJ60" s="57"/>
      <c r="BK60" s="57"/>
      <c r="BL60" s="57"/>
      <c r="BM60" s="57"/>
      <c r="BN60" s="57"/>
      <c r="BO60" s="45" t="str">
        <f t="shared" si="27"/>
        <v/>
      </c>
      <c r="BP60" s="44"/>
      <c r="BQ60" s="44"/>
      <c r="BR60" s="45"/>
      <c r="BS60" s="44"/>
      <c r="BT60" s="44"/>
      <c r="BU60" s="45"/>
      <c r="BV60" s="44"/>
      <c r="BW60" s="44"/>
      <c r="BX60" s="45"/>
      <c r="BY60" s="44"/>
      <c r="BZ60" s="44"/>
      <c r="CA60" s="45"/>
      <c r="CB60" s="44"/>
      <c r="CC60" s="44"/>
      <c r="CD60" s="45"/>
      <c r="CE60" s="46" t="str">
        <f t="shared" si="28"/>
        <v/>
      </c>
      <c r="CF60" s="47" t="str">
        <f t="shared" si="29"/>
        <v/>
      </c>
      <c r="CG60" s="48"/>
      <c r="CH60" s="57"/>
      <c r="CI60" s="49" t="str">
        <f t="shared" si="30"/>
        <v/>
      </c>
      <c r="CJ60" s="48"/>
      <c r="CK60" s="57"/>
      <c r="CL60" s="49" t="str">
        <f t="shared" si="31"/>
        <v/>
      </c>
    </row>
  </sheetData>
  <sheetProtection formatCells="0" formatColumns="0" formatRows="0" insertColumns="0" insertRows="0" insertHyperlinks="0" deleteColumns="0" deleteRows="0" sort="0" autoFilter="0" pivotTables="0"/>
  <mergeCells count="44">
    <mergeCell ref="A8:A10"/>
    <mergeCell ref="B8:B10"/>
    <mergeCell ref="C8:C10"/>
    <mergeCell ref="E9:G9"/>
    <mergeCell ref="H9:J9"/>
    <mergeCell ref="K9:K10"/>
    <mergeCell ref="E7:J8"/>
    <mergeCell ref="C1:O1"/>
    <mergeCell ref="N9:N10"/>
    <mergeCell ref="O9:O10"/>
    <mergeCell ref="N7:O8"/>
    <mergeCell ref="AV8:AV10"/>
    <mergeCell ref="AF9:AF10"/>
    <mergeCell ref="AG9:AI9"/>
    <mergeCell ref="AJ9:AL9"/>
    <mergeCell ref="AM9:AO9"/>
    <mergeCell ref="AP9:AR9"/>
    <mergeCell ref="AS9:AU9"/>
    <mergeCell ref="Q9:S9"/>
    <mergeCell ref="T9:V9"/>
    <mergeCell ref="W9:Y9"/>
    <mergeCell ref="Z9:AB9"/>
    <mergeCell ref="AC9:AE9"/>
    <mergeCell ref="CK8:CK10"/>
    <mergeCell ref="CQ11:CS11"/>
    <mergeCell ref="CQ25:CS25"/>
    <mergeCell ref="AW8:AW10"/>
    <mergeCell ref="AX8:AX10"/>
    <mergeCell ref="CL8:CL10"/>
    <mergeCell ref="CE8:CE10"/>
    <mergeCell ref="AZ9:BB9"/>
    <mergeCell ref="BC9:BE9"/>
    <mergeCell ref="BF9:BH9"/>
    <mergeCell ref="BI9:BK9"/>
    <mergeCell ref="BL9:BN9"/>
    <mergeCell ref="BO9:BO10"/>
    <mergeCell ref="BP9:BR9"/>
    <mergeCell ref="BS9:BU9"/>
    <mergeCell ref="BV9:BX9"/>
    <mergeCell ref="BY9:CA9"/>
    <mergeCell ref="CB9:CD9"/>
    <mergeCell ref="CH8:CH10"/>
    <mergeCell ref="CI8:CI10"/>
    <mergeCell ref="CF8:CF10"/>
  </mergeCells>
  <conditionalFormatting sqref="Q11">
    <cfRule type="cellIs" dxfId="19304" priority="1" operator="lessThan">
      <formula>$C$4</formula>
    </cfRule>
  </conditionalFormatting>
  <conditionalFormatting sqref="Q12">
    <cfRule type="cellIs" dxfId="19303" priority="2" operator="lessThan">
      <formula>$C$4</formula>
    </cfRule>
  </conditionalFormatting>
  <conditionalFormatting sqref="Q13">
    <cfRule type="cellIs" dxfId="19302" priority="3" operator="lessThan">
      <formula>$C$4</formula>
    </cfRule>
  </conditionalFormatting>
  <conditionalFormatting sqref="Q14">
    <cfRule type="cellIs" dxfId="19301" priority="4" operator="lessThan">
      <formula>$C$4</formula>
    </cfRule>
  </conditionalFormatting>
  <conditionalFormatting sqref="Q15">
    <cfRule type="cellIs" dxfId="19300" priority="5" operator="lessThan">
      <formula>$C$4</formula>
    </cfRule>
  </conditionalFormatting>
  <conditionalFormatting sqref="Q16">
    <cfRule type="cellIs" dxfId="19299" priority="6" operator="lessThan">
      <formula>$C$4</formula>
    </cfRule>
  </conditionalFormatting>
  <conditionalFormatting sqref="Q17">
    <cfRule type="cellIs" dxfId="19298" priority="7" operator="lessThan">
      <formula>$C$4</formula>
    </cfRule>
  </conditionalFormatting>
  <conditionalFormatting sqref="Q18">
    <cfRule type="cellIs" dxfId="19297" priority="8" operator="lessThan">
      <formula>$C$4</formula>
    </cfRule>
  </conditionalFormatting>
  <conditionalFormatting sqref="Q19">
    <cfRule type="cellIs" dxfId="19296" priority="9" operator="lessThan">
      <formula>$C$4</formula>
    </cfRule>
  </conditionalFormatting>
  <conditionalFormatting sqref="Q20">
    <cfRule type="cellIs" dxfId="19295" priority="10" operator="lessThan">
      <formula>$C$4</formula>
    </cfRule>
  </conditionalFormatting>
  <conditionalFormatting sqref="Q21">
    <cfRule type="cellIs" dxfId="19294" priority="11" operator="lessThan">
      <formula>$C$4</formula>
    </cfRule>
  </conditionalFormatting>
  <conditionalFormatting sqref="Q22">
    <cfRule type="cellIs" dxfId="19293" priority="12" operator="lessThan">
      <formula>$C$4</formula>
    </cfRule>
  </conditionalFormatting>
  <conditionalFormatting sqref="Q23">
    <cfRule type="cellIs" dxfId="19292" priority="13" operator="lessThan">
      <formula>$C$4</formula>
    </cfRule>
  </conditionalFormatting>
  <conditionalFormatting sqref="Q24">
    <cfRule type="cellIs" dxfId="19291" priority="14" operator="lessThan">
      <formula>$C$4</formula>
    </cfRule>
  </conditionalFormatting>
  <conditionalFormatting sqref="Q25">
    <cfRule type="cellIs" dxfId="19290" priority="15" operator="lessThan">
      <formula>$C$4</formula>
    </cfRule>
  </conditionalFormatting>
  <conditionalFormatting sqref="Q26">
    <cfRule type="cellIs" dxfId="19289" priority="16" operator="lessThan">
      <formula>$C$4</formula>
    </cfRule>
  </conditionalFormatting>
  <conditionalFormatting sqref="Q27">
    <cfRule type="cellIs" dxfId="19288" priority="17" operator="lessThan">
      <formula>$C$4</formula>
    </cfRule>
  </conditionalFormatting>
  <conditionalFormatting sqref="Q28">
    <cfRule type="cellIs" dxfId="19287" priority="18" operator="lessThan">
      <formula>$C$4</formula>
    </cfRule>
  </conditionalFormatting>
  <conditionalFormatting sqref="Q29">
    <cfRule type="cellIs" dxfId="19286" priority="19" operator="lessThan">
      <formula>$C$4</formula>
    </cfRule>
  </conditionalFormatting>
  <conditionalFormatting sqref="Q30">
    <cfRule type="cellIs" dxfId="19285" priority="20" operator="lessThan">
      <formula>$C$4</formula>
    </cfRule>
  </conditionalFormatting>
  <conditionalFormatting sqref="Q31">
    <cfRule type="cellIs" dxfId="19284" priority="21" operator="lessThan">
      <formula>$C$4</formula>
    </cfRule>
  </conditionalFormatting>
  <conditionalFormatting sqref="Q32">
    <cfRule type="cellIs" dxfId="19283" priority="22" operator="lessThan">
      <formula>$C$4</formula>
    </cfRule>
  </conditionalFormatting>
  <conditionalFormatting sqref="Q33">
    <cfRule type="cellIs" dxfId="19282" priority="23" operator="lessThan">
      <formula>$C$4</formula>
    </cfRule>
  </conditionalFormatting>
  <conditionalFormatting sqref="Q34">
    <cfRule type="cellIs" dxfId="19281" priority="24" operator="lessThan">
      <formula>$C$4</formula>
    </cfRule>
  </conditionalFormatting>
  <conditionalFormatting sqref="Q35">
    <cfRule type="cellIs" dxfId="19280" priority="25" operator="lessThan">
      <formula>$C$4</formula>
    </cfRule>
  </conditionalFormatting>
  <conditionalFormatting sqref="Q36">
    <cfRule type="cellIs" dxfId="19279" priority="26" operator="lessThan">
      <formula>$C$4</formula>
    </cfRule>
  </conditionalFormatting>
  <conditionalFormatting sqref="Q37">
    <cfRule type="cellIs" dxfId="19278" priority="27" operator="lessThan">
      <formula>$C$4</formula>
    </cfRule>
  </conditionalFormatting>
  <conditionalFormatting sqref="Q38">
    <cfRule type="cellIs" dxfId="19277" priority="28" operator="lessThan">
      <formula>$C$4</formula>
    </cfRule>
  </conditionalFormatting>
  <conditionalFormatting sqref="Q39">
    <cfRule type="cellIs" dxfId="19276" priority="29" operator="lessThan">
      <formula>$C$4</formula>
    </cfRule>
  </conditionalFormatting>
  <conditionalFormatting sqref="Q40">
    <cfRule type="cellIs" dxfId="19275" priority="30" operator="lessThan">
      <formula>$C$4</formula>
    </cfRule>
  </conditionalFormatting>
  <conditionalFormatting sqref="Q41">
    <cfRule type="cellIs" dxfId="19274" priority="31" operator="lessThan">
      <formula>$C$4</formula>
    </cfRule>
  </conditionalFormatting>
  <conditionalFormatting sqref="Q42">
    <cfRule type="cellIs" dxfId="19273" priority="32" operator="lessThan">
      <formula>$C$4</formula>
    </cfRule>
  </conditionalFormatting>
  <conditionalFormatting sqref="Q43">
    <cfRule type="cellIs" dxfId="19272" priority="33" operator="lessThan">
      <formula>$C$4</formula>
    </cfRule>
  </conditionalFormatting>
  <conditionalFormatting sqref="Q44">
    <cfRule type="cellIs" dxfId="19271" priority="34" operator="lessThan">
      <formula>$C$4</formula>
    </cfRule>
  </conditionalFormatting>
  <conditionalFormatting sqref="Q45">
    <cfRule type="cellIs" dxfId="19270" priority="35" operator="lessThan">
      <formula>$C$4</formula>
    </cfRule>
  </conditionalFormatting>
  <conditionalFormatting sqref="Q46">
    <cfRule type="cellIs" dxfId="19269" priority="36" operator="lessThan">
      <formula>$C$4</formula>
    </cfRule>
  </conditionalFormatting>
  <conditionalFormatting sqref="Q47">
    <cfRule type="cellIs" dxfId="19268" priority="37" operator="lessThan">
      <formula>$C$4</formula>
    </cfRule>
  </conditionalFormatting>
  <conditionalFormatting sqref="Q48">
    <cfRule type="cellIs" dxfId="19267" priority="38" operator="lessThan">
      <formula>$C$4</formula>
    </cfRule>
  </conditionalFormatting>
  <conditionalFormatting sqref="Q49">
    <cfRule type="cellIs" dxfId="19266" priority="39" operator="lessThan">
      <formula>$C$4</formula>
    </cfRule>
  </conditionalFormatting>
  <conditionalFormatting sqref="Q50">
    <cfRule type="cellIs" dxfId="19265" priority="40" operator="lessThan">
      <formula>$C$4</formula>
    </cfRule>
  </conditionalFormatting>
  <conditionalFormatting sqref="Q51">
    <cfRule type="cellIs" dxfId="19264" priority="41" operator="lessThan">
      <formula>$C$4</formula>
    </cfRule>
  </conditionalFormatting>
  <conditionalFormatting sqref="Q52">
    <cfRule type="cellIs" dxfId="19263" priority="42" operator="lessThan">
      <formula>$C$4</formula>
    </cfRule>
  </conditionalFormatting>
  <conditionalFormatting sqref="Q53">
    <cfRule type="cellIs" dxfId="19262" priority="43" operator="lessThan">
      <formula>$C$4</formula>
    </cfRule>
  </conditionalFormatting>
  <conditionalFormatting sqref="Q54">
    <cfRule type="cellIs" dxfId="19261" priority="44" operator="lessThan">
      <formula>$C$4</formula>
    </cfRule>
  </conditionalFormatting>
  <conditionalFormatting sqref="Q55">
    <cfRule type="cellIs" dxfId="19260" priority="45" operator="lessThan">
      <formula>$C$4</formula>
    </cfRule>
  </conditionalFormatting>
  <conditionalFormatting sqref="Q56">
    <cfRule type="cellIs" dxfId="19259" priority="46" operator="lessThan">
      <formula>$C$4</formula>
    </cfRule>
  </conditionalFormatting>
  <conditionalFormatting sqref="Q57">
    <cfRule type="cellIs" dxfId="19258" priority="47" operator="lessThan">
      <formula>$C$4</formula>
    </cfRule>
  </conditionalFormatting>
  <conditionalFormatting sqref="Q58">
    <cfRule type="cellIs" dxfId="19257" priority="48" operator="lessThan">
      <formula>$C$4</formula>
    </cfRule>
  </conditionalFormatting>
  <conditionalFormatting sqref="Q59">
    <cfRule type="cellIs" dxfId="19256" priority="49" operator="lessThan">
      <formula>$C$4</formula>
    </cfRule>
  </conditionalFormatting>
  <conditionalFormatting sqref="Q60">
    <cfRule type="cellIs" dxfId="19255" priority="50" operator="lessThan">
      <formula>$C$4</formula>
    </cfRule>
  </conditionalFormatting>
  <conditionalFormatting sqref="R11">
    <cfRule type="cellIs" dxfId="19254" priority="51" operator="lessThan">
      <formula>$C$4</formula>
    </cfRule>
  </conditionalFormatting>
  <conditionalFormatting sqref="R12">
    <cfRule type="cellIs" dxfId="19253" priority="52" operator="lessThan">
      <formula>$C$4</formula>
    </cfRule>
  </conditionalFormatting>
  <conditionalFormatting sqref="R13">
    <cfRule type="cellIs" dxfId="19252" priority="53" operator="lessThan">
      <formula>$C$4</formula>
    </cfRule>
  </conditionalFormatting>
  <conditionalFormatting sqref="R14">
    <cfRule type="cellIs" dxfId="19251" priority="54" operator="lessThan">
      <formula>$C$4</formula>
    </cfRule>
  </conditionalFormatting>
  <conditionalFormatting sqref="R15">
    <cfRule type="cellIs" dxfId="19250" priority="55" operator="lessThan">
      <formula>$C$4</formula>
    </cfRule>
  </conditionalFormatting>
  <conditionalFormatting sqref="R16">
    <cfRule type="cellIs" dxfId="19249" priority="56" operator="lessThan">
      <formula>$C$4</formula>
    </cfRule>
  </conditionalFormatting>
  <conditionalFormatting sqref="R17">
    <cfRule type="cellIs" dxfId="19248" priority="57" operator="lessThan">
      <formula>$C$4</formula>
    </cfRule>
  </conditionalFormatting>
  <conditionalFormatting sqref="R18">
    <cfRule type="cellIs" dxfId="19247" priority="58" operator="lessThan">
      <formula>$C$4</formula>
    </cfRule>
  </conditionalFormatting>
  <conditionalFormatting sqref="R19">
    <cfRule type="cellIs" dxfId="19246" priority="59" operator="lessThan">
      <formula>$C$4</formula>
    </cfRule>
  </conditionalFormatting>
  <conditionalFormatting sqref="R20">
    <cfRule type="cellIs" dxfId="19245" priority="60" operator="lessThan">
      <formula>$C$4</formula>
    </cfRule>
  </conditionalFormatting>
  <conditionalFormatting sqref="R21">
    <cfRule type="cellIs" dxfId="19244" priority="61" operator="lessThan">
      <formula>$C$4</formula>
    </cfRule>
  </conditionalFormatting>
  <conditionalFormatting sqref="R22">
    <cfRule type="cellIs" dxfId="19243" priority="62" operator="lessThan">
      <formula>$C$4</formula>
    </cfRule>
  </conditionalFormatting>
  <conditionalFormatting sqref="R23">
    <cfRule type="cellIs" dxfId="19242" priority="63" operator="lessThan">
      <formula>$C$4</formula>
    </cfRule>
  </conditionalFormatting>
  <conditionalFormatting sqref="R24">
    <cfRule type="cellIs" dxfId="19241" priority="64" operator="lessThan">
      <formula>$C$4</formula>
    </cfRule>
  </conditionalFormatting>
  <conditionalFormatting sqref="R25">
    <cfRule type="cellIs" dxfId="19240" priority="65" operator="lessThan">
      <formula>$C$4</formula>
    </cfRule>
  </conditionalFormatting>
  <conditionalFormatting sqref="R26">
    <cfRule type="cellIs" dxfId="19239" priority="66" operator="lessThan">
      <formula>$C$4</formula>
    </cfRule>
  </conditionalFormatting>
  <conditionalFormatting sqref="R27">
    <cfRule type="cellIs" dxfId="19238" priority="67" operator="lessThan">
      <formula>$C$4</formula>
    </cfRule>
  </conditionalFormatting>
  <conditionalFormatting sqref="R28">
    <cfRule type="cellIs" dxfId="19237" priority="68" operator="lessThan">
      <formula>$C$4</formula>
    </cfRule>
  </conditionalFormatting>
  <conditionalFormatting sqref="R29">
    <cfRule type="cellIs" dxfId="19236" priority="69" operator="lessThan">
      <formula>$C$4</formula>
    </cfRule>
  </conditionalFormatting>
  <conditionalFormatting sqref="R30">
    <cfRule type="cellIs" dxfId="19235" priority="70" operator="lessThan">
      <formula>$C$4</formula>
    </cfRule>
  </conditionalFormatting>
  <conditionalFormatting sqref="R31">
    <cfRule type="cellIs" dxfId="19234" priority="71" operator="lessThan">
      <formula>$C$4</formula>
    </cfRule>
  </conditionalFormatting>
  <conditionalFormatting sqref="R32">
    <cfRule type="cellIs" dxfId="19233" priority="72" operator="lessThan">
      <formula>$C$4</formula>
    </cfRule>
  </conditionalFormatting>
  <conditionalFormatting sqref="R33">
    <cfRule type="cellIs" dxfId="19232" priority="73" operator="lessThan">
      <formula>$C$4</formula>
    </cfRule>
  </conditionalFormatting>
  <conditionalFormatting sqref="R34">
    <cfRule type="cellIs" dxfId="19231" priority="74" operator="lessThan">
      <formula>$C$4</formula>
    </cfRule>
  </conditionalFormatting>
  <conditionalFormatting sqref="R35">
    <cfRule type="cellIs" dxfId="19230" priority="75" operator="lessThan">
      <formula>$C$4</formula>
    </cfRule>
  </conditionalFormatting>
  <conditionalFormatting sqref="R36">
    <cfRule type="cellIs" dxfId="19229" priority="76" operator="lessThan">
      <formula>$C$4</formula>
    </cfRule>
  </conditionalFormatting>
  <conditionalFormatting sqref="R37">
    <cfRule type="cellIs" dxfId="19228" priority="77" operator="lessThan">
      <formula>$C$4</formula>
    </cfRule>
  </conditionalFormatting>
  <conditionalFormatting sqref="R38">
    <cfRule type="cellIs" dxfId="19227" priority="78" operator="lessThan">
      <formula>$C$4</formula>
    </cfRule>
  </conditionalFormatting>
  <conditionalFormatting sqref="R39">
    <cfRule type="cellIs" dxfId="19226" priority="79" operator="lessThan">
      <formula>$C$4</formula>
    </cfRule>
  </conditionalFormatting>
  <conditionalFormatting sqref="R40">
    <cfRule type="cellIs" dxfId="19225" priority="80" operator="lessThan">
      <formula>$C$4</formula>
    </cfRule>
  </conditionalFormatting>
  <conditionalFormatting sqref="R41">
    <cfRule type="cellIs" dxfId="19224" priority="81" operator="lessThan">
      <formula>$C$4</formula>
    </cfRule>
  </conditionalFormatting>
  <conditionalFormatting sqref="R42">
    <cfRule type="cellIs" dxfId="19223" priority="82" operator="lessThan">
      <formula>$C$4</formula>
    </cfRule>
  </conditionalFormatting>
  <conditionalFormatting sqref="R43">
    <cfRule type="cellIs" dxfId="19222" priority="83" operator="lessThan">
      <formula>$C$4</formula>
    </cfRule>
  </conditionalFormatting>
  <conditionalFormatting sqref="R44">
    <cfRule type="cellIs" dxfId="19221" priority="84" operator="lessThan">
      <formula>$C$4</formula>
    </cfRule>
  </conditionalFormatting>
  <conditionalFormatting sqref="R45">
    <cfRule type="cellIs" dxfId="19220" priority="85" operator="lessThan">
      <formula>$C$4</formula>
    </cfRule>
  </conditionalFormatting>
  <conditionalFormatting sqref="R46">
    <cfRule type="cellIs" dxfId="19219" priority="86" operator="lessThan">
      <formula>$C$4</formula>
    </cfRule>
  </conditionalFormatting>
  <conditionalFormatting sqref="R47">
    <cfRule type="cellIs" dxfId="19218" priority="87" operator="lessThan">
      <formula>$C$4</formula>
    </cfRule>
  </conditionalFormatting>
  <conditionalFormatting sqref="R48">
    <cfRule type="cellIs" dxfId="19217" priority="88" operator="lessThan">
      <formula>$C$4</formula>
    </cfRule>
  </conditionalFormatting>
  <conditionalFormatting sqref="R49">
    <cfRule type="cellIs" dxfId="19216" priority="89" operator="lessThan">
      <formula>$C$4</formula>
    </cfRule>
  </conditionalFormatting>
  <conditionalFormatting sqref="R50">
    <cfRule type="cellIs" dxfId="19215" priority="90" operator="lessThan">
      <formula>$C$4</formula>
    </cfRule>
  </conditionalFormatting>
  <conditionalFormatting sqref="R51">
    <cfRule type="cellIs" dxfId="19214" priority="91" operator="lessThan">
      <formula>$C$4</formula>
    </cfRule>
  </conditionalFormatting>
  <conditionalFormatting sqref="R52">
    <cfRule type="cellIs" dxfId="19213" priority="92" operator="lessThan">
      <formula>$C$4</formula>
    </cfRule>
  </conditionalFormatting>
  <conditionalFormatting sqref="R53">
    <cfRule type="cellIs" dxfId="19212" priority="93" operator="lessThan">
      <formula>$C$4</formula>
    </cfRule>
  </conditionalFormatting>
  <conditionalFormatting sqref="R54">
    <cfRule type="cellIs" dxfId="19211" priority="94" operator="lessThan">
      <formula>$C$4</formula>
    </cfRule>
  </conditionalFormatting>
  <conditionalFormatting sqref="R55">
    <cfRule type="cellIs" dxfId="19210" priority="95" operator="lessThan">
      <formula>$C$4</formula>
    </cfRule>
  </conditionalFormatting>
  <conditionalFormatting sqref="R56">
    <cfRule type="cellIs" dxfId="19209" priority="96" operator="lessThan">
      <formula>$C$4</formula>
    </cfRule>
  </conditionalFormatting>
  <conditionalFormatting sqref="R57">
    <cfRule type="cellIs" dxfId="19208" priority="97" operator="lessThan">
      <formula>$C$4</formula>
    </cfRule>
  </conditionalFormatting>
  <conditionalFormatting sqref="R58">
    <cfRule type="cellIs" dxfId="19207" priority="98" operator="lessThan">
      <formula>$C$4</formula>
    </cfRule>
  </conditionalFormatting>
  <conditionalFormatting sqref="R59">
    <cfRule type="cellIs" dxfId="19206" priority="99" operator="lessThan">
      <formula>$C$4</formula>
    </cfRule>
  </conditionalFormatting>
  <conditionalFormatting sqref="R60">
    <cfRule type="cellIs" dxfId="19205" priority="100" operator="lessThan">
      <formula>$C$4</formula>
    </cfRule>
  </conditionalFormatting>
  <conditionalFormatting sqref="S11">
    <cfRule type="cellIs" dxfId="19204" priority="101" operator="lessThan">
      <formula>$C$4</formula>
    </cfRule>
  </conditionalFormatting>
  <conditionalFormatting sqref="S12">
    <cfRule type="cellIs" dxfId="19203" priority="102" operator="lessThan">
      <formula>$C$4</formula>
    </cfRule>
  </conditionalFormatting>
  <conditionalFormatting sqref="S13">
    <cfRule type="cellIs" dxfId="19202" priority="103" operator="lessThan">
      <formula>$C$4</formula>
    </cfRule>
  </conditionalFormatting>
  <conditionalFormatting sqref="S14">
    <cfRule type="cellIs" dxfId="19201" priority="104" operator="lessThan">
      <formula>$C$4</formula>
    </cfRule>
  </conditionalFormatting>
  <conditionalFormatting sqref="S15">
    <cfRule type="cellIs" dxfId="19200" priority="105" operator="lessThan">
      <formula>$C$4</formula>
    </cfRule>
  </conditionalFormatting>
  <conditionalFormatting sqref="S16">
    <cfRule type="cellIs" dxfId="19199" priority="106" operator="lessThan">
      <formula>$C$4</formula>
    </cfRule>
  </conditionalFormatting>
  <conditionalFormatting sqref="S17">
    <cfRule type="cellIs" dxfId="19198" priority="107" operator="lessThan">
      <formula>$C$4</formula>
    </cfRule>
  </conditionalFormatting>
  <conditionalFormatting sqref="S18">
    <cfRule type="cellIs" dxfId="19197" priority="108" operator="lessThan">
      <formula>$C$4</formula>
    </cfRule>
  </conditionalFormatting>
  <conditionalFormatting sqref="S19">
    <cfRule type="cellIs" dxfId="19196" priority="109" operator="lessThan">
      <formula>$C$4</formula>
    </cfRule>
  </conditionalFormatting>
  <conditionalFormatting sqref="S20">
    <cfRule type="cellIs" dxfId="19195" priority="110" operator="lessThan">
      <formula>$C$4</formula>
    </cfRule>
  </conditionalFormatting>
  <conditionalFormatting sqref="S21">
    <cfRule type="cellIs" dxfId="19194" priority="111" operator="lessThan">
      <formula>$C$4</formula>
    </cfRule>
  </conditionalFormatting>
  <conditionalFormatting sqref="S22">
    <cfRule type="cellIs" dxfId="19193" priority="112" operator="lessThan">
      <formula>$C$4</formula>
    </cfRule>
  </conditionalFormatting>
  <conditionalFormatting sqref="S23">
    <cfRule type="cellIs" dxfId="19192" priority="113" operator="lessThan">
      <formula>$C$4</formula>
    </cfRule>
  </conditionalFormatting>
  <conditionalFormatting sqref="S24">
    <cfRule type="cellIs" dxfId="19191" priority="114" operator="lessThan">
      <formula>$C$4</formula>
    </cfRule>
  </conditionalFormatting>
  <conditionalFormatting sqref="S25">
    <cfRule type="cellIs" dxfId="19190" priority="115" operator="lessThan">
      <formula>$C$4</formula>
    </cfRule>
  </conditionalFormatting>
  <conditionalFormatting sqref="S26">
    <cfRule type="cellIs" dxfId="19189" priority="116" operator="lessThan">
      <formula>$C$4</formula>
    </cfRule>
  </conditionalFormatting>
  <conditionalFormatting sqref="S27">
    <cfRule type="cellIs" dxfId="19188" priority="117" operator="lessThan">
      <formula>$C$4</formula>
    </cfRule>
  </conditionalFormatting>
  <conditionalFormatting sqref="S28">
    <cfRule type="cellIs" dxfId="19187" priority="118" operator="lessThan">
      <formula>$C$4</formula>
    </cfRule>
  </conditionalFormatting>
  <conditionalFormatting sqref="S29">
    <cfRule type="cellIs" dxfId="19186" priority="119" operator="lessThan">
      <formula>$C$4</formula>
    </cfRule>
  </conditionalFormatting>
  <conditionalFormatting sqref="S30">
    <cfRule type="cellIs" dxfId="19185" priority="120" operator="lessThan">
      <formula>$C$4</formula>
    </cfRule>
  </conditionalFormatting>
  <conditionalFormatting sqref="S31">
    <cfRule type="cellIs" dxfId="19184" priority="121" operator="lessThan">
      <formula>$C$4</formula>
    </cfRule>
  </conditionalFormatting>
  <conditionalFormatting sqref="S32">
    <cfRule type="cellIs" dxfId="19183" priority="122" operator="lessThan">
      <formula>$C$4</formula>
    </cfRule>
  </conditionalFormatting>
  <conditionalFormatting sqref="S33">
    <cfRule type="cellIs" dxfId="19182" priority="123" operator="lessThan">
      <formula>$C$4</formula>
    </cfRule>
  </conditionalFormatting>
  <conditionalFormatting sqref="S34">
    <cfRule type="cellIs" dxfId="19181" priority="124" operator="lessThan">
      <formula>$C$4</formula>
    </cfRule>
  </conditionalFormatting>
  <conditionalFormatting sqref="S35">
    <cfRule type="cellIs" dxfId="19180" priority="125" operator="lessThan">
      <formula>$C$4</formula>
    </cfRule>
  </conditionalFormatting>
  <conditionalFormatting sqref="S36">
    <cfRule type="cellIs" dxfId="19179" priority="126" operator="lessThan">
      <formula>$C$4</formula>
    </cfRule>
  </conditionalFormatting>
  <conditionalFormatting sqref="S37">
    <cfRule type="cellIs" dxfId="19178" priority="127" operator="lessThan">
      <formula>$C$4</formula>
    </cfRule>
  </conditionalFormatting>
  <conditionalFormatting sqref="S38">
    <cfRule type="cellIs" dxfId="19177" priority="128" operator="lessThan">
      <formula>$C$4</formula>
    </cfRule>
  </conditionalFormatting>
  <conditionalFormatting sqref="S39">
    <cfRule type="cellIs" dxfId="19176" priority="129" operator="lessThan">
      <formula>$C$4</formula>
    </cfRule>
  </conditionalFormatting>
  <conditionalFormatting sqref="S40">
    <cfRule type="cellIs" dxfId="19175" priority="130" operator="lessThan">
      <formula>$C$4</formula>
    </cfRule>
  </conditionalFormatting>
  <conditionalFormatting sqref="S41">
    <cfRule type="cellIs" dxfId="19174" priority="131" operator="lessThan">
      <formula>$C$4</formula>
    </cfRule>
  </conditionalFormatting>
  <conditionalFormatting sqref="S42">
    <cfRule type="cellIs" dxfId="19173" priority="132" operator="lessThan">
      <formula>$C$4</formula>
    </cfRule>
  </conditionalFormatting>
  <conditionalFormatting sqref="S43">
    <cfRule type="cellIs" dxfId="19172" priority="133" operator="lessThan">
      <formula>$C$4</formula>
    </cfRule>
  </conditionalFormatting>
  <conditionalFormatting sqref="S44">
    <cfRule type="cellIs" dxfId="19171" priority="134" operator="lessThan">
      <formula>$C$4</formula>
    </cfRule>
  </conditionalFormatting>
  <conditionalFormatting sqref="S45">
    <cfRule type="cellIs" dxfId="19170" priority="135" operator="lessThan">
      <formula>$C$4</formula>
    </cfRule>
  </conditionalFormatting>
  <conditionalFormatting sqref="S46">
    <cfRule type="cellIs" dxfId="19169" priority="136" operator="lessThan">
      <formula>$C$4</formula>
    </cfRule>
  </conditionalFormatting>
  <conditionalFormatting sqref="S47">
    <cfRule type="cellIs" dxfId="19168" priority="137" operator="lessThan">
      <formula>$C$4</formula>
    </cfRule>
  </conditionalFormatting>
  <conditionalFormatting sqref="S48">
    <cfRule type="cellIs" dxfId="19167" priority="138" operator="lessThan">
      <formula>$C$4</formula>
    </cfRule>
  </conditionalFormatting>
  <conditionalFormatting sqref="S49">
    <cfRule type="cellIs" dxfId="19166" priority="139" operator="lessThan">
      <formula>$C$4</formula>
    </cfRule>
  </conditionalFormatting>
  <conditionalFormatting sqref="S50">
    <cfRule type="cellIs" dxfId="19165" priority="140" operator="lessThan">
      <formula>$C$4</formula>
    </cfRule>
  </conditionalFormatting>
  <conditionalFormatting sqref="S51">
    <cfRule type="cellIs" dxfId="19164" priority="141" operator="lessThan">
      <formula>$C$4</formula>
    </cfRule>
  </conditionalFormatting>
  <conditionalFormatting sqref="S52">
    <cfRule type="cellIs" dxfId="19163" priority="142" operator="lessThan">
      <formula>$C$4</formula>
    </cfRule>
  </conditionalFormatting>
  <conditionalFormatting sqref="S53">
    <cfRule type="cellIs" dxfId="19162" priority="143" operator="lessThan">
      <formula>$C$4</formula>
    </cfRule>
  </conditionalFormatting>
  <conditionalFormatting sqref="S54">
    <cfRule type="cellIs" dxfId="19161" priority="144" operator="lessThan">
      <formula>$C$4</formula>
    </cfRule>
  </conditionalFormatting>
  <conditionalFormatting sqref="S55">
    <cfRule type="cellIs" dxfId="19160" priority="145" operator="lessThan">
      <formula>$C$4</formula>
    </cfRule>
  </conditionalFormatting>
  <conditionalFormatting sqref="S56">
    <cfRule type="cellIs" dxfId="19159" priority="146" operator="lessThan">
      <formula>$C$4</formula>
    </cfRule>
  </conditionalFormatting>
  <conditionalFormatting sqref="S57">
    <cfRule type="cellIs" dxfId="19158" priority="147" operator="lessThan">
      <formula>$C$4</formula>
    </cfRule>
  </conditionalFormatting>
  <conditionalFormatting sqref="S58">
    <cfRule type="cellIs" dxfId="19157" priority="148" operator="lessThan">
      <formula>$C$4</formula>
    </cfRule>
  </conditionalFormatting>
  <conditionalFormatting sqref="S59">
    <cfRule type="cellIs" dxfId="19156" priority="149" operator="lessThan">
      <formula>$C$4</formula>
    </cfRule>
  </conditionalFormatting>
  <conditionalFormatting sqref="S60">
    <cfRule type="cellIs" dxfId="19155" priority="150" operator="lessThan">
      <formula>$C$4</formula>
    </cfRule>
  </conditionalFormatting>
  <conditionalFormatting sqref="V11">
    <cfRule type="cellIs" dxfId="19154" priority="151" operator="lessThan">
      <formula>$C$4</formula>
    </cfRule>
  </conditionalFormatting>
  <conditionalFormatting sqref="V12">
    <cfRule type="cellIs" dxfId="19153" priority="152" operator="lessThan">
      <formula>$C$4</formula>
    </cfRule>
  </conditionalFormatting>
  <conditionalFormatting sqref="V13">
    <cfRule type="cellIs" dxfId="19152" priority="153" operator="lessThan">
      <formula>$C$4</formula>
    </cfRule>
  </conditionalFormatting>
  <conditionalFormatting sqref="V14">
    <cfRule type="cellIs" dxfId="19151" priority="154" operator="lessThan">
      <formula>$C$4</formula>
    </cfRule>
  </conditionalFormatting>
  <conditionalFormatting sqref="V15">
    <cfRule type="cellIs" dxfId="19150" priority="155" operator="lessThan">
      <formula>$C$4</formula>
    </cfRule>
  </conditionalFormatting>
  <conditionalFormatting sqref="V16">
    <cfRule type="cellIs" dxfId="19149" priority="156" operator="lessThan">
      <formula>$C$4</formula>
    </cfRule>
  </conditionalFormatting>
  <conditionalFormatting sqref="V17">
    <cfRule type="cellIs" dxfId="19148" priority="157" operator="lessThan">
      <formula>$C$4</formula>
    </cfRule>
  </conditionalFormatting>
  <conditionalFormatting sqref="V18">
    <cfRule type="cellIs" dxfId="19147" priority="158" operator="lessThan">
      <formula>$C$4</formula>
    </cfRule>
  </conditionalFormatting>
  <conditionalFormatting sqref="V19">
    <cfRule type="cellIs" dxfId="19146" priority="159" operator="lessThan">
      <formula>$C$4</formula>
    </cfRule>
  </conditionalFormatting>
  <conditionalFormatting sqref="V20">
    <cfRule type="cellIs" dxfId="19145" priority="160" operator="lessThan">
      <formula>$C$4</formula>
    </cfRule>
  </conditionalFormatting>
  <conditionalFormatting sqref="V21">
    <cfRule type="cellIs" dxfId="19144" priority="161" operator="lessThan">
      <formula>$C$4</formula>
    </cfRule>
  </conditionalFormatting>
  <conditionalFormatting sqref="V22">
    <cfRule type="cellIs" dxfId="19143" priority="162" operator="lessThan">
      <formula>$C$4</formula>
    </cfRule>
  </conditionalFormatting>
  <conditionalFormatting sqref="V23">
    <cfRule type="cellIs" dxfId="19142" priority="163" operator="lessThan">
      <formula>$C$4</formula>
    </cfRule>
  </conditionalFormatting>
  <conditionalFormatting sqref="V24">
    <cfRule type="cellIs" dxfId="19141" priority="164" operator="lessThan">
      <formula>$C$4</formula>
    </cfRule>
  </conditionalFormatting>
  <conditionalFormatting sqref="V25">
    <cfRule type="cellIs" dxfId="19140" priority="165" operator="lessThan">
      <formula>$C$4</formula>
    </cfRule>
  </conditionalFormatting>
  <conditionalFormatting sqref="V26">
    <cfRule type="cellIs" dxfId="19139" priority="166" operator="lessThan">
      <formula>$C$4</formula>
    </cfRule>
  </conditionalFormatting>
  <conditionalFormatting sqref="V27">
    <cfRule type="cellIs" dxfId="19138" priority="167" operator="lessThan">
      <formula>$C$4</formula>
    </cfRule>
  </conditionalFormatting>
  <conditionalFormatting sqref="V28">
    <cfRule type="cellIs" dxfId="19137" priority="168" operator="lessThan">
      <formula>$C$4</formula>
    </cfRule>
  </conditionalFormatting>
  <conditionalFormatting sqref="V29">
    <cfRule type="cellIs" dxfId="19136" priority="169" operator="lessThan">
      <formula>$C$4</formula>
    </cfRule>
  </conditionalFormatting>
  <conditionalFormatting sqref="V30">
    <cfRule type="cellIs" dxfId="19135" priority="170" operator="lessThan">
      <formula>$C$4</formula>
    </cfRule>
  </conditionalFormatting>
  <conditionalFormatting sqref="V31">
    <cfRule type="cellIs" dxfId="19134" priority="171" operator="lessThan">
      <formula>$C$4</formula>
    </cfRule>
  </conditionalFormatting>
  <conditionalFormatting sqref="V32">
    <cfRule type="cellIs" dxfId="19133" priority="172" operator="lessThan">
      <formula>$C$4</formula>
    </cfRule>
  </conditionalFormatting>
  <conditionalFormatting sqref="V33">
    <cfRule type="cellIs" dxfId="19132" priority="173" operator="lessThan">
      <formula>$C$4</formula>
    </cfRule>
  </conditionalFormatting>
  <conditionalFormatting sqref="V34">
    <cfRule type="cellIs" dxfId="19131" priority="174" operator="lessThan">
      <formula>$C$4</formula>
    </cfRule>
  </conditionalFormatting>
  <conditionalFormatting sqref="V35">
    <cfRule type="cellIs" dxfId="19130" priority="175" operator="lessThan">
      <formula>$C$4</formula>
    </cfRule>
  </conditionalFormatting>
  <conditionalFormatting sqref="V36">
    <cfRule type="cellIs" dxfId="19129" priority="176" operator="lessThan">
      <formula>$C$4</formula>
    </cfRule>
  </conditionalFormatting>
  <conditionalFormatting sqref="V37">
    <cfRule type="cellIs" dxfId="19128" priority="177" operator="lessThan">
      <formula>$C$4</formula>
    </cfRule>
  </conditionalFormatting>
  <conditionalFormatting sqref="V38">
    <cfRule type="cellIs" dxfId="19127" priority="178" operator="lessThan">
      <formula>$C$4</formula>
    </cfRule>
  </conditionalFormatting>
  <conditionalFormatting sqref="V39">
    <cfRule type="cellIs" dxfId="19126" priority="179" operator="lessThan">
      <formula>$C$4</formula>
    </cfRule>
  </conditionalFormatting>
  <conditionalFormatting sqref="V40">
    <cfRule type="cellIs" dxfId="19125" priority="180" operator="lessThan">
      <formula>$C$4</formula>
    </cfRule>
  </conditionalFormatting>
  <conditionalFormatting sqref="V41">
    <cfRule type="cellIs" dxfId="19124" priority="181" operator="lessThan">
      <formula>$C$4</formula>
    </cfRule>
  </conditionalFormatting>
  <conditionalFormatting sqref="V42">
    <cfRule type="cellIs" dxfId="19123" priority="182" operator="lessThan">
      <formula>$C$4</formula>
    </cfRule>
  </conditionalFormatting>
  <conditionalFormatting sqref="V43">
    <cfRule type="cellIs" dxfId="19122" priority="183" operator="lessThan">
      <formula>$C$4</formula>
    </cfRule>
  </conditionalFormatting>
  <conditionalFormatting sqref="V44">
    <cfRule type="cellIs" dxfId="19121" priority="184" operator="lessThan">
      <formula>$C$4</formula>
    </cfRule>
  </conditionalFormatting>
  <conditionalFormatting sqref="V45">
    <cfRule type="cellIs" dxfId="19120" priority="185" operator="lessThan">
      <formula>$C$4</formula>
    </cfRule>
  </conditionalFormatting>
  <conditionalFormatting sqref="V46">
    <cfRule type="cellIs" dxfId="19119" priority="186" operator="lessThan">
      <formula>$C$4</formula>
    </cfRule>
  </conditionalFormatting>
  <conditionalFormatting sqref="V47">
    <cfRule type="cellIs" dxfId="19118" priority="187" operator="lessThan">
      <formula>$C$4</formula>
    </cfRule>
  </conditionalFormatting>
  <conditionalFormatting sqref="V48">
    <cfRule type="cellIs" dxfId="19117" priority="188" operator="lessThan">
      <formula>$C$4</formula>
    </cfRule>
  </conditionalFormatting>
  <conditionalFormatting sqref="V49">
    <cfRule type="cellIs" dxfId="19116" priority="189" operator="lessThan">
      <formula>$C$4</formula>
    </cfRule>
  </conditionalFormatting>
  <conditionalFormatting sqref="V50">
    <cfRule type="cellIs" dxfId="19115" priority="190" operator="lessThan">
      <formula>$C$4</formula>
    </cfRule>
  </conditionalFormatting>
  <conditionalFormatting sqref="V51">
    <cfRule type="cellIs" dxfId="19114" priority="191" operator="lessThan">
      <formula>$C$4</formula>
    </cfRule>
  </conditionalFormatting>
  <conditionalFormatting sqref="V52">
    <cfRule type="cellIs" dxfId="19113" priority="192" operator="lessThan">
      <formula>$C$4</formula>
    </cfRule>
  </conditionalFormatting>
  <conditionalFormatting sqref="V53">
    <cfRule type="cellIs" dxfId="19112" priority="193" operator="lessThan">
      <formula>$C$4</formula>
    </cfRule>
  </conditionalFormatting>
  <conditionalFormatting sqref="V54">
    <cfRule type="cellIs" dxfId="19111" priority="194" operator="lessThan">
      <formula>$C$4</formula>
    </cfRule>
  </conditionalFormatting>
  <conditionalFormatting sqref="V55">
    <cfRule type="cellIs" dxfId="19110" priority="195" operator="lessThan">
      <formula>$C$4</formula>
    </cfRule>
  </conditionalFormatting>
  <conditionalFormatting sqref="V56">
    <cfRule type="cellIs" dxfId="19109" priority="196" operator="lessThan">
      <formula>$C$4</formula>
    </cfRule>
  </conditionalFormatting>
  <conditionalFormatting sqref="V57">
    <cfRule type="cellIs" dxfId="19108" priority="197" operator="lessThan">
      <formula>$C$4</formula>
    </cfRule>
  </conditionalFormatting>
  <conditionalFormatting sqref="V58">
    <cfRule type="cellIs" dxfId="19107" priority="198" operator="lessThan">
      <formula>$C$4</formula>
    </cfRule>
  </conditionalFormatting>
  <conditionalFormatting sqref="V59">
    <cfRule type="cellIs" dxfId="19106" priority="199" operator="lessThan">
      <formula>$C$4</formula>
    </cfRule>
  </conditionalFormatting>
  <conditionalFormatting sqref="V60">
    <cfRule type="cellIs" dxfId="19105" priority="200" operator="lessThan">
      <formula>$C$4</formula>
    </cfRule>
  </conditionalFormatting>
  <conditionalFormatting sqref="Y11">
    <cfRule type="cellIs" dxfId="19104" priority="201" operator="lessThan">
      <formula>$C$4</formula>
    </cfRule>
  </conditionalFormatting>
  <conditionalFormatting sqref="Y12">
    <cfRule type="cellIs" dxfId="19103" priority="202" operator="lessThan">
      <formula>$C$4</formula>
    </cfRule>
  </conditionalFormatting>
  <conditionalFormatting sqref="Y13">
    <cfRule type="cellIs" dxfId="19102" priority="203" operator="lessThan">
      <formula>$C$4</formula>
    </cfRule>
  </conditionalFormatting>
  <conditionalFormatting sqref="Y14">
    <cfRule type="cellIs" dxfId="19101" priority="204" operator="lessThan">
      <formula>$C$4</formula>
    </cfRule>
  </conditionalFormatting>
  <conditionalFormatting sqref="Y15">
    <cfRule type="cellIs" dxfId="19100" priority="205" operator="lessThan">
      <formula>$C$4</formula>
    </cfRule>
  </conditionalFormatting>
  <conditionalFormatting sqref="Y16">
    <cfRule type="cellIs" dxfId="19099" priority="206" operator="lessThan">
      <formula>$C$4</formula>
    </cfRule>
  </conditionalFormatting>
  <conditionalFormatting sqref="Y17">
    <cfRule type="cellIs" dxfId="19098" priority="207" operator="lessThan">
      <formula>$C$4</formula>
    </cfRule>
  </conditionalFormatting>
  <conditionalFormatting sqref="Y18">
    <cfRule type="cellIs" dxfId="19097" priority="208" operator="lessThan">
      <formula>$C$4</formula>
    </cfRule>
  </conditionalFormatting>
  <conditionalFormatting sqref="Y19">
    <cfRule type="cellIs" dxfId="19096" priority="209" operator="lessThan">
      <formula>$C$4</formula>
    </cfRule>
  </conditionalFormatting>
  <conditionalFormatting sqref="Y20">
    <cfRule type="cellIs" dxfId="19095" priority="210" operator="lessThan">
      <formula>$C$4</formula>
    </cfRule>
  </conditionalFormatting>
  <conditionalFormatting sqref="Y21">
    <cfRule type="cellIs" dxfId="19094" priority="211" operator="lessThan">
      <formula>$C$4</formula>
    </cfRule>
  </conditionalFormatting>
  <conditionalFormatting sqref="Y22">
    <cfRule type="cellIs" dxfId="19093" priority="212" operator="lessThan">
      <formula>$C$4</formula>
    </cfRule>
  </conditionalFormatting>
  <conditionalFormatting sqref="Y23">
    <cfRule type="cellIs" dxfId="19092" priority="213" operator="lessThan">
      <formula>$C$4</formula>
    </cfRule>
  </conditionalFormatting>
  <conditionalFormatting sqref="Y24">
    <cfRule type="cellIs" dxfId="19091" priority="214" operator="lessThan">
      <formula>$C$4</formula>
    </cfRule>
  </conditionalFormatting>
  <conditionalFormatting sqref="Y25">
    <cfRule type="cellIs" dxfId="19090" priority="215" operator="lessThan">
      <formula>$C$4</formula>
    </cfRule>
  </conditionalFormatting>
  <conditionalFormatting sqref="Y26">
    <cfRule type="cellIs" dxfId="19089" priority="216" operator="lessThan">
      <formula>$C$4</formula>
    </cfRule>
  </conditionalFormatting>
  <conditionalFormatting sqref="Y27">
    <cfRule type="cellIs" dxfId="19088" priority="217" operator="lessThan">
      <formula>$C$4</formula>
    </cfRule>
  </conditionalFormatting>
  <conditionalFormatting sqref="Y28">
    <cfRule type="cellIs" dxfId="19087" priority="218" operator="lessThan">
      <formula>$C$4</formula>
    </cfRule>
  </conditionalFormatting>
  <conditionalFormatting sqref="Y29">
    <cfRule type="cellIs" dxfId="19086" priority="219" operator="lessThan">
      <formula>$C$4</formula>
    </cfRule>
  </conditionalFormatting>
  <conditionalFormatting sqref="Y30">
    <cfRule type="cellIs" dxfId="19085" priority="220" operator="lessThan">
      <formula>$C$4</formula>
    </cfRule>
  </conditionalFormatting>
  <conditionalFormatting sqref="Y31">
    <cfRule type="cellIs" dxfId="19084" priority="221" operator="lessThan">
      <formula>$C$4</formula>
    </cfRule>
  </conditionalFormatting>
  <conditionalFormatting sqref="Y32">
    <cfRule type="cellIs" dxfId="19083" priority="222" operator="lessThan">
      <formula>$C$4</formula>
    </cfRule>
  </conditionalFormatting>
  <conditionalFormatting sqref="Y33">
    <cfRule type="cellIs" dxfId="19082" priority="223" operator="lessThan">
      <formula>$C$4</formula>
    </cfRule>
  </conditionalFormatting>
  <conditionalFormatting sqref="Y34">
    <cfRule type="cellIs" dxfId="19081" priority="224" operator="lessThan">
      <formula>$C$4</formula>
    </cfRule>
  </conditionalFormatting>
  <conditionalFormatting sqref="Y35">
    <cfRule type="cellIs" dxfId="19080" priority="225" operator="lessThan">
      <formula>$C$4</formula>
    </cfRule>
  </conditionalFormatting>
  <conditionalFormatting sqref="Y36">
    <cfRule type="cellIs" dxfId="19079" priority="226" operator="lessThan">
      <formula>$C$4</formula>
    </cfRule>
  </conditionalFormatting>
  <conditionalFormatting sqref="Y37">
    <cfRule type="cellIs" dxfId="19078" priority="227" operator="lessThan">
      <formula>$C$4</formula>
    </cfRule>
  </conditionalFormatting>
  <conditionalFormatting sqref="Y38">
    <cfRule type="cellIs" dxfId="19077" priority="228" operator="lessThan">
      <formula>$C$4</formula>
    </cfRule>
  </conditionalFormatting>
  <conditionalFormatting sqref="Y39">
    <cfRule type="cellIs" dxfId="19076" priority="229" operator="lessThan">
      <formula>$C$4</formula>
    </cfRule>
  </conditionalFormatting>
  <conditionalFormatting sqref="Y40">
    <cfRule type="cellIs" dxfId="19075" priority="230" operator="lessThan">
      <formula>$C$4</formula>
    </cfRule>
  </conditionalFormatting>
  <conditionalFormatting sqref="Y41">
    <cfRule type="cellIs" dxfId="19074" priority="231" operator="lessThan">
      <formula>$C$4</formula>
    </cfRule>
  </conditionalFormatting>
  <conditionalFormatting sqref="Y42">
    <cfRule type="cellIs" dxfId="19073" priority="232" operator="lessThan">
      <formula>$C$4</formula>
    </cfRule>
  </conditionalFormatting>
  <conditionalFormatting sqref="Y43">
    <cfRule type="cellIs" dxfId="19072" priority="233" operator="lessThan">
      <formula>$C$4</formula>
    </cfRule>
  </conditionalFormatting>
  <conditionalFormatting sqref="Y44">
    <cfRule type="cellIs" dxfId="19071" priority="234" operator="lessThan">
      <formula>$C$4</formula>
    </cfRule>
  </conditionalFormatting>
  <conditionalFormatting sqref="Y45">
    <cfRule type="cellIs" dxfId="19070" priority="235" operator="lessThan">
      <formula>$C$4</formula>
    </cfRule>
  </conditionalFormatting>
  <conditionalFormatting sqref="Y46">
    <cfRule type="cellIs" dxfId="19069" priority="236" operator="lessThan">
      <formula>$C$4</formula>
    </cfRule>
  </conditionalFormatting>
  <conditionalFormatting sqref="Y47">
    <cfRule type="cellIs" dxfId="19068" priority="237" operator="lessThan">
      <formula>$C$4</formula>
    </cfRule>
  </conditionalFormatting>
  <conditionalFormatting sqref="Y48">
    <cfRule type="cellIs" dxfId="19067" priority="238" operator="lessThan">
      <formula>$C$4</formula>
    </cfRule>
  </conditionalFormatting>
  <conditionalFormatting sqref="Y49">
    <cfRule type="cellIs" dxfId="19066" priority="239" operator="lessThan">
      <formula>$C$4</formula>
    </cfRule>
  </conditionalFormatting>
  <conditionalFormatting sqref="Y50">
    <cfRule type="cellIs" dxfId="19065" priority="240" operator="lessThan">
      <formula>$C$4</formula>
    </cfRule>
  </conditionalFormatting>
  <conditionalFormatting sqref="Y51">
    <cfRule type="cellIs" dxfId="19064" priority="241" operator="lessThan">
      <formula>$C$4</formula>
    </cfRule>
  </conditionalFormatting>
  <conditionalFormatting sqref="Y52">
    <cfRule type="cellIs" dxfId="19063" priority="242" operator="lessThan">
      <formula>$C$4</formula>
    </cfRule>
  </conditionalFormatting>
  <conditionalFormatting sqref="Y53">
    <cfRule type="cellIs" dxfId="19062" priority="243" operator="lessThan">
      <formula>$C$4</formula>
    </cfRule>
  </conditionalFormatting>
  <conditionalFormatting sqref="Y54">
    <cfRule type="cellIs" dxfId="19061" priority="244" operator="lessThan">
      <formula>$C$4</formula>
    </cfRule>
  </conditionalFormatting>
  <conditionalFormatting sqref="Y55">
    <cfRule type="cellIs" dxfId="19060" priority="245" operator="lessThan">
      <formula>$C$4</formula>
    </cfRule>
  </conditionalFormatting>
  <conditionalFormatting sqref="Y56">
    <cfRule type="cellIs" dxfId="19059" priority="246" operator="lessThan">
      <formula>$C$4</formula>
    </cfRule>
  </conditionalFormatting>
  <conditionalFormatting sqref="Y57">
    <cfRule type="cellIs" dxfId="19058" priority="247" operator="lessThan">
      <formula>$C$4</formula>
    </cfRule>
  </conditionalFormatting>
  <conditionalFormatting sqref="Y58">
    <cfRule type="cellIs" dxfId="19057" priority="248" operator="lessThan">
      <formula>$C$4</formula>
    </cfRule>
  </conditionalFormatting>
  <conditionalFormatting sqref="Y59">
    <cfRule type="cellIs" dxfId="19056" priority="249" operator="lessThan">
      <formula>$C$4</formula>
    </cfRule>
  </conditionalFormatting>
  <conditionalFormatting sqref="Y60">
    <cfRule type="cellIs" dxfId="19055" priority="250" operator="lessThan">
      <formula>$C$4</formula>
    </cfRule>
  </conditionalFormatting>
  <conditionalFormatting sqref="Z11">
    <cfRule type="cellIs" dxfId="19054" priority="251" operator="lessThan">
      <formula>$C$4</formula>
    </cfRule>
  </conditionalFormatting>
  <conditionalFormatting sqref="Z12">
    <cfRule type="cellIs" dxfId="19053" priority="252" operator="lessThan">
      <formula>$C$4</formula>
    </cfRule>
  </conditionalFormatting>
  <conditionalFormatting sqref="Z13">
    <cfRule type="cellIs" dxfId="19052" priority="253" operator="lessThan">
      <formula>$C$4</formula>
    </cfRule>
  </conditionalFormatting>
  <conditionalFormatting sqref="Z14">
    <cfRule type="cellIs" dxfId="19051" priority="254" operator="lessThan">
      <formula>$C$4</formula>
    </cfRule>
  </conditionalFormatting>
  <conditionalFormatting sqref="Z15">
    <cfRule type="cellIs" dxfId="19050" priority="255" operator="lessThan">
      <formula>$C$4</formula>
    </cfRule>
  </conditionalFormatting>
  <conditionalFormatting sqref="Z16">
    <cfRule type="cellIs" dxfId="19049" priority="256" operator="lessThan">
      <formula>$C$4</formula>
    </cfRule>
  </conditionalFormatting>
  <conditionalFormatting sqref="Z17">
    <cfRule type="cellIs" dxfId="19048" priority="257" operator="lessThan">
      <formula>$C$4</formula>
    </cfRule>
  </conditionalFormatting>
  <conditionalFormatting sqref="Z18">
    <cfRule type="cellIs" dxfId="19047" priority="258" operator="lessThan">
      <formula>$C$4</formula>
    </cfRule>
  </conditionalFormatting>
  <conditionalFormatting sqref="Z19">
    <cfRule type="cellIs" dxfId="19046" priority="259" operator="lessThan">
      <formula>$C$4</formula>
    </cfRule>
  </conditionalFormatting>
  <conditionalFormatting sqref="Z20">
    <cfRule type="cellIs" dxfId="19045" priority="260" operator="lessThan">
      <formula>$C$4</formula>
    </cfRule>
  </conditionalFormatting>
  <conditionalFormatting sqref="Z21">
    <cfRule type="cellIs" dxfId="19044" priority="261" operator="lessThan">
      <formula>$C$4</formula>
    </cfRule>
  </conditionalFormatting>
  <conditionalFormatting sqref="Z22">
    <cfRule type="cellIs" dxfId="19043" priority="262" operator="lessThan">
      <formula>$C$4</formula>
    </cfRule>
  </conditionalFormatting>
  <conditionalFormatting sqref="Z23">
    <cfRule type="cellIs" dxfId="19042" priority="263" operator="lessThan">
      <formula>$C$4</formula>
    </cfRule>
  </conditionalFormatting>
  <conditionalFormatting sqref="Z24">
    <cfRule type="cellIs" dxfId="19041" priority="264" operator="lessThan">
      <formula>$C$4</formula>
    </cfRule>
  </conditionalFormatting>
  <conditionalFormatting sqref="Z25">
    <cfRule type="cellIs" dxfId="19040" priority="265" operator="lessThan">
      <formula>$C$4</formula>
    </cfRule>
  </conditionalFormatting>
  <conditionalFormatting sqref="Z26">
    <cfRule type="cellIs" dxfId="19039" priority="266" operator="lessThan">
      <formula>$C$4</formula>
    </cfRule>
  </conditionalFormatting>
  <conditionalFormatting sqref="Z27">
    <cfRule type="cellIs" dxfId="19038" priority="267" operator="lessThan">
      <formula>$C$4</formula>
    </cfRule>
  </conditionalFormatting>
  <conditionalFormatting sqref="Z28">
    <cfRule type="cellIs" dxfId="19037" priority="268" operator="lessThan">
      <formula>$C$4</formula>
    </cfRule>
  </conditionalFormatting>
  <conditionalFormatting sqref="Z29">
    <cfRule type="cellIs" dxfId="19036" priority="269" operator="lessThan">
      <formula>$C$4</formula>
    </cfRule>
  </conditionalFormatting>
  <conditionalFormatting sqref="Z30">
    <cfRule type="cellIs" dxfId="19035" priority="270" operator="lessThan">
      <formula>$C$4</formula>
    </cfRule>
  </conditionalFormatting>
  <conditionalFormatting sqref="Z31">
    <cfRule type="cellIs" dxfId="19034" priority="271" operator="lessThan">
      <formula>$C$4</formula>
    </cfRule>
  </conditionalFormatting>
  <conditionalFormatting sqref="Z32">
    <cfRule type="cellIs" dxfId="19033" priority="272" operator="lessThan">
      <formula>$C$4</formula>
    </cfRule>
  </conditionalFormatting>
  <conditionalFormatting sqref="Z33">
    <cfRule type="cellIs" dxfId="19032" priority="273" operator="lessThan">
      <formula>$C$4</formula>
    </cfRule>
  </conditionalFormatting>
  <conditionalFormatting sqref="Z34">
    <cfRule type="cellIs" dxfId="19031" priority="274" operator="lessThan">
      <formula>$C$4</formula>
    </cfRule>
  </conditionalFormatting>
  <conditionalFormatting sqref="Z35">
    <cfRule type="cellIs" dxfId="19030" priority="275" operator="lessThan">
      <formula>$C$4</formula>
    </cfRule>
  </conditionalFormatting>
  <conditionalFormatting sqref="Z36">
    <cfRule type="cellIs" dxfId="19029" priority="276" operator="lessThan">
      <formula>$C$4</formula>
    </cfRule>
  </conditionalFormatting>
  <conditionalFormatting sqref="Z37">
    <cfRule type="cellIs" dxfId="19028" priority="277" operator="lessThan">
      <formula>$C$4</formula>
    </cfRule>
  </conditionalFormatting>
  <conditionalFormatting sqref="Z38">
    <cfRule type="cellIs" dxfId="19027" priority="278" operator="lessThan">
      <formula>$C$4</formula>
    </cfRule>
  </conditionalFormatting>
  <conditionalFormatting sqref="Z39">
    <cfRule type="cellIs" dxfId="19026" priority="279" operator="lessThan">
      <formula>$C$4</formula>
    </cfRule>
  </conditionalFormatting>
  <conditionalFormatting sqref="Z40">
    <cfRule type="cellIs" dxfId="19025" priority="280" operator="lessThan">
      <formula>$C$4</formula>
    </cfRule>
  </conditionalFormatting>
  <conditionalFormatting sqref="Z41">
    <cfRule type="cellIs" dxfId="19024" priority="281" operator="lessThan">
      <formula>$C$4</formula>
    </cfRule>
  </conditionalFormatting>
  <conditionalFormatting sqref="Z42">
    <cfRule type="cellIs" dxfId="19023" priority="282" operator="lessThan">
      <formula>$C$4</formula>
    </cfRule>
  </conditionalFormatting>
  <conditionalFormatting sqref="Z43">
    <cfRule type="cellIs" dxfId="19022" priority="283" operator="lessThan">
      <formula>$C$4</formula>
    </cfRule>
  </conditionalFormatting>
  <conditionalFormatting sqref="Z44">
    <cfRule type="cellIs" dxfId="19021" priority="284" operator="lessThan">
      <formula>$C$4</formula>
    </cfRule>
  </conditionalFormatting>
  <conditionalFormatting sqref="Z45">
    <cfRule type="cellIs" dxfId="19020" priority="285" operator="lessThan">
      <formula>$C$4</formula>
    </cfRule>
  </conditionalFormatting>
  <conditionalFormatting sqref="Z46">
    <cfRule type="cellIs" dxfId="19019" priority="286" operator="lessThan">
      <formula>$C$4</formula>
    </cfRule>
  </conditionalFormatting>
  <conditionalFormatting sqref="Z47">
    <cfRule type="cellIs" dxfId="19018" priority="287" operator="lessThan">
      <formula>$C$4</formula>
    </cfRule>
  </conditionalFormatting>
  <conditionalFormatting sqref="Z48">
    <cfRule type="cellIs" dxfId="19017" priority="288" operator="lessThan">
      <formula>$C$4</formula>
    </cfRule>
  </conditionalFormatting>
  <conditionalFormatting sqref="Z49">
    <cfRule type="cellIs" dxfId="19016" priority="289" operator="lessThan">
      <formula>$C$4</formula>
    </cfRule>
  </conditionalFormatting>
  <conditionalFormatting sqref="Z50">
    <cfRule type="cellIs" dxfId="19015" priority="290" operator="lessThan">
      <formula>$C$4</formula>
    </cfRule>
  </conditionalFormatting>
  <conditionalFormatting sqref="Z51">
    <cfRule type="cellIs" dxfId="19014" priority="291" operator="lessThan">
      <formula>$C$4</formula>
    </cfRule>
  </conditionalFormatting>
  <conditionalFormatting sqref="Z52">
    <cfRule type="cellIs" dxfId="19013" priority="292" operator="lessThan">
      <formula>$C$4</formula>
    </cfRule>
  </conditionalFormatting>
  <conditionalFormatting sqref="Z53">
    <cfRule type="cellIs" dxfId="19012" priority="293" operator="lessThan">
      <formula>$C$4</formula>
    </cfRule>
  </conditionalFormatting>
  <conditionalFormatting sqref="Z54">
    <cfRule type="cellIs" dxfId="19011" priority="294" operator="lessThan">
      <formula>$C$4</formula>
    </cfRule>
  </conditionalFormatting>
  <conditionalFormatting sqref="Z55">
    <cfRule type="cellIs" dxfId="19010" priority="295" operator="lessThan">
      <formula>$C$4</formula>
    </cfRule>
  </conditionalFormatting>
  <conditionalFormatting sqref="Z56">
    <cfRule type="cellIs" dxfId="19009" priority="296" operator="lessThan">
      <formula>$C$4</formula>
    </cfRule>
  </conditionalFormatting>
  <conditionalFormatting sqref="Z57">
    <cfRule type="cellIs" dxfId="19008" priority="297" operator="lessThan">
      <formula>$C$4</formula>
    </cfRule>
  </conditionalFormatting>
  <conditionalFormatting sqref="Z58">
    <cfRule type="cellIs" dxfId="19007" priority="298" operator="lessThan">
      <formula>$C$4</formula>
    </cfRule>
  </conditionalFormatting>
  <conditionalFormatting sqref="Z59">
    <cfRule type="cellIs" dxfId="19006" priority="299" operator="lessThan">
      <formula>$C$4</formula>
    </cfRule>
  </conditionalFormatting>
  <conditionalFormatting sqref="Z60">
    <cfRule type="cellIs" dxfId="19005" priority="300" operator="lessThan">
      <formula>$C$4</formula>
    </cfRule>
  </conditionalFormatting>
  <conditionalFormatting sqref="AA11">
    <cfRule type="cellIs" dxfId="19004" priority="301" operator="lessThan">
      <formula>$C$4</formula>
    </cfRule>
  </conditionalFormatting>
  <conditionalFormatting sqref="AA12">
    <cfRule type="cellIs" dxfId="19003" priority="302" operator="lessThan">
      <formula>$C$4</formula>
    </cfRule>
  </conditionalFormatting>
  <conditionalFormatting sqref="AA13">
    <cfRule type="cellIs" dxfId="19002" priority="303" operator="lessThan">
      <formula>$C$4</formula>
    </cfRule>
  </conditionalFormatting>
  <conditionalFormatting sqref="AA14">
    <cfRule type="cellIs" dxfId="19001" priority="304" operator="lessThan">
      <formula>$C$4</formula>
    </cfRule>
  </conditionalFormatting>
  <conditionalFormatting sqref="AA15">
    <cfRule type="cellIs" dxfId="19000" priority="305" operator="lessThan">
      <formula>$C$4</formula>
    </cfRule>
  </conditionalFormatting>
  <conditionalFormatting sqref="AA16">
    <cfRule type="cellIs" dxfId="18999" priority="306" operator="lessThan">
      <formula>$C$4</formula>
    </cfRule>
  </conditionalFormatting>
  <conditionalFormatting sqref="AA17">
    <cfRule type="cellIs" dxfId="18998" priority="307" operator="lessThan">
      <formula>$C$4</formula>
    </cfRule>
  </conditionalFormatting>
  <conditionalFormatting sqref="AA18">
    <cfRule type="cellIs" dxfId="18997" priority="308" operator="lessThan">
      <formula>$C$4</formula>
    </cfRule>
  </conditionalFormatting>
  <conditionalFormatting sqref="AA19">
    <cfRule type="cellIs" dxfId="18996" priority="309" operator="lessThan">
      <formula>$C$4</formula>
    </cfRule>
  </conditionalFormatting>
  <conditionalFormatting sqref="AA20">
    <cfRule type="cellIs" dxfId="18995" priority="310" operator="lessThan">
      <formula>$C$4</formula>
    </cfRule>
  </conditionalFormatting>
  <conditionalFormatting sqref="AA21">
    <cfRule type="cellIs" dxfId="18994" priority="311" operator="lessThan">
      <formula>$C$4</formula>
    </cfRule>
  </conditionalFormatting>
  <conditionalFormatting sqref="AA22">
    <cfRule type="cellIs" dxfId="18993" priority="312" operator="lessThan">
      <formula>$C$4</formula>
    </cfRule>
  </conditionalFormatting>
  <conditionalFormatting sqref="AA23">
    <cfRule type="cellIs" dxfId="18992" priority="313" operator="lessThan">
      <formula>$C$4</formula>
    </cfRule>
  </conditionalFormatting>
  <conditionalFormatting sqref="AA24">
    <cfRule type="cellIs" dxfId="18991" priority="314" operator="lessThan">
      <formula>$C$4</formula>
    </cfRule>
  </conditionalFormatting>
  <conditionalFormatting sqref="AA25">
    <cfRule type="cellIs" dxfId="18990" priority="315" operator="lessThan">
      <formula>$C$4</formula>
    </cfRule>
  </conditionalFormatting>
  <conditionalFormatting sqref="AA26">
    <cfRule type="cellIs" dxfId="18989" priority="316" operator="lessThan">
      <formula>$C$4</formula>
    </cfRule>
  </conditionalFormatting>
  <conditionalFormatting sqref="AA27">
    <cfRule type="cellIs" dxfId="18988" priority="317" operator="lessThan">
      <formula>$C$4</formula>
    </cfRule>
  </conditionalFormatting>
  <conditionalFormatting sqref="AA28">
    <cfRule type="cellIs" dxfId="18987" priority="318" operator="lessThan">
      <formula>$C$4</formula>
    </cfRule>
  </conditionalFormatting>
  <conditionalFormatting sqref="AA29">
    <cfRule type="cellIs" dxfId="18986" priority="319" operator="lessThan">
      <formula>$C$4</formula>
    </cfRule>
  </conditionalFormatting>
  <conditionalFormatting sqref="AA30">
    <cfRule type="cellIs" dxfId="18985" priority="320" operator="lessThan">
      <formula>$C$4</formula>
    </cfRule>
  </conditionalFormatting>
  <conditionalFormatting sqref="AA31">
    <cfRule type="cellIs" dxfId="18984" priority="321" operator="lessThan">
      <formula>$C$4</formula>
    </cfRule>
  </conditionalFormatting>
  <conditionalFormatting sqref="AA32">
    <cfRule type="cellIs" dxfId="18983" priority="322" operator="lessThan">
      <formula>$C$4</formula>
    </cfRule>
  </conditionalFormatting>
  <conditionalFormatting sqref="AA33">
    <cfRule type="cellIs" dxfId="18982" priority="323" operator="lessThan">
      <formula>$C$4</formula>
    </cfRule>
  </conditionalFormatting>
  <conditionalFormatting sqref="AA34">
    <cfRule type="cellIs" dxfId="18981" priority="324" operator="lessThan">
      <formula>$C$4</formula>
    </cfRule>
  </conditionalFormatting>
  <conditionalFormatting sqref="AA35">
    <cfRule type="cellIs" dxfId="18980" priority="325" operator="lessThan">
      <formula>$C$4</formula>
    </cfRule>
  </conditionalFormatting>
  <conditionalFormatting sqref="AA36">
    <cfRule type="cellIs" dxfId="18979" priority="326" operator="lessThan">
      <formula>$C$4</formula>
    </cfRule>
  </conditionalFormatting>
  <conditionalFormatting sqref="AA37">
    <cfRule type="cellIs" dxfId="18978" priority="327" operator="lessThan">
      <formula>$C$4</formula>
    </cfRule>
  </conditionalFormatting>
  <conditionalFormatting sqref="AA38">
    <cfRule type="cellIs" dxfId="18977" priority="328" operator="lessThan">
      <formula>$C$4</formula>
    </cfRule>
  </conditionalFormatting>
  <conditionalFormatting sqref="AA39">
    <cfRule type="cellIs" dxfId="18976" priority="329" operator="lessThan">
      <formula>$C$4</formula>
    </cfRule>
  </conditionalFormatting>
  <conditionalFormatting sqref="AA40">
    <cfRule type="cellIs" dxfId="18975" priority="330" operator="lessThan">
      <formula>$C$4</formula>
    </cfRule>
  </conditionalFormatting>
  <conditionalFormatting sqref="AA41">
    <cfRule type="cellIs" dxfId="18974" priority="331" operator="lessThan">
      <formula>$C$4</formula>
    </cfRule>
  </conditionalFormatting>
  <conditionalFormatting sqref="AA42">
    <cfRule type="cellIs" dxfId="18973" priority="332" operator="lessThan">
      <formula>$C$4</formula>
    </cfRule>
  </conditionalFormatting>
  <conditionalFormatting sqref="AA43">
    <cfRule type="cellIs" dxfId="18972" priority="333" operator="lessThan">
      <formula>$C$4</formula>
    </cfRule>
  </conditionalFormatting>
  <conditionalFormatting sqref="AA44">
    <cfRule type="cellIs" dxfId="18971" priority="334" operator="lessThan">
      <formula>$C$4</formula>
    </cfRule>
  </conditionalFormatting>
  <conditionalFormatting sqref="AA45">
    <cfRule type="cellIs" dxfId="18970" priority="335" operator="lessThan">
      <formula>$C$4</formula>
    </cfRule>
  </conditionalFormatting>
  <conditionalFormatting sqref="AA46">
    <cfRule type="cellIs" dxfId="18969" priority="336" operator="lessThan">
      <formula>$C$4</formula>
    </cfRule>
  </conditionalFormatting>
  <conditionalFormatting sqref="AA47">
    <cfRule type="cellIs" dxfId="18968" priority="337" operator="lessThan">
      <formula>$C$4</formula>
    </cfRule>
  </conditionalFormatting>
  <conditionalFormatting sqref="AA48">
    <cfRule type="cellIs" dxfId="18967" priority="338" operator="lessThan">
      <formula>$C$4</formula>
    </cfRule>
  </conditionalFormatting>
  <conditionalFormatting sqref="AA49">
    <cfRule type="cellIs" dxfId="18966" priority="339" operator="lessThan">
      <formula>$C$4</formula>
    </cfRule>
  </conditionalFormatting>
  <conditionalFormatting sqref="AA50">
    <cfRule type="cellIs" dxfId="18965" priority="340" operator="lessThan">
      <formula>$C$4</formula>
    </cfRule>
  </conditionalFormatting>
  <conditionalFormatting sqref="AA51">
    <cfRule type="cellIs" dxfId="18964" priority="341" operator="lessThan">
      <formula>$C$4</formula>
    </cfRule>
  </conditionalFormatting>
  <conditionalFormatting sqref="AA52">
    <cfRule type="cellIs" dxfId="18963" priority="342" operator="lessThan">
      <formula>$C$4</formula>
    </cfRule>
  </conditionalFormatting>
  <conditionalFormatting sqref="AA53">
    <cfRule type="cellIs" dxfId="18962" priority="343" operator="lessThan">
      <formula>$C$4</formula>
    </cfRule>
  </conditionalFormatting>
  <conditionalFormatting sqref="AA54">
    <cfRule type="cellIs" dxfId="18961" priority="344" operator="lessThan">
      <formula>$C$4</formula>
    </cfRule>
  </conditionalFormatting>
  <conditionalFormatting sqref="AA55">
    <cfRule type="cellIs" dxfId="18960" priority="345" operator="lessThan">
      <formula>$C$4</formula>
    </cfRule>
  </conditionalFormatting>
  <conditionalFormatting sqref="AA56">
    <cfRule type="cellIs" dxfId="18959" priority="346" operator="lessThan">
      <formula>$C$4</formula>
    </cfRule>
  </conditionalFormatting>
  <conditionalFormatting sqref="AA57">
    <cfRule type="cellIs" dxfId="18958" priority="347" operator="lessThan">
      <formula>$C$4</formula>
    </cfRule>
  </conditionalFormatting>
  <conditionalFormatting sqref="AA58">
    <cfRule type="cellIs" dxfId="18957" priority="348" operator="lessThan">
      <formula>$C$4</formula>
    </cfRule>
  </conditionalFormatting>
  <conditionalFormatting sqref="AA59">
    <cfRule type="cellIs" dxfId="18956" priority="349" operator="lessThan">
      <formula>$C$4</formula>
    </cfRule>
  </conditionalFormatting>
  <conditionalFormatting sqref="AA60">
    <cfRule type="cellIs" dxfId="18955" priority="350" operator="lessThan">
      <formula>$C$4</formula>
    </cfRule>
  </conditionalFormatting>
  <conditionalFormatting sqref="AB11">
    <cfRule type="cellIs" dxfId="18954" priority="351" operator="lessThan">
      <formula>$C$4</formula>
    </cfRule>
  </conditionalFormatting>
  <conditionalFormatting sqref="AB12">
    <cfRule type="cellIs" dxfId="18953" priority="352" operator="lessThan">
      <formula>$C$4</formula>
    </cfRule>
  </conditionalFormatting>
  <conditionalFormatting sqref="AB13">
    <cfRule type="cellIs" dxfId="18952" priority="353" operator="lessThan">
      <formula>$C$4</formula>
    </cfRule>
  </conditionalFormatting>
  <conditionalFormatting sqref="AB14">
    <cfRule type="cellIs" dxfId="18951" priority="354" operator="lessThan">
      <formula>$C$4</formula>
    </cfRule>
  </conditionalFormatting>
  <conditionalFormatting sqref="AB15">
    <cfRule type="cellIs" dxfId="18950" priority="355" operator="lessThan">
      <formula>$C$4</formula>
    </cfRule>
  </conditionalFormatting>
  <conditionalFormatting sqref="AB16">
    <cfRule type="cellIs" dxfId="18949" priority="356" operator="lessThan">
      <formula>$C$4</formula>
    </cfRule>
  </conditionalFormatting>
  <conditionalFormatting sqref="AB17">
    <cfRule type="cellIs" dxfId="18948" priority="357" operator="lessThan">
      <formula>$C$4</formula>
    </cfRule>
  </conditionalFormatting>
  <conditionalFormatting sqref="AB18">
    <cfRule type="cellIs" dxfId="18947" priority="358" operator="lessThan">
      <formula>$C$4</formula>
    </cfRule>
  </conditionalFormatting>
  <conditionalFormatting sqref="AB19">
    <cfRule type="cellIs" dxfId="18946" priority="359" operator="lessThan">
      <formula>$C$4</formula>
    </cfRule>
  </conditionalFormatting>
  <conditionalFormatting sqref="AB20">
    <cfRule type="cellIs" dxfId="18945" priority="360" operator="lessThan">
      <formula>$C$4</formula>
    </cfRule>
  </conditionalFormatting>
  <conditionalFormatting sqref="AB21">
    <cfRule type="cellIs" dxfId="18944" priority="361" operator="lessThan">
      <formula>$C$4</formula>
    </cfRule>
  </conditionalFormatting>
  <conditionalFormatting sqref="AB22">
    <cfRule type="cellIs" dxfId="18943" priority="362" operator="lessThan">
      <formula>$C$4</formula>
    </cfRule>
  </conditionalFormatting>
  <conditionalFormatting sqref="AB23">
    <cfRule type="cellIs" dxfId="18942" priority="363" operator="lessThan">
      <formula>$C$4</formula>
    </cfRule>
  </conditionalFormatting>
  <conditionalFormatting sqref="AB24">
    <cfRule type="cellIs" dxfId="18941" priority="364" operator="lessThan">
      <formula>$C$4</formula>
    </cfRule>
  </conditionalFormatting>
  <conditionalFormatting sqref="AB25">
    <cfRule type="cellIs" dxfId="18940" priority="365" operator="lessThan">
      <formula>$C$4</formula>
    </cfRule>
  </conditionalFormatting>
  <conditionalFormatting sqref="AB26">
    <cfRule type="cellIs" dxfId="18939" priority="366" operator="lessThan">
      <formula>$C$4</formula>
    </cfRule>
  </conditionalFormatting>
  <conditionalFormatting sqref="AB27">
    <cfRule type="cellIs" dxfId="18938" priority="367" operator="lessThan">
      <formula>$C$4</formula>
    </cfRule>
  </conditionalFormatting>
  <conditionalFormatting sqref="AB28">
    <cfRule type="cellIs" dxfId="18937" priority="368" operator="lessThan">
      <formula>$C$4</formula>
    </cfRule>
  </conditionalFormatting>
  <conditionalFormatting sqref="AB29">
    <cfRule type="cellIs" dxfId="18936" priority="369" operator="lessThan">
      <formula>$C$4</formula>
    </cfRule>
  </conditionalFormatting>
  <conditionalFormatting sqref="AB30">
    <cfRule type="cellIs" dxfId="18935" priority="370" operator="lessThan">
      <formula>$C$4</formula>
    </cfRule>
  </conditionalFormatting>
  <conditionalFormatting sqref="AB31">
    <cfRule type="cellIs" dxfId="18934" priority="371" operator="lessThan">
      <formula>$C$4</formula>
    </cfRule>
  </conditionalFormatting>
  <conditionalFormatting sqref="AB32">
    <cfRule type="cellIs" dxfId="18933" priority="372" operator="lessThan">
      <formula>$C$4</formula>
    </cfRule>
  </conditionalFormatting>
  <conditionalFormatting sqref="AB33">
    <cfRule type="cellIs" dxfId="18932" priority="373" operator="lessThan">
      <formula>$C$4</formula>
    </cfRule>
  </conditionalFormatting>
  <conditionalFormatting sqref="AB34">
    <cfRule type="cellIs" dxfId="18931" priority="374" operator="lessThan">
      <formula>$C$4</formula>
    </cfRule>
  </conditionalFormatting>
  <conditionalFormatting sqref="AB35">
    <cfRule type="cellIs" dxfId="18930" priority="375" operator="lessThan">
      <formula>$C$4</formula>
    </cfRule>
  </conditionalFormatting>
  <conditionalFormatting sqref="AB36">
    <cfRule type="cellIs" dxfId="18929" priority="376" operator="lessThan">
      <formula>$C$4</formula>
    </cfRule>
  </conditionalFormatting>
  <conditionalFormatting sqref="AB37">
    <cfRule type="cellIs" dxfId="18928" priority="377" operator="lessThan">
      <formula>$C$4</formula>
    </cfRule>
  </conditionalFormatting>
  <conditionalFormatting sqref="AB38">
    <cfRule type="cellIs" dxfId="18927" priority="378" operator="lessThan">
      <formula>$C$4</formula>
    </cfRule>
  </conditionalFormatting>
  <conditionalFormatting sqref="AB39">
    <cfRule type="cellIs" dxfId="18926" priority="379" operator="lessThan">
      <formula>$C$4</formula>
    </cfRule>
  </conditionalFormatting>
  <conditionalFormatting sqref="AB40">
    <cfRule type="cellIs" dxfId="18925" priority="380" operator="lessThan">
      <formula>$C$4</formula>
    </cfRule>
  </conditionalFormatting>
  <conditionalFormatting sqref="AB41">
    <cfRule type="cellIs" dxfId="18924" priority="381" operator="lessThan">
      <formula>$C$4</formula>
    </cfRule>
  </conditionalFormatting>
  <conditionalFormatting sqref="AB42">
    <cfRule type="cellIs" dxfId="18923" priority="382" operator="lessThan">
      <formula>$C$4</formula>
    </cfRule>
  </conditionalFormatting>
  <conditionalFormatting sqref="AB43">
    <cfRule type="cellIs" dxfId="18922" priority="383" operator="lessThan">
      <formula>$C$4</formula>
    </cfRule>
  </conditionalFormatting>
  <conditionalFormatting sqref="AB44">
    <cfRule type="cellIs" dxfId="18921" priority="384" operator="lessThan">
      <formula>$C$4</formula>
    </cfRule>
  </conditionalFormatting>
  <conditionalFormatting sqref="AB45">
    <cfRule type="cellIs" dxfId="18920" priority="385" operator="lessThan">
      <formula>$C$4</formula>
    </cfRule>
  </conditionalFormatting>
  <conditionalFormatting sqref="AB46">
    <cfRule type="cellIs" dxfId="18919" priority="386" operator="lessThan">
      <formula>$C$4</formula>
    </cfRule>
  </conditionalFormatting>
  <conditionalFormatting sqref="AB47">
    <cfRule type="cellIs" dxfId="18918" priority="387" operator="lessThan">
      <formula>$C$4</formula>
    </cfRule>
  </conditionalFormatting>
  <conditionalFormatting sqref="AB48">
    <cfRule type="cellIs" dxfId="18917" priority="388" operator="lessThan">
      <formula>$C$4</formula>
    </cfRule>
  </conditionalFormatting>
  <conditionalFormatting sqref="AB49">
    <cfRule type="cellIs" dxfId="18916" priority="389" operator="lessThan">
      <formula>$C$4</formula>
    </cfRule>
  </conditionalFormatting>
  <conditionalFormatting sqref="AB50">
    <cfRule type="cellIs" dxfId="18915" priority="390" operator="lessThan">
      <formula>$C$4</formula>
    </cfRule>
  </conditionalFormatting>
  <conditionalFormatting sqref="AB51">
    <cfRule type="cellIs" dxfId="18914" priority="391" operator="lessThan">
      <formula>$C$4</formula>
    </cfRule>
  </conditionalFormatting>
  <conditionalFormatting sqref="AB52">
    <cfRule type="cellIs" dxfId="18913" priority="392" operator="lessThan">
      <formula>$C$4</formula>
    </cfRule>
  </conditionalFormatting>
  <conditionalFormatting sqref="AB53">
    <cfRule type="cellIs" dxfId="18912" priority="393" operator="lessThan">
      <formula>$C$4</formula>
    </cfRule>
  </conditionalFormatting>
  <conditionalFormatting sqref="AB54">
    <cfRule type="cellIs" dxfId="18911" priority="394" operator="lessThan">
      <formula>$C$4</formula>
    </cfRule>
  </conditionalFormatting>
  <conditionalFormatting sqref="AB55">
    <cfRule type="cellIs" dxfId="18910" priority="395" operator="lessThan">
      <formula>$C$4</formula>
    </cfRule>
  </conditionalFormatting>
  <conditionalFormatting sqref="AB56">
    <cfRule type="cellIs" dxfId="18909" priority="396" operator="lessThan">
      <formula>$C$4</formula>
    </cfRule>
  </conditionalFormatting>
  <conditionalFormatting sqref="AB57">
    <cfRule type="cellIs" dxfId="18908" priority="397" operator="lessThan">
      <formula>$C$4</formula>
    </cfRule>
  </conditionalFormatting>
  <conditionalFormatting sqref="AB58">
    <cfRule type="cellIs" dxfId="18907" priority="398" operator="lessThan">
      <formula>$C$4</formula>
    </cfRule>
  </conditionalFormatting>
  <conditionalFormatting sqref="AB59">
    <cfRule type="cellIs" dxfId="18906" priority="399" operator="lessThan">
      <formula>$C$4</formula>
    </cfRule>
  </conditionalFormatting>
  <conditionalFormatting sqref="AB60">
    <cfRule type="cellIs" dxfId="18905" priority="400" operator="lessThan">
      <formula>$C$4</formula>
    </cfRule>
  </conditionalFormatting>
  <conditionalFormatting sqref="AC11">
    <cfRule type="cellIs" dxfId="18904" priority="401" operator="lessThan">
      <formula>$C$4</formula>
    </cfRule>
  </conditionalFormatting>
  <conditionalFormatting sqref="AC12">
    <cfRule type="cellIs" dxfId="18903" priority="402" operator="lessThan">
      <formula>$C$4</formula>
    </cfRule>
  </conditionalFormatting>
  <conditionalFormatting sqref="AC13">
    <cfRule type="cellIs" dxfId="18902" priority="403" operator="lessThan">
      <formula>$C$4</formula>
    </cfRule>
  </conditionalFormatting>
  <conditionalFormatting sqref="AC14">
    <cfRule type="cellIs" dxfId="18901" priority="404" operator="lessThan">
      <formula>$C$4</formula>
    </cfRule>
  </conditionalFormatting>
  <conditionalFormatting sqref="AC15">
    <cfRule type="cellIs" dxfId="18900" priority="405" operator="lessThan">
      <formula>$C$4</formula>
    </cfRule>
  </conditionalFormatting>
  <conditionalFormatting sqref="AC16">
    <cfRule type="cellIs" dxfId="18899" priority="406" operator="lessThan">
      <formula>$C$4</formula>
    </cfRule>
  </conditionalFormatting>
  <conditionalFormatting sqref="AC17">
    <cfRule type="cellIs" dxfId="18898" priority="407" operator="lessThan">
      <formula>$C$4</formula>
    </cfRule>
  </conditionalFormatting>
  <conditionalFormatting sqref="AC18">
    <cfRule type="cellIs" dxfId="18897" priority="408" operator="lessThan">
      <formula>$C$4</formula>
    </cfRule>
  </conditionalFormatting>
  <conditionalFormatting sqref="AC19">
    <cfRule type="cellIs" dxfId="18896" priority="409" operator="lessThan">
      <formula>$C$4</formula>
    </cfRule>
  </conditionalFormatting>
  <conditionalFormatting sqref="AC20">
    <cfRule type="cellIs" dxfId="18895" priority="410" operator="lessThan">
      <formula>$C$4</formula>
    </cfRule>
  </conditionalFormatting>
  <conditionalFormatting sqref="AC21">
    <cfRule type="cellIs" dxfId="18894" priority="411" operator="lessThan">
      <formula>$C$4</formula>
    </cfRule>
  </conditionalFormatting>
  <conditionalFormatting sqref="AC22">
    <cfRule type="cellIs" dxfId="18893" priority="412" operator="lessThan">
      <formula>$C$4</formula>
    </cfRule>
  </conditionalFormatting>
  <conditionalFormatting sqref="AC23">
    <cfRule type="cellIs" dxfId="18892" priority="413" operator="lessThan">
      <formula>$C$4</formula>
    </cfRule>
  </conditionalFormatting>
  <conditionalFormatting sqref="AC24">
    <cfRule type="cellIs" dxfId="18891" priority="414" operator="lessThan">
      <formula>$C$4</formula>
    </cfRule>
  </conditionalFormatting>
  <conditionalFormatting sqref="AC25">
    <cfRule type="cellIs" dxfId="18890" priority="415" operator="lessThan">
      <formula>$C$4</formula>
    </cfRule>
  </conditionalFormatting>
  <conditionalFormatting sqref="AC26">
    <cfRule type="cellIs" dxfId="18889" priority="416" operator="lessThan">
      <formula>$C$4</formula>
    </cfRule>
  </conditionalFormatting>
  <conditionalFormatting sqref="AC27">
    <cfRule type="cellIs" dxfId="18888" priority="417" operator="lessThan">
      <formula>$C$4</formula>
    </cfRule>
  </conditionalFormatting>
  <conditionalFormatting sqref="AC28">
    <cfRule type="cellIs" dxfId="18887" priority="418" operator="lessThan">
      <formula>$C$4</formula>
    </cfRule>
  </conditionalFormatting>
  <conditionalFormatting sqref="AC29">
    <cfRule type="cellIs" dxfId="18886" priority="419" operator="lessThan">
      <formula>$C$4</formula>
    </cfRule>
  </conditionalFormatting>
  <conditionalFormatting sqref="AC30">
    <cfRule type="cellIs" dxfId="18885" priority="420" operator="lessThan">
      <formula>$C$4</formula>
    </cfRule>
  </conditionalFormatting>
  <conditionalFormatting sqref="AC31">
    <cfRule type="cellIs" dxfId="18884" priority="421" operator="lessThan">
      <formula>$C$4</formula>
    </cfRule>
  </conditionalFormatting>
  <conditionalFormatting sqref="AC32">
    <cfRule type="cellIs" dxfId="18883" priority="422" operator="lessThan">
      <formula>$C$4</formula>
    </cfRule>
  </conditionalFormatting>
  <conditionalFormatting sqref="AC33">
    <cfRule type="cellIs" dxfId="18882" priority="423" operator="lessThan">
      <formula>$C$4</formula>
    </cfRule>
  </conditionalFormatting>
  <conditionalFormatting sqref="AC34">
    <cfRule type="cellIs" dxfId="18881" priority="424" operator="lessThan">
      <formula>$C$4</formula>
    </cfRule>
  </conditionalFormatting>
  <conditionalFormatting sqref="AC35">
    <cfRule type="cellIs" dxfId="18880" priority="425" operator="lessThan">
      <formula>$C$4</formula>
    </cfRule>
  </conditionalFormatting>
  <conditionalFormatting sqref="AC36">
    <cfRule type="cellIs" dxfId="18879" priority="426" operator="lessThan">
      <formula>$C$4</formula>
    </cfRule>
  </conditionalFormatting>
  <conditionalFormatting sqref="AC37">
    <cfRule type="cellIs" dxfId="18878" priority="427" operator="lessThan">
      <formula>$C$4</formula>
    </cfRule>
  </conditionalFormatting>
  <conditionalFormatting sqref="AC38">
    <cfRule type="cellIs" dxfId="18877" priority="428" operator="lessThan">
      <formula>$C$4</formula>
    </cfRule>
  </conditionalFormatting>
  <conditionalFormatting sqref="AC39">
    <cfRule type="cellIs" dxfId="18876" priority="429" operator="lessThan">
      <formula>$C$4</formula>
    </cfRule>
  </conditionalFormatting>
  <conditionalFormatting sqref="AC40">
    <cfRule type="cellIs" dxfId="18875" priority="430" operator="lessThan">
      <formula>$C$4</formula>
    </cfRule>
  </conditionalFormatting>
  <conditionalFormatting sqref="AC41">
    <cfRule type="cellIs" dxfId="18874" priority="431" operator="lessThan">
      <formula>$C$4</formula>
    </cfRule>
  </conditionalFormatting>
  <conditionalFormatting sqref="AC42">
    <cfRule type="cellIs" dxfId="18873" priority="432" operator="lessThan">
      <formula>$C$4</formula>
    </cfRule>
  </conditionalFormatting>
  <conditionalFormatting sqref="AC43">
    <cfRule type="cellIs" dxfId="18872" priority="433" operator="lessThan">
      <formula>$C$4</formula>
    </cfRule>
  </conditionalFormatting>
  <conditionalFormatting sqref="AC44">
    <cfRule type="cellIs" dxfId="18871" priority="434" operator="lessThan">
      <formula>$C$4</formula>
    </cfRule>
  </conditionalFormatting>
  <conditionalFormatting sqref="AC45">
    <cfRule type="cellIs" dxfId="18870" priority="435" operator="lessThan">
      <formula>$C$4</formula>
    </cfRule>
  </conditionalFormatting>
  <conditionalFormatting sqref="AC46">
    <cfRule type="cellIs" dxfId="18869" priority="436" operator="lessThan">
      <formula>$C$4</formula>
    </cfRule>
  </conditionalFormatting>
  <conditionalFormatting sqref="AC47">
    <cfRule type="cellIs" dxfId="18868" priority="437" operator="lessThan">
      <formula>$C$4</formula>
    </cfRule>
  </conditionalFormatting>
  <conditionalFormatting sqref="AC48">
    <cfRule type="cellIs" dxfId="18867" priority="438" operator="lessThan">
      <formula>$C$4</formula>
    </cfRule>
  </conditionalFormatting>
  <conditionalFormatting sqref="AC49">
    <cfRule type="cellIs" dxfId="18866" priority="439" operator="lessThan">
      <formula>$C$4</formula>
    </cfRule>
  </conditionalFormatting>
  <conditionalFormatting sqref="AC50">
    <cfRule type="cellIs" dxfId="18865" priority="440" operator="lessThan">
      <formula>$C$4</formula>
    </cfRule>
  </conditionalFormatting>
  <conditionalFormatting sqref="AC51">
    <cfRule type="cellIs" dxfId="18864" priority="441" operator="lessThan">
      <formula>$C$4</formula>
    </cfRule>
  </conditionalFormatting>
  <conditionalFormatting sqref="AC52">
    <cfRule type="cellIs" dxfId="18863" priority="442" operator="lessThan">
      <formula>$C$4</formula>
    </cfRule>
  </conditionalFormatting>
  <conditionalFormatting sqref="AC53">
    <cfRule type="cellIs" dxfId="18862" priority="443" operator="lessThan">
      <formula>$C$4</formula>
    </cfRule>
  </conditionalFormatting>
  <conditionalFormatting sqref="AC54">
    <cfRule type="cellIs" dxfId="18861" priority="444" operator="lessThan">
      <formula>$C$4</formula>
    </cfRule>
  </conditionalFormatting>
  <conditionalFormatting sqref="AC55">
    <cfRule type="cellIs" dxfId="18860" priority="445" operator="lessThan">
      <formula>$C$4</formula>
    </cfRule>
  </conditionalFormatting>
  <conditionalFormatting sqref="AC56">
    <cfRule type="cellIs" dxfId="18859" priority="446" operator="lessThan">
      <formula>$C$4</formula>
    </cfRule>
  </conditionalFormatting>
  <conditionalFormatting sqref="AC57">
    <cfRule type="cellIs" dxfId="18858" priority="447" operator="lessThan">
      <formula>$C$4</formula>
    </cfRule>
  </conditionalFormatting>
  <conditionalFormatting sqref="AC58">
    <cfRule type="cellIs" dxfId="18857" priority="448" operator="lessThan">
      <formula>$C$4</formula>
    </cfRule>
  </conditionalFormatting>
  <conditionalFormatting sqref="AC59">
    <cfRule type="cellIs" dxfId="18856" priority="449" operator="lessThan">
      <formula>$C$4</formula>
    </cfRule>
  </conditionalFormatting>
  <conditionalFormatting sqref="AC60">
    <cfRule type="cellIs" dxfId="18855" priority="450" operator="lessThan">
      <formula>$C$4</formula>
    </cfRule>
  </conditionalFormatting>
  <conditionalFormatting sqref="AD11">
    <cfRule type="cellIs" dxfId="18854" priority="451" operator="lessThan">
      <formula>$C$4</formula>
    </cfRule>
  </conditionalFormatting>
  <conditionalFormatting sqref="AD12">
    <cfRule type="cellIs" dxfId="18853" priority="452" operator="lessThan">
      <formula>$C$4</formula>
    </cfRule>
  </conditionalFormatting>
  <conditionalFormatting sqref="AD13">
    <cfRule type="cellIs" dxfId="18852" priority="453" operator="lessThan">
      <formula>$C$4</formula>
    </cfRule>
  </conditionalFormatting>
  <conditionalFormatting sqref="AD14">
    <cfRule type="cellIs" dxfId="18851" priority="454" operator="lessThan">
      <formula>$C$4</formula>
    </cfRule>
  </conditionalFormatting>
  <conditionalFormatting sqref="AD15">
    <cfRule type="cellIs" dxfId="18850" priority="455" operator="lessThan">
      <formula>$C$4</formula>
    </cfRule>
  </conditionalFormatting>
  <conditionalFormatting sqref="AD16">
    <cfRule type="cellIs" dxfId="18849" priority="456" operator="lessThan">
      <formula>$C$4</formula>
    </cfRule>
  </conditionalFormatting>
  <conditionalFormatting sqref="AD17">
    <cfRule type="cellIs" dxfId="18848" priority="457" operator="lessThan">
      <formula>$C$4</formula>
    </cfRule>
  </conditionalFormatting>
  <conditionalFormatting sqref="AD18">
    <cfRule type="cellIs" dxfId="18847" priority="458" operator="lessThan">
      <formula>$C$4</formula>
    </cfRule>
  </conditionalFormatting>
  <conditionalFormatting sqref="AD19">
    <cfRule type="cellIs" dxfId="18846" priority="459" operator="lessThan">
      <formula>$C$4</formula>
    </cfRule>
  </conditionalFormatting>
  <conditionalFormatting sqref="AD20">
    <cfRule type="cellIs" dxfId="18845" priority="460" operator="lessThan">
      <formula>$C$4</formula>
    </cfRule>
  </conditionalFormatting>
  <conditionalFormatting sqref="AD21">
    <cfRule type="cellIs" dxfId="18844" priority="461" operator="lessThan">
      <formula>$C$4</formula>
    </cfRule>
  </conditionalFormatting>
  <conditionalFormatting sqref="AD22">
    <cfRule type="cellIs" dxfId="18843" priority="462" operator="lessThan">
      <formula>$C$4</formula>
    </cfRule>
  </conditionalFormatting>
  <conditionalFormatting sqref="AD23">
    <cfRule type="cellIs" dxfId="18842" priority="463" operator="lessThan">
      <formula>$C$4</formula>
    </cfRule>
  </conditionalFormatting>
  <conditionalFormatting sqref="AD24">
    <cfRule type="cellIs" dxfId="18841" priority="464" operator="lessThan">
      <formula>$C$4</formula>
    </cfRule>
  </conditionalFormatting>
  <conditionalFormatting sqref="AD25">
    <cfRule type="cellIs" dxfId="18840" priority="465" operator="lessThan">
      <formula>$C$4</formula>
    </cfRule>
  </conditionalFormatting>
  <conditionalFormatting sqref="AD26">
    <cfRule type="cellIs" dxfId="18839" priority="466" operator="lessThan">
      <formula>$C$4</formula>
    </cfRule>
  </conditionalFormatting>
  <conditionalFormatting sqref="AD27">
    <cfRule type="cellIs" dxfId="18838" priority="467" operator="lessThan">
      <formula>$C$4</formula>
    </cfRule>
  </conditionalFormatting>
  <conditionalFormatting sqref="AD28">
    <cfRule type="cellIs" dxfId="18837" priority="468" operator="lessThan">
      <formula>$C$4</formula>
    </cfRule>
  </conditionalFormatting>
  <conditionalFormatting sqref="AD29">
    <cfRule type="cellIs" dxfId="18836" priority="469" operator="lessThan">
      <formula>$C$4</formula>
    </cfRule>
  </conditionalFormatting>
  <conditionalFormatting sqref="AD30">
    <cfRule type="cellIs" dxfId="18835" priority="470" operator="lessThan">
      <formula>$C$4</formula>
    </cfRule>
  </conditionalFormatting>
  <conditionalFormatting sqref="AD31">
    <cfRule type="cellIs" dxfId="18834" priority="471" operator="lessThan">
      <formula>$C$4</formula>
    </cfRule>
  </conditionalFormatting>
  <conditionalFormatting sqref="AD32">
    <cfRule type="cellIs" dxfId="18833" priority="472" operator="lessThan">
      <formula>$C$4</formula>
    </cfRule>
  </conditionalFormatting>
  <conditionalFormatting sqref="AD33">
    <cfRule type="cellIs" dxfId="18832" priority="473" operator="lessThan">
      <formula>$C$4</formula>
    </cfRule>
  </conditionalFormatting>
  <conditionalFormatting sqref="AD34">
    <cfRule type="cellIs" dxfId="18831" priority="474" operator="lessThan">
      <formula>$C$4</formula>
    </cfRule>
  </conditionalFormatting>
  <conditionalFormatting sqref="AD35">
    <cfRule type="cellIs" dxfId="18830" priority="475" operator="lessThan">
      <formula>$C$4</formula>
    </cfRule>
  </conditionalFormatting>
  <conditionalFormatting sqref="AD36">
    <cfRule type="cellIs" dxfId="18829" priority="476" operator="lessThan">
      <formula>$C$4</formula>
    </cfRule>
  </conditionalFormatting>
  <conditionalFormatting sqref="AD37">
    <cfRule type="cellIs" dxfId="18828" priority="477" operator="lessThan">
      <formula>$C$4</formula>
    </cfRule>
  </conditionalFormatting>
  <conditionalFormatting sqref="AD38">
    <cfRule type="cellIs" dxfId="18827" priority="478" operator="lessThan">
      <formula>$C$4</formula>
    </cfRule>
  </conditionalFormatting>
  <conditionalFormatting sqref="AD39">
    <cfRule type="cellIs" dxfId="18826" priority="479" operator="lessThan">
      <formula>$C$4</formula>
    </cfRule>
  </conditionalFormatting>
  <conditionalFormatting sqref="AD40">
    <cfRule type="cellIs" dxfId="18825" priority="480" operator="lessThan">
      <formula>$C$4</formula>
    </cfRule>
  </conditionalFormatting>
  <conditionalFormatting sqref="AD41">
    <cfRule type="cellIs" dxfId="18824" priority="481" operator="lessThan">
      <formula>$C$4</formula>
    </cfRule>
  </conditionalFormatting>
  <conditionalFormatting sqref="AD42">
    <cfRule type="cellIs" dxfId="18823" priority="482" operator="lessThan">
      <formula>$C$4</formula>
    </cfRule>
  </conditionalFormatting>
  <conditionalFormatting sqref="AD43">
    <cfRule type="cellIs" dxfId="18822" priority="483" operator="lessThan">
      <formula>$C$4</formula>
    </cfRule>
  </conditionalFormatting>
  <conditionalFormatting sqref="AD44">
    <cfRule type="cellIs" dxfId="18821" priority="484" operator="lessThan">
      <formula>$C$4</formula>
    </cfRule>
  </conditionalFormatting>
  <conditionalFormatting sqref="AD45">
    <cfRule type="cellIs" dxfId="18820" priority="485" operator="lessThan">
      <formula>$C$4</formula>
    </cfRule>
  </conditionalFormatting>
  <conditionalFormatting sqref="AD46">
    <cfRule type="cellIs" dxfId="18819" priority="486" operator="lessThan">
      <formula>$C$4</formula>
    </cfRule>
  </conditionalFormatting>
  <conditionalFormatting sqref="AD47">
    <cfRule type="cellIs" dxfId="18818" priority="487" operator="lessThan">
      <formula>$C$4</formula>
    </cfRule>
  </conditionalFormatting>
  <conditionalFormatting sqref="AD48">
    <cfRule type="cellIs" dxfId="18817" priority="488" operator="lessThan">
      <formula>$C$4</formula>
    </cfRule>
  </conditionalFormatting>
  <conditionalFormatting sqref="AD49">
    <cfRule type="cellIs" dxfId="18816" priority="489" operator="lessThan">
      <formula>$C$4</formula>
    </cfRule>
  </conditionalFormatting>
  <conditionalFormatting sqref="AD50">
    <cfRule type="cellIs" dxfId="18815" priority="490" operator="lessThan">
      <formula>$C$4</formula>
    </cfRule>
  </conditionalFormatting>
  <conditionalFormatting sqref="AD51">
    <cfRule type="cellIs" dxfId="18814" priority="491" operator="lessThan">
      <formula>$C$4</formula>
    </cfRule>
  </conditionalFormatting>
  <conditionalFormatting sqref="AD52">
    <cfRule type="cellIs" dxfId="18813" priority="492" operator="lessThan">
      <formula>$C$4</formula>
    </cfRule>
  </conditionalFormatting>
  <conditionalFormatting sqref="AD53">
    <cfRule type="cellIs" dxfId="18812" priority="493" operator="lessThan">
      <formula>$C$4</formula>
    </cfRule>
  </conditionalFormatting>
  <conditionalFormatting sqref="AD54">
    <cfRule type="cellIs" dxfId="18811" priority="494" operator="lessThan">
      <formula>$C$4</formula>
    </cfRule>
  </conditionalFormatting>
  <conditionalFormatting sqref="AD55">
    <cfRule type="cellIs" dxfId="18810" priority="495" operator="lessThan">
      <formula>$C$4</formula>
    </cfRule>
  </conditionalFormatting>
  <conditionalFormatting sqref="AD56">
    <cfRule type="cellIs" dxfId="18809" priority="496" operator="lessThan">
      <formula>$C$4</formula>
    </cfRule>
  </conditionalFormatting>
  <conditionalFormatting sqref="AD57">
    <cfRule type="cellIs" dxfId="18808" priority="497" operator="lessThan">
      <formula>$C$4</formula>
    </cfRule>
  </conditionalFormatting>
  <conditionalFormatting sqref="AD58">
    <cfRule type="cellIs" dxfId="18807" priority="498" operator="lessThan">
      <formula>$C$4</formula>
    </cfRule>
  </conditionalFormatting>
  <conditionalFormatting sqref="AD59">
    <cfRule type="cellIs" dxfId="18806" priority="499" operator="lessThan">
      <formula>$C$4</formula>
    </cfRule>
  </conditionalFormatting>
  <conditionalFormatting sqref="AD60">
    <cfRule type="cellIs" dxfId="18805" priority="500" operator="lessThan">
      <formula>$C$4</formula>
    </cfRule>
  </conditionalFormatting>
  <conditionalFormatting sqref="AE11">
    <cfRule type="cellIs" dxfId="18804" priority="501" operator="lessThan">
      <formula>$C$4</formula>
    </cfRule>
  </conditionalFormatting>
  <conditionalFormatting sqref="AE12">
    <cfRule type="cellIs" dxfId="18803" priority="502" operator="lessThan">
      <formula>$C$4</formula>
    </cfRule>
  </conditionalFormatting>
  <conditionalFormatting sqref="AE13">
    <cfRule type="cellIs" dxfId="18802" priority="503" operator="lessThan">
      <formula>$C$4</formula>
    </cfRule>
  </conditionalFormatting>
  <conditionalFormatting sqref="AE14">
    <cfRule type="cellIs" dxfId="18801" priority="504" operator="lessThan">
      <formula>$C$4</formula>
    </cfRule>
  </conditionalFormatting>
  <conditionalFormatting sqref="AE15">
    <cfRule type="cellIs" dxfId="18800" priority="505" operator="lessThan">
      <formula>$C$4</formula>
    </cfRule>
  </conditionalFormatting>
  <conditionalFormatting sqref="AE16">
    <cfRule type="cellIs" dxfId="18799" priority="506" operator="lessThan">
      <formula>$C$4</formula>
    </cfRule>
  </conditionalFormatting>
  <conditionalFormatting sqref="AE17">
    <cfRule type="cellIs" dxfId="18798" priority="507" operator="lessThan">
      <formula>$C$4</formula>
    </cfRule>
  </conditionalFormatting>
  <conditionalFormatting sqref="AE18">
    <cfRule type="cellIs" dxfId="18797" priority="508" operator="lessThan">
      <formula>$C$4</formula>
    </cfRule>
  </conditionalFormatting>
  <conditionalFormatting sqref="AE19">
    <cfRule type="cellIs" dxfId="18796" priority="509" operator="lessThan">
      <formula>$C$4</formula>
    </cfRule>
  </conditionalFormatting>
  <conditionalFormatting sqref="AE20">
    <cfRule type="cellIs" dxfId="18795" priority="510" operator="lessThan">
      <formula>$C$4</formula>
    </cfRule>
  </conditionalFormatting>
  <conditionalFormatting sqref="AE21">
    <cfRule type="cellIs" dxfId="18794" priority="511" operator="lessThan">
      <formula>$C$4</formula>
    </cfRule>
  </conditionalFormatting>
  <conditionalFormatting sqref="AE22">
    <cfRule type="cellIs" dxfId="18793" priority="512" operator="lessThan">
      <formula>$C$4</formula>
    </cfRule>
  </conditionalFormatting>
  <conditionalFormatting sqref="AE23">
    <cfRule type="cellIs" dxfId="18792" priority="513" operator="lessThan">
      <formula>$C$4</formula>
    </cfRule>
  </conditionalFormatting>
  <conditionalFormatting sqref="AE24">
    <cfRule type="cellIs" dxfId="18791" priority="514" operator="lessThan">
      <formula>$C$4</formula>
    </cfRule>
  </conditionalFormatting>
  <conditionalFormatting sqref="AE25">
    <cfRule type="cellIs" dxfId="18790" priority="515" operator="lessThan">
      <formula>$C$4</formula>
    </cfRule>
  </conditionalFormatting>
  <conditionalFormatting sqref="AE26">
    <cfRule type="cellIs" dxfId="18789" priority="516" operator="lessThan">
      <formula>$C$4</formula>
    </cfRule>
  </conditionalFormatting>
  <conditionalFormatting sqref="AE27">
    <cfRule type="cellIs" dxfId="18788" priority="517" operator="lessThan">
      <formula>$C$4</formula>
    </cfRule>
  </conditionalFormatting>
  <conditionalFormatting sqref="AE28">
    <cfRule type="cellIs" dxfId="18787" priority="518" operator="lessThan">
      <formula>$C$4</formula>
    </cfRule>
  </conditionalFormatting>
  <conditionalFormatting sqref="AE29">
    <cfRule type="cellIs" dxfId="18786" priority="519" operator="lessThan">
      <formula>$C$4</formula>
    </cfRule>
  </conditionalFormatting>
  <conditionalFormatting sqref="AE30">
    <cfRule type="cellIs" dxfId="18785" priority="520" operator="lessThan">
      <formula>$C$4</formula>
    </cfRule>
  </conditionalFormatting>
  <conditionalFormatting sqref="AE31">
    <cfRule type="cellIs" dxfId="18784" priority="521" operator="lessThan">
      <formula>$C$4</formula>
    </cfRule>
  </conditionalFormatting>
  <conditionalFormatting sqref="AE32">
    <cfRule type="cellIs" dxfId="18783" priority="522" operator="lessThan">
      <formula>$C$4</formula>
    </cfRule>
  </conditionalFormatting>
  <conditionalFormatting sqref="AE33">
    <cfRule type="cellIs" dxfId="18782" priority="523" operator="lessThan">
      <formula>$C$4</formula>
    </cfRule>
  </conditionalFormatting>
  <conditionalFormatting sqref="AE34">
    <cfRule type="cellIs" dxfId="18781" priority="524" operator="lessThan">
      <formula>$C$4</formula>
    </cfRule>
  </conditionalFormatting>
  <conditionalFormatting sqref="AE35">
    <cfRule type="cellIs" dxfId="18780" priority="525" operator="lessThan">
      <formula>$C$4</formula>
    </cfRule>
  </conditionalFormatting>
  <conditionalFormatting sqref="AE36">
    <cfRule type="cellIs" dxfId="18779" priority="526" operator="lessThan">
      <formula>$C$4</formula>
    </cfRule>
  </conditionalFormatting>
  <conditionalFormatting sqref="AE37">
    <cfRule type="cellIs" dxfId="18778" priority="527" operator="lessThan">
      <formula>$C$4</formula>
    </cfRule>
  </conditionalFormatting>
  <conditionalFormatting sqref="AE38">
    <cfRule type="cellIs" dxfId="18777" priority="528" operator="lessThan">
      <formula>$C$4</formula>
    </cfRule>
  </conditionalFormatting>
  <conditionalFormatting sqref="AE39">
    <cfRule type="cellIs" dxfId="18776" priority="529" operator="lessThan">
      <formula>$C$4</formula>
    </cfRule>
  </conditionalFormatting>
  <conditionalFormatting sqref="AE40">
    <cfRule type="cellIs" dxfId="18775" priority="530" operator="lessThan">
      <formula>$C$4</formula>
    </cfRule>
  </conditionalFormatting>
  <conditionalFormatting sqref="AE41">
    <cfRule type="cellIs" dxfId="18774" priority="531" operator="lessThan">
      <formula>$C$4</formula>
    </cfRule>
  </conditionalFormatting>
  <conditionalFormatting sqref="AE42">
    <cfRule type="cellIs" dxfId="18773" priority="532" operator="lessThan">
      <formula>$C$4</formula>
    </cfRule>
  </conditionalFormatting>
  <conditionalFormatting sqref="AE43">
    <cfRule type="cellIs" dxfId="18772" priority="533" operator="lessThan">
      <formula>$C$4</formula>
    </cfRule>
  </conditionalFormatting>
  <conditionalFormatting sqref="AE44">
    <cfRule type="cellIs" dxfId="18771" priority="534" operator="lessThan">
      <formula>$C$4</formula>
    </cfRule>
  </conditionalFormatting>
  <conditionalFormatting sqref="AE45">
    <cfRule type="cellIs" dxfId="18770" priority="535" operator="lessThan">
      <formula>$C$4</formula>
    </cfRule>
  </conditionalFormatting>
  <conditionalFormatting sqref="AE46">
    <cfRule type="cellIs" dxfId="18769" priority="536" operator="lessThan">
      <formula>$C$4</formula>
    </cfRule>
  </conditionalFormatting>
  <conditionalFormatting sqref="AE47">
    <cfRule type="cellIs" dxfId="18768" priority="537" operator="lessThan">
      <formula>$C$4</formula>
    </cfRule>
  </conditionalFormatting>
  <conditionalFormatting sqref="AE48">
    <cfRule type="cellIs" dxfId="18767" priority="538" operator="lessThan">
      <formula>$C$4</formula>
    </cfRule>
  </conditionalFormatting>
  <conditionalFormatting sqref="AE49">
    <cfRule type="cellIs" dxfId="18766" priority="539" operator="lessThan">
      <formula>$C$4</formula>
    </cfRule>
  </conditionalFormatting>
  <conditionalFormatting sqref="AE50">
    <cfRule type="cellIs" dxfId="18765" priority="540" operator="lessThan">
      <formula>$C$4</formula>
    </cfRule>
  </conditionalFormatting>
  <conditionalFormatting sqref="AE51">
    <cfRule type="cellIs" dxfId="18764" priority="541" operator="lessThan">
      <formula>$C$4</formula>
    </cfRule>
  </conditionalFormatting>
  <conditionalFormatting sqref="AE52">
    <cfRule type="cellIs" dxfId="18763" priority="542" operator="lessThan">
      <formula>$C$4</formula>
    </cfRule>
  </conditionalFormatting>
  <conditionalFormatting sqref="AE53">
    <cfRule type="cellIs" dxfId="18762" priority="543" operator="lessThan">
      <formula>$C$4</formula>
    </cfRule>
  </conditionalFormatting>
  <conditionalFormatting sqref="AE54">
    <cfRule type="cellIs" dxfId="18761" priority="544" operator="lessThan">
      <formula>$C$4</formula>
    </cfRule>
  </conditionalFormatting>
  <conditionalFormatting sqref="AE55">
    <cfRule type="cellIs" dxfId="18760" priority="545" operator="lessThan">
      <formula>$C$4</formula>
    </cfRule>
  </conditionalFormatting>
  <conditionalFormatting sqref="AE56">
    <cfRule type="cellIs" dxfId="18759" priority="546" operator="lessThan">
      <formula>$C$4</formula>
    </cfRule>
  </conditionalFormatting>
  <conditionalFormatting sqref="AE57">
    <cfRule type="cellIs" dxfId="18758" priority="547" operator="lessThan">
      <formula>$C$4</formula>
    </cfRule>
  </conditionalFormatting>
  <conditionalFormatting sqref="AE58">
    <cfRule type="cellIs" dxfId="18757" priority="548" operator="lessThan">
      <formula>$C$4</formula>
    </cfRule>
  </conditionalFormatting>
  <conditionalFormatting sqref="AE59">
    <cfRule type="cellIs" dxfId="18756" priority="549" operator="lessThan">
      <formula>$C$4</formula>
    </cfRule>
  </conditionalFormatting>
  <conditionalFormatting sqref="AE60">
    <cfRule type="cellIs" dxfId="18755" priority="550" operator="lessThan">
      <formula>$C$4</formula>
    </cfRule>
  </conditionalFormatting>
  <conditionalFormatting sqref="AF11">
    <cfRule type="cellIs" dxfId="18754" priority="551" operator="lessThan">
      <formula>$C$4</formula>
    </cfRule>
  </conditionalFormatting>
  <conditionalFormatting sqref="AF12">
    <cfRule type="cellIs" dxfId="18753" priority="552" operator="lessThan">
      <formula>$C$4</formula>
    </cfRule>
  </conditionalFormatting>
  <conditionalFormatting sqref="AF13">
    <cfRule type="cellIs" dxfId="18752" priority="553" operator="lessThan">
      <formula>$C$4</formula>
    </cfRule>
  </conditionalFormatting>
  <conditionalFormatting sqref="AF14">
    <cfRule type="cellIs" dxfId="18751" priority="554" operator="lessThan">
      <formula>$C$4</formula>
    </cfRule>
  </conditionalFormatting>
  <conditionalFormatting sqref="AF15">
    <cfRule type="cellIs" dxfId="18750" priority="555" operator="lessThan">
      <formula>$C$4</formula>
    </cfRule>
  </conditionalFormatting>
  <conditionalFormatting sqref="AF16">
    <cfRule type="cellIs" dxfId="18749" priority="556" operator="lessThan">
      <formula>$C$4</formula>
    </cfRule>
  </conditionalFormatting>
  <conditionalFormatting sqref="AF17">
    <cfRule type="cellIs" dxfId="18748" priority="557" operator="lessThan">
      <formula>$C$4</formula>
    </cfRule>
  </conditionalFormatting>
  <conditionalFormatting sqref="AF18">
    <cfRule type="cellIs" dxfId="18747" priority="558" operator="lessThan">
      <formula>$C$4</formula>
    </cfRule>
  </conditionalFormatting>
  <conditionalFormatting sqref="AF19">
    <cfRule type="cellIs" dxfId="18746" priority="559" operator="lessThan">
      <formula>$C$4</formula>
    </cfRule>
  </conditionalFormatting>
  <conditionalFormatting sqref="AF20">
    <cfRule type="cellIs" dxfId="18745" priority="560" operator="lessThan">
      <formula>$C$4</formula>
    </cfRule>
  </conditionalFormatting>
  <conditionalFormatting sqref="AF21">
    <cfRule type="cellIs" dxfId="18744" priority="561" operator="lessThan">
      <formula>$C$4</formula>
    </cfRule>
  </conditionalFormatting>
  <conditionalFormatting sqref="AF22">
    <cfRule type="cellIs" dxfId="18743" priority="562" operator="lessThan">
      <formula>$C$4</formula>
    </cfRule>
  </conditionalFormatting>
  <conditionalFormatting sqref="AF23">
    <cfRule type="cellIs" dxfId="18742" priority="563" operator="lessThan">
      <formula>$C$4</formula>
    </cfRule>
  </conditionalFormatting>
  <conditionalFormatting sqref="AF24">
    <cfRule type="cellIs" dxfId="18741" priority="564" operator="lessThan">
      <formula>$C$4</formula>
    </cfRule>
  </conditionalFormatting>
  <conditionalFormatting sqref="AF25">
    <cfRule type="cellIs" dxfId="18740" priority="565" operator="lessThan">
      <formula>$C$4</formula>
    </cfRule>
  </conditionalFormatting>
  <conditionalFormatting sqref="AF26">
    <cfRule type="cellIs" dxfId="18739" priority="566" operator="lessThan">
      <formula>$C$4</formula>
    </cfRule>
  </conditionalFormatting>
  <conditionalFormatting sqref="AF27">
    <cfRule type="cellIs" dxfId="18738" priority="567" operator="lessThan">
      <formula>$C$4</formula>
    </cfRule>
  </conditionalFormatting>
  <conditionalFormatting sqref="AF28">
    <cfRule type="cellIs" dxfId="18737" priority="568" operator="lessThan">
      <formula>$C$4</formula>
    </cfRule>
  </conditionalFormatting>
  <conditionalFormatting sqref="AF29">
    <cfRule type="cellIs" dxfId="18736" priority="569" operator="lessThan">
      <formula>$C$4</formula>
    </cfRule>
  </conditionalFormatting>
  <conditionalFormatting sqref="AF30">
    <cfRule type="cellIs" dxfId="18735" priority="570" operator="lessThan">
      <formula>$C$4</formula>
    </cfRule>
  </conditionalFormatting>
  <conditionalFormatting sqref="AF31">
    <cfRule type="cellIs" dxfId="18734" priority="571" operator="lessThan">
      <formula>$C$4</formula>
    </cfRule>
  </conditionalFormatting>
  <conditionalFormatting sqref="AF32">
    <cfRule type="cellIs" dxfId="18733" priority="572" operator="lessThan">
      <formula>$C$4</formula>
    </cfRule>
  </conditionalFormatting>
  <conditionalFormatting sqref="AF33">
    <cfRule type="cellIs" dxfId="18732" priority="573" operator="lessThan">
      <formula>$C$4</formula>
    </cfRule>
  </conditionalFormatting>
  <conditionalFormatting sqref="AF34">
    <cfRule type="cellIs" dxfId="18731" priority="574" operator="lessThan">
      <formula>$C$4</formula>
    </cfRule>
  </conditionalFormatting>
  <conditionalFormatting sqref="AF35">
    <cfRule type="cellIs" dxfId="18730" priority="575" operator="lessThan">
      <formula>$C$4</formula>
    </cfRule>
  </conditionalFormatting>
  <conditionalFormatting sqref="AF36">
    <cfRule type="cellIs" dxfId="18729" priority="576" operator="lessThan">
      <formula>$C$4</formula>
    </cfRule>
  </conditionalFormatting>
  <conditionalFormatting sqref="AF37">
    <cfRule type="cellIs" dxfId="18728" priority="577" operator="lessThan">
      <formula>$C$4</formula>
    </cfRule>
  </conditionalFormatting>
  <conditionalFormatting sqref="AF38">
    <cfRule type="cellIs" dxfId="18727" priority="578" operator="lessThan">
      <formula>$C$4</formula>
    </cfRule>
  </conditionalFormatting>
  <conditionalFormatting sqref="AF39">
    <cfRule type="cellIs" dxfId="18726" priority="579" operator="lessThan">
      <formula>$C$4</formula>
    </cfRule>
  </conditionalFormatting>
  <conditionalFormatting sqref="AF40">
    <cfRule type="cellIs" dxfId="18725" priority="580" operator="lessThan">
      <formula>$C$4</formula>
    </cfRule>
  </conditionalFormatting>
  <conditionalFormatting sqref="AF41">
    <cfRule type="cellIs" dxfId="18724" priority="581" operator="lessThan">
      <formula>$C$4</formula>
    </cfRule>
  </conditionalFormatting>
  <conditionalFormatting sqref="AF42">
    <cfRule type="cellIs" dxfId="18723" priority="582" operator="lessThan">
      <formula>$C$4</formula>
    </cfRule>
  </conditionalFormatting>
  <conditionalFormatting sqref="AF43">
    <cfRule type="cellIs" dxfId="18722" priority="583" operator="lessThan">
      <formula>$C$4</formula>
    </cfRule>
  </conditionalFormatting>
  <conditionalFormatting sqref="AF44">
    <cfRule type="cellIs" dxfId="18721" priority="584" operator="lessThan">
      <formula>$C$4</formula>
    </cfRule>
  </conditionalFormatting>
  <conditionalFormatting sqref="AF45">
    <cfRule type="cellIs" dxfId="18720" priority="585" operator="lessThan">
      <formula>$C$4</formula>
    </cfRule>
  </conditionalFormatting>
  <conditionalFormatting sqref="AF46">
    <cfRule type="cellIs" dxfId="18719" priority="586" operator="lessThan">
      <formula>$C$4</formula>
    </cfRule>
  </conditionalFormatting>
  <conditionalFormatting sqref="AF47">
    <cfRule type="cellIs" dxfId="18718" priority="587" operator="lessThan">
      <formula>$C$4</formula>
    </cfRule>
  </conditionalFormatting>
  <conditionalFormatting sqref="AF48">
    <cfRule type="cellIs" dxfId="18717" priority="588" operator="lessThan">
      <formula>$C$4</formula>
    </cfRule>
  </conditionalFormatting>
  <conditionalFormatting sqref="AF49">
    <cfRule type="cellIs" dxfId="18716" priority="589" operator="lessThan">
      <formula>$C$4</formula>
    </cfRule>
  </conditionalFormatting>
  <conditionalFormatting sqref="AF50">
    <cfRule type="cellIs" dxfId="18715" priority="590" operator="lessThan">
      <formula>$C$4</formula>
    </cfRule>
  </conditionalFormatting>
  <conditionalFormatting sqref="AF51">
    <cfRule type="cellIs" dxfId="18714" priority="591" operator="lessThan">
      <formula>$C$4</formula>
    </cfRule>
  </conditionalFormatting>
  <conditionalFormatting sqref="AF52">
    <cfRule type="cellIs" dxfId="18713" priority="592" operator="lessThan">
      <formula>$C$4</formula>
    </cfRule>
  </conditionalFormatting>
  <conditionalFormatting sqref="AF53">
    <cfRule type="cellIs" dxfId="18712" priority="593" operator="lessThan">
      <formula>$C$4</formula>
    </cfRule>
  </conditionalFormatting>
  <conditionalFormatting sqref="AF54">
    <cfRule type="cellIs" dxfId="18711" priority="594" operator="lessThan">
      <formula>$C$4</formula>
    </cfRule>
  </conditionalFormatting>
  <conditionalFormatting sqref="AF55">
    <cfRule type="cellIs" dxfId="18710" priority="595" operator="lessThan">
      <formula>$C$4</formula>
    </cfRule>
  </conditionalFormatting>
  <conditionalFormatting sqref="AF56">
    <cfRule type="cellIs" dxfId="18709" priority="596" operator="lessThan">
      <formula>$C$4</formula>
    </cfRule>
  </conditionalFormatting>
  <conditionalFormatting sqref="AF57">
    <cfRule type="cellIs" dxfId="18708" priority="597" operator="lessThan">
      <formula>$C$4</formula>
    </cfRule>
  </conditionalFormatting>
  <conditionalFormatting sqref="AF58">
    <cfRule type="cellIs" dxfId="18707" priority="598" operator="lessThan">
      <formula>$C$4</formula>
    </cfRule>
  </conditionalFormatting>
  <conditionalFormatting sqref="AF59">
    <cfRule type="cellIs" dxfId="18706" priority="599" operator="lessThan">
      <formula>$C$4</formula>
    </cfRule>
  </conditionalFormatting>
  <conditionalFormatting sqref="AF60">
    <cfRule type="cellIs" dxfId="18705" priority="600" operator="lessThan">
      <formula>$C$4</formula>
    </cfRule>
  </conditionalFormatting>
  <conditionalFormatting sqref="AG11">
    <cfRule type="cellIs" dxfId="18704" priority="601" operator="lessThan">
      <formula>$C$4</formula>
    </cfRule>
  </conditionalFormatting>
  <conditionalFormatting sqref="AG12">
    <cfRule type="cellIs" dxfId="18703" priority="602" operator="lessThan">
      <formula>$C$4</formula>
    </cfRule>
  </conditionalFormatting>
  <conditionalFormatting sqref="AG13">
    <cfRule type="cellIs" dxfId="18702" priority="603" operator="lessThan">
      <formula>$C$4</formula>
    </cfRule>
  </conditionalFormatting>
  <conditionalFormatting sqref="AG14">
    <cfRule type="cellIs" dxfId="18701" priority="604" operator="lessThan">
      <formula>$C$4</formula>
    </cfRule>
  </conditionalFormatting>
  <conditionalFormatting sqref="AG15">
    <cfRule type="cellIs" dxfId="18700" priority="605" operator="lessThan">
      <formula>$C$4</formula>
    </cfRule>
  </conditionalFormatting>
  <conditionalFormatting sqref="AG16">
    <cfRule type="cellIs" dxfId="18699" priority="606" operator="lessThan">
      <formula>$C$4</formula>
    </cfRule>
  </conditionalFormatting>
  <conditionalFormatting sqref="AG17">
    <cfRule type="cellIs" dxfId="18698" priority="607" operator="lessThan">
      <formula>$C$4</formula>
    </cfRule>
  </conditionalFormatting>
  <conditionalFormatting sqref="AG18">
    <cfRule type="cellIs" dxfId="18697" priority="608" operator="lessThan">
      <formula>$C$4</formula>
    </cfRule>
  </conditionalFormatting>
  <conditionalFormatting sqref="AG19">
    <cfRule type="cellIs" dxfId="18696" priority="609" operator="lessThan">
      <formula>$C$4</formula>
    </cfRule>
  </conditionalFormatting>
  <conditionalFormatting sqref="AG20">
    <cfRule type="cellIs" dxfId="18695" priority="610" operator="lessThan">
      <formula>$C$4</formula>
    </cfRule>
  </conditionalFormatting>
  <conditionalFormatting sqref="AG21">
    <cfRule type="cellIs" dxfId="18694" priority="611" operator="lessThan">
      <formula>$C$4</formula>
    </cfRule>
  </conditionalFormatting>
  <conditionalFormatting sqref="AG22">
    <cfRule type="cellIs" dxfId="18693" priority="612" operator="lessThan">
      <formula>$C$4</formula>
    </cfRule>
  </conditionalFormatting>
  <conditionalFormatting sqref="AG23">
    <cfRule type="cellIs" dxfId="18692" priority="613" operator="lessThan">
      <formula>$C$4</formula>
    </cfRule>
  </conditionalFormatting>
  <conditionalFormatting sqref="AG24">
    <cfRule type="cellIs" dxfId="18691" priority="614" operator="lessThan">
      <formula>$C$4</formula>
    </cfRule>
  </conditionalFormatting>
  <conditionalFormatting sqref="AG25">
    <cfRule type="cellIs" dxfId="18690" priority="615" operator="lessThan">
      <formula>$C$4</formula>
    </cfRule>
  </conditionalFormatting>
  <conditionalFormatting sqref="AG26">
    <cfRule type="cellIs" dxfId="18689" priority="616" operator="lessThan">
      <formula>$C$4</formula>
    </cfRule>
  </conditionalFormatting>
  <conditionalFormatting sqref="AG27">
    <cfRule type="cellIs" dxfId="18688" priority="617" operator="lessThan">
      <formula>$C$4</formula>
    </cfRule>
  </conditionalFormatting>
  <conditionalFormatting sqref="AG28">
    <cfRule type="cellIs" dxfId="18687" priority="618" operator="lessThan">
      <formula>$C$4</formula>
    </cfRule>
  </conditionalFormatting>
  <conditionalFormatting sqref="AG29">
    <cfRule type="cellIs" dxfId="18686" priority="619" operator="lessThan">
      <formula>$C$4</formula>
    </cfRule>
  </conditionalFormatting>
  <conditionalFormatting sqref="AG30">
    <cfRule type="cellIs" dxfId="18685" priority="620" operator="lessThan">
      <formula>$C$4</formula>
    </cfRule>
  </conditionalFormatting>
  <conditionalFormatting sqref="AG31">
    <cfRule type="cellIs" dxfId="18684" priority="621" operator="lessThan">
      <formula>$C$4</formula>
    </cfRule>
  </conditionalFormatting>
  <conditionalFormatting sqref="AG32">
    <cfRule type="cellIs" dxfId="18683" priority="622" operator="lessThan">
      <formula>$C$4</formula>
    </cfRule>
  </conditionalFormatting>
  <conditionalFormatting sqref="AG33">
    <cfRule type="cellIs" dxfId="18682" priority="623" operator="lessThan">
      <formula>$C$4</formula>
    </cfRule>
  </conditionalFormatting>
  <conditionalFormatting sqref="AG34">
    <cfRule type="cellIs" dxfId="18681" priority="624" operator="lessThan">
      <formula>$C$4</formula>
    </cfRule>
  </conditionalFormatting>
  <conditionalFormatting sqref="AG35">
    <cfRule type="cellIs" dxfId="18680" priority="625" operator="lessThan">
      <formula>$C$4</formula>
    </cfRule>
  </conditionalFormatting>
  <conditionalFormatting sqref="AG36">
    <cfRule type="cellIs" dxfId="18679" priority="626" operator="lessThan">
      <formula>$C$4</formula>
    </cfRule>
  </conditionalFormatting>
  <conditionalFormatting sqref="AG37">
    <cfRule type="cellIs" dxfId="18678" priority="627" operator="lessThan">
      <formula>$C$4</formula>
    </cfRule>
  </conditionalFormatting>
  <conditionalFormatting sqref="AG38">
    <cfRule type="cellIs" dxfId="18677" priority="628" operator="lessThan">
      <formula>$C$4</formula>
    </cfRule>
  </conditionalFormatting>
  <conditionalFormatting sqref="AG39">
    <cfRule type="cellIs" dxfId="18676" priority="629" operator="lessThan">
      <formula>$C$4</formula>
    </cfRule>
  </conditionalFormatting>
  <conditionalFormatting sqref="AG40">
    <cfRule type="cellIs" dxfId="18675" priority="630" operator="lessThan">
      <formula>$C$4</formula>
    </cfRule>
  </conditionalFormatting>
  <conditionalFormatting sqref="AG41">
    <cfRule type="cellIs" dxfId="18674" priority="631" operator="lessThan">
      <formula>$C$4</formula>
    </cfRule>
  </conditionalFormatting>
  <conditionalFormatting sqref="AG42">
    <cfRule type="cellIs" dxfId="18673" priority="632" operator="lessThan">
      <formula>$C$4</formula>
    </cfRule>
  </conditionalFormatting>
  <conditionalFormatting sqref="AG43">
    <cfRule type="cellIs" dxfId="18672" priority="633" operator="lessThan">
      <formula>$C$4</formula>
    </cfRule>
  </conditionalFormatting>
  <conditionalFormatting sqref="AG44">
    <cfRule type="cellIs" dxfId="18671" priority="634" operator="lessThan">
      <formula>$C$4</formula>
    </cfRule>
  </conditionalFormatting>
  <conditionalFormatting sqref="AG45">
    <cfRule type="cellIs" dxfId="18670" priority="635" operator="lessThan">
      <formula>$C$4</formula>
    </cfRule>
  </conditionalFormatting>
  <conditionalFormatting sqref="AG46">
    <cfRule type="cellIs" dxfId="18669" priority="636" operator="lessThan">
      <formula>$C$4</formula>
    </cfRule>
  </conditionalFormatting>
  <conditionalFormatting sqref="AG47">
    <cfRule type="cellIs" dxfId="18668" priority="637" operator="lessThan">
      <formula>$C$4</formula>
    </cfRule>
  </conditionalFormatting>
  <conditionalFormatting sqref="AG48">
    <cfRule type="cellIs" dxfId="18667" priority="638" operator="lessThan">
      <formula>$C$4</formula>
    </cfRule>
  </conditionalFormatting>
  <conditionalFormatting sqref="AG49">
    <cfRule type="cellIs" dxfId="18666" priority="639" operator="lessThan">
      <formula>$C$4</formula>
    </cfRule>
  </conditionalFormatting>
  <conditionalFormatting sqref="AG50">
    <cfRule type="cellIs" dxfId="18665" priority="640" operator="lessThan">
      <formula>$C$4</formula>
    </cfRule>
  </conditionalFormatting>
  <conditionalFormatting sqref="AG51">
    <cfRule type="cellIs" dxfId="18664" priority="641" operator="lessThan">
      <formula>$C$4</formula>
    </cfRule>
  </conditionalFormatting>
  <conditionalFormatting sqref="AG52">
    <cfRule type="cellIs" dxfId="18663" priority="642" operator="lessThan">
      <formula>$C$4</formula>
    </cfRule>
  </conditionalFormatting>
  <conditionalFormatting sqref="AG53">
    <cfRule type="cellIs" dxfId="18662" priority="643" operator="lessThan">
      <formula>$C$4</formula>
    </cfRule>
  </conditionalFormatting>
  <conditionalFormatting sqref="AG54">
    <cfRule type="cellIs" dxfId="18661" priority="644" operator="lessThan">
      <formula>$C$4</formula>
    </cfRule>
  </conditionalFormatting>
  <conditionalFormatting sqref="AG55">
    <cfRule type="cellIs" dxfId="18660" priority="645" operator="lessThan">
      <formula>$C$4</formula>
    </cfRule>
  </conditionalFormatting>
  <conditionalFormatting sqref="AG56">
    <cfRule type="cellIs" dxfId="18659" priority="646" operator="lessThan">
      <formula>$C$4</formula>
    </cfRule>
  </conditionalFormatting>
  <conditionalFormatting sqref="AG57">
    <cfRule type="cellIs" dxfId="18658" priority="647" operator="lessThan">
      <formula>$C$4</formula>
    </cfRule>
  </conditionalFormatting>
  <conditionalFormatting sqref="AG58">
    <cfRule type="cellIs" dxfId="18657" priority="648" operator="lessThan">
      <formula>$C$4</formula>
    </cfRule>
  </conditionalFormatting>
  <conditionalFormatting sqref="AG59">
    <cfRule type="cellIs" dxfId="18656" priority="649" operator="lessThan">
      <formula>$C$4</formula>
    </cfRule>
  </conditionalFormatting>
  <conditionalFormatting sqref="AG60">
    <cfRule type="cellIs" dxfId="18655" priority="650" operator="lessThan">
      <formula>$C$4</formula>
    </cfRule>
  </conditionalFormatting>
  <conditionalFormatting sqref="AH11">
    <cfRule type="cellIs" dxfId="18654" priority="651" operator="lessThan">
      <formula>$C$4</formula>
    </cfRule>
  </conditionalFormatting>
  <conditionalFormatting sqref="AH12">
    <cfRule type="cellIs" dxfId="18653" priority="652" operator="lessThan">
      <formula>$C$4</formula>
    </cfRule>
  </conditionalFormatting>
  <conditionalFormatting sqref="AH13">
    <cfRule type="cellIs" dxfId="18652" priority="653" operator="lessThan">
      <formula>$C$4</formula>
    </cfRule>
  </conditionalFormatting>
  <conditionalFormatting sqref="AH14">
    <cfRule type="cellIs" dxfId="18651" priority="654" operator="lessThan">
      <formula>$C$4</formula>
    </cfRule>
  </conditionalFormatting>
  <conditionalFormatting sqref="AH15">
    <cfRule type="cellIs" dxfId="18650" priority="655" operator="lessThan">
      <formula>$C$4</formula>
    </cfRule>
  </conditionalFormatting>
  <conditionalFormatting sqref="AH16">
    <cfRule type="cellIs" dxfId="18649" priority="656" operator="lessThan">
      <formula>$C$4</formula>
    </cfRule>
  </conditionalFormatting>
  <conditionalFormatting sqref="AH17">
    <cfRule type="cellIs" dxfId="18648" priority="657" operator="lessThan">
      <formula>$C$4</formula>
    </cfRule>
  </conditionalFormatting>
  <conditionalFormatting sqref="AH18">
    <cfRule type="cellIs" dxfId="18647" priority="658" operator="lessThan">
      <formula>$C$4</formula>
    </cfRule>
  </conditionalFormatting>
  <conditionalFormatting sqref="AH19">
    <cfRule type="cellIs" dxfId="18646" priority="659" operator="lessThan">
      <formula>$C$4</formula>
    </cfRule>
  </conditionalFormatting>
  <conditionalFormatting sqref="AH20">
    <cfRule type="cellIs" dxfId="18645" priority="660" operator="lessThan">
      <formula>$C$4</formula>
    </cfRule>
  </conditionalFormatting>
  <conditionalFormatting sqref="AH21">
    <cfRule type="cellIs" dxfId="18644" priority="661" operator="lessThan">
      <formula>$C$4</formula>
    </cfRule>
  </conditionalFormatting>
  <conditionalFormatting sqref="AH22">
    <cfRule type="cellIs" dxfId="18643" priority="662" operator="lessThan">
      <formula>$C$4</formula>
    </cfRule>
  </conditionalFormatting>
  <conditionalFormatting sqref="AH23">
    <cfRule type="cellIs" dxfId="18642" priority="663" operator="lessThan">
      <formula>$C$4</formula>
    </cfRule>
  </conditionalFormatting>
  <conditionalFormatting sqref="AH24">
    <cfRule type="cellIs" dxfId="18641" priority="664" operator="lessThan">
      <formula>$C$4</formula>
    </cfRule>
  </conditionalFormatting>
  <conditionalFormatting sqref="AH25">
    <cfRule type="cellIs" dxfId="18640" priority="665" operator="lessThan">
      <formula>$C$4</formula>
    </cfRule>
  </conditionalFormatting>
  <conditionalFormatting sqref="AH26">
    <cfRule type="cellIs" dxfId="18639" priority="666" operator="lessThan">
      <formula>$C$4</formula>
    </cfRule>
  </conditionalFormatting>
  <conditionalFormatting sqref="AH27">
    <cfRule type="cellIs" dxfId="18638" priority="667" operator="lessThan">
      <formula>$C$4</formula>
    </cfRule>
  </conditionalFormatting>
  <conditionalFormatting sqref="AH28">
    <cfRule type="cellIs" dxfId="18637" priority="668" operator="lessThan">
      <formula>$C$4</formula>
    </cfRule>
  </conditionalFormatting>
  <conditionalFormatting sqref="AH29">
    <cfRule type="cellIs" dxfId="18636" priority="669" operator="lessThan">
      <formula>$C$4</formula>
    </cfRule>
  </conditionalFormatting>
  <conditionalFormatting sqref="AH30">
    <cfRule type="cellIs" dxfId="18635" priority="670" operator="lessThan">
      <formula>$C$4</formula>
    </cfRule>
  </conditionalFormatting>
  <conditionalFormatting sqref="AH31">
    <cfRule type="cellIs" dxfId="18634" priority="671" operator="lessThan">
      <formula>$C$4</formula>
    </cfRule>
  </conditionalFormatting>
  <conditionalFormatting sqref="AH32">
    <cfRule type="cellIs" dxfId="18633" priority="672" operator="lessThan">
      <formula>$C$4</formula>
    </cfRule>
  </conditionalFormatting>
  <conditionalFormatting sqref="AH33">
    <cfRule type="cellIs" dxfId="18632" priority="673" operator="lessThan">
      <formula>$C$4</formula>
    </cfRule>
  </conditionalFormatting>
  <conditionalFormatting sqref="AH34">
    <cfRule type="cellIs" dxfId="18631" priority="674" operator="lessThan">
      <formula>$C$4</formula>
    </cfRule>
  </conditionalFormatting>
  <conditionalFormatting sqref="AH35">
    <cfRule type="cellIs" dxfId="18630" priority="675" operator="lessThan">
      <formula>$C$4</formula>
    </cfRule>
  </conditionalFormatting>
  <conditionalFormatting sqref="AH36">
    <cfRule type="cellIs" dxfId="18629" priority="676" operator="lessThan">
      <formula>$C$4</formula>
    </cfRule>
  </conditionalFormatting>
  <conditionalFormatting sqref="AH37">
    <cfRule type="cellIs" dxfId="18628" priority="677" operator="lessThan">
      <formula>$C$4</formula>
    </cfRule>
  </conditionalFormatting>
  <conditionalFormatting sqref="AH38">
    <cfRule type="cellIs" dxfId="18627" priority="678" operator="lessThan">
      <formula>$C$4</formula>
    </cfRule>
  </conditionalFormatting>
  <conditionalFormatting sqref="AH39">
    <cfRule type="cellIs" dxfId="18626" priority="679" operator="lessThan">
      <formula>$C$4</formula>
    </cfRule>
  </conditionalFormatting>
  <conditionalFormatting sqref="AH40">
    <cfRule type="cellIs" dxfId="18625" priority="680" operator="lessThan">
      <formula>$C$4</formula>
    </cfRule>
  </conditionalFormatting>
  <conditionalFormatting sqref="AH41">
    <cfRule type="cellIs" dxfId="18624" priority="681" operator="lessThan">
      <formula>$C$4</formula>
    </cfRule>
  </conditionalFormatting>
  <conditionalFormatting sqref="AH42">
    <cfRule type="cellIs" dxfId="18623" priority="682" operator="lessThan">
      <formula>$C$4</formula>
    </cfRule>
  </conditionalFormatting>
  <conditionalFormatting sqref="AH43">
    <cfRule type="cellIs" dxfId="18622" priority="683" operator="lessThan">
      <formula>$C$4</formula>
    </cfRule>
  </conditionalFormatting>
  <conditionalFormatting sqref="AH44">
    <cfRule type="cellIs" dxfId="18621" priority="684" operator="lessThan">
      <formula>$C$4</formula>
    </cfRule>
  </conditionalFormatting>
  <conditionalFormatting sqref="AH45">
    <cfRule type="cellIs" dxfId="18620" priority="685" operator="lessThan">
      <formula>$C$4</formula>
    </cfRule>
  </conditionalFormatting>
  <conditionalFormatting sqref="AH46">
    <cfRule type="cellIs" dxfId="18619" priority="686" operator="lessThan">
      <formula>$C$4</formula>
    </cfRule>
  </conditionalFormatting>
  <conditionalFormatting sqref="AH47">
    <cfRule type="cellIs" dxfId="18618" priority="687" operator="lessThan">
      <formula>$C$4</formula>
    </cfRule>
  </conditionalFormatting>
  <conditionalFormatting sqref="AH48">
    <cfRule type="cellIs" dxfId="18617" priority="688" operator="lessThan">
      <formula>$C$4</formula>
    </cfRule>
  </conditionalFormatting>
  <conditionalFormatting sqref="AH49">
    <cfRule type="cellIs" dxfId="18616" priority="689" operator="lessThan">
      <formula>$C$4</formula>
    </cfRule>
  </conditionalFormatting>
  <conditionalFormatting sqref="AH50">
    <cfRule type="cellIs" dxfId="18615" priority="690" operator="lessThan">
      <formula>$C$4</formula>
    </cfRule>
  </conditionalFormatting>
  <conditionalFormatting sqref="AH51">
    <cfRule type="cellIs" dxfId="18614" priority="691" operator="lessThan">
      <formula>$C$4</formula>
    </cfRule>
  </conditionalFormatting>
  <conditionalFormatting sqref="AH52">
    <cfRule type="cellIs" dxfId="18613" priority="692" operator="lessThan">
      <formula>$C$4</formula>
    </cfRule>
  </conditionalFormatting>
  <conditionalFormatting sqref="AH53">
    <cfRule type="cellIs" dxfId="18612" priority="693" operator="lessThan">
      <formula>$C$4</formula>
    </cfRule>
  </conditionalFormatting>
  <conditionalFormatting sqref="AH54">
    <cfRule type="cellIs" dxfId="18611" priority="694" operator="lessThan">
      <formula>$C$4</formula>
    </cfRule>
  </conditionalFormatting>
  <conditionalFormatting sqref="AH55">
    <cfRule type="cellIs" dxfId="18610" priority="695" operator="lessThan">
      <formula>$C$4</formula>
    </cfRule>
  </conditionalFormatting>
  <conditionalFormatting sqref="AH56">
    <cfRule type="cellIs" dxfId="18609" priority="696" operator="lessThan">
      <formula>$C$4</formula>
    </cfRule>
  </conditionalFormatting>
  <conditionalFormatting sqref="AH57">
    <cfRule type="cellIs" dxfId="18608" priority="697" operator="lessThan">
      <formula>$C$4</formula>
    </cfRule>
  </conditionalFormatting>
  <conditionalFormatting sqref="AH58">
    <cfRule type="cellIs" dxfId="18607" priority="698" operator="lessThan">
      <formula>$C$4</formula>
    </cfRule>
  </conditionalFormatting>
  <conditionalFormatting sqref="AH59">
    <cfRule type="cellIs" dxfId="18606" priority="699" operator="lessThan">
      <formula>$C$4</formula>
    </cfRule>
  </conditionalFormatting>
  <conditionalFormatting sqref="AH60">
    <cfRule type="cellIs" dxfId="18605" priority="700" operator="lessThan">
      <formula>$C$4</formula>
    </cfRule>
  </conditionalFormatting>
  <conditionalFormatting sqref="AI11">
    <cfRule type="cellIs" dxfId="18604" priority="701" operator="lessThan">
      <formula>$C$4</formula>
    </cfRule>
  </conditionalFormatting>
  <conditionalFormatting sqref="AI12">
    <cfRule type="cellIs" dxfId="18603" priority="702" operator="lessThan">
      <formula>$C$4</formula>
    </cfRule>
  </conditionalFormatting>
  <conditionalFormatting sqref="AI13">
    <cfRule type="cellIs" dxfId="18602" priority="703" operator="lessThan">
      <formula>$C$4</formula>
    </cfRule>
  </conditionalFormatting>
  <conditionalFormatting sqref="AI14">
    <cfRule type="cellIs" dxfId="18601" priority="704" operator="lessThan">
      <formula>$C$4</formula>
    </cfRule>
  </conditionalFormatting>
  <conditionalFormatting sqref="AI15">
    <cfRule type="cellIs" dxfId="18600" priority="705" operator="lessThan">
      <formula>$C$4</formula>
    </cfRule>
  </conditionalFormatting>
  <conditionalFormatting sqref="AI16">
    <cfRule type="cellIs" dxfId="18599" priority="706" operator="lessThan">
      <formula>$C$4</formula>
    </cfRule>
  </conditionalFormatting>
  <conditionalFormatting sqref="AI17">
    <cfRule type="cellIs" dxfId="18598" priority="707" operator="lessThan">
      <formula>$C$4</formula>
    </cfRule>
  </conditionalFormatting>
  <conditionalFormatting sqref="AI18">
    <cfRule type="cellIs" dxfId="18597" priority="708" operator="lessThan">
      <formula>$C$4</formula>
    </cfRule>
  </conditionalFormatting>
  <conditionalFormatting sqref="AI19">
    <cfRule type="cellIs" dxfId="18596" priority="709" operator="lessThan">
      <formula>$C$4</formula>
    </cfRule>
  </conditionalFormatting>
  <conditionalFormatting sqref="AI20">
    <cfRule type="cellIs" dxfId="18595" priority="710" operator="lessThan">
      <formula>$C$4</formula>
    </cfRule>
  </conditionalFormatting>
  <conditionalFormatting sqref="AI21">
    <cfRule type="cellIs" dxfId="18594" priority="711" operator="lessThan">
      <formula>$C$4</formula>
    </cfRule>
  </conditionalFormatting>
  <conditionalFormatting sqref="AI22">
    <cfRule type="cellIs" dxfId="18593" priority="712" operator="lessThan">
      <formula>$C$4</formula>
    </cfRule>
  </conditionalFormatting>
  <conditionalFormatting sqref="AI23">
    <cfRule type="cellIs" dxfId="18592" priority="713" operator="lessThan">
      <formula>$C$4</formula>
    </cfRule>
  </conditionalFormatting>
  <conditionalFormatting sqref="AI24">
    <cfRule type="cellIs" dxfId="18591" priority="714" operator="lessThan">
      <formula>$C$4</formula>
    </cfRule>
  </conditionalFormatting>
  <conditionalFormatting sqref="AI25">
    <cfRule type="cellIs" dxfId="18590" priority="715" operator="lessThan">
      <formula>$C$4</formula>
    </cfRule>
  </conditionalFormatting>
  <conditionalFormatting sqref="AI26">
    <cfRule type="cellIs" dxfId="18589" priority="716" operator="lessThan">
      <formula>$C$4</formula>
    </cfRule>
  </conditionalFormatting>
  <conditionalFormatting sqref="AI27:AI46">
    <cfRule type="cellIs" dxfId="18588" priority="717" operator="lessThan">
      <formula>$C$4</formula>
    </cfRule>
  </conditionalFormatting>
  <conditionalFormatting sqref="AI47">
    <cfRule type="cellIs" dxfId="18587" priority="737" operator="lessThan">
      <formula>$C$4</formula>
    </cfRule>
  </conditionalFormatting>
  <conditionalFormatting sqref="AI48">
    <cfRule type="cellIs" dxfId="18586" priority="738" operator="lessThan">
      <formula>$C$4</formula>
    </cfRule>
  </conditionalFormatting>
  <conditionalFormatting sqref="AI49">
    <cfRule type="cellIs" dxfId="18585" priority="739" operator="lessThan">
      <formula>$C$4</formula>
    </cfRule>
  </conditionalFormatting>
  <conditionalFormatting sqref="AI50">
    <cfRule type="cellIs" dxfId="18584" priority="740" operator="lessThan">
      <formula>$C$4</formula>
    </cfRule>
  </conditionalFormatting>
  <conditionalFormatting sqref="AI51">
    <cfRule type="cellIs" dxfId="18583" priority="741" operator="lessThan">
      <formula>$C$4</formula>
    </cfRule>
  </conditionalFormatting>
  <conditionalFormatting sqref="AI52">
    <cfRule type="cellIs" dxfId="18582" priority="742" operator="lessThan">
      <formula>$C$4</formula>
    </cfRule>
  </conditionalFormatting>
  <conditionalFormatting sqref="AI53">
    <cfRule type="cellIs" dxfId="18581" priority="743" operator="lessThan">
      <formula>$C$4</formula>
    </cfRule>
  </conditionalFormatting>
  <conditionalFormatting sqref="AI54">
    <cfRule type="cellIs" dxfId="18580" priority="744" operator="lessThan">
      <formula>$C$4</formula>
    </cfRule>
  </conditionalFormatting>
  <conditionalFormatting sqref="AI55">
    <cfRule type="cellIs" dxfId="18579" priority="745" operator="lessThan">
      <formula>$C$4</formula>
    </cfRule>
  </conditionalFormatting>
  <conditionalFormatting sqref="AI56">
    <cfRule type="cellIs" dxfId="18578" priority="746" operator="lessThan">
      <formula>$C$4</formula>
    </cfRule>
  </conditionalFormatting>
  <conditionalFormatting sqref="AI57">
    <cfRule type="cellIs" dxfId="18577" priority="747" operator="lessThan">
      <formula>$C$4</formula>
    </cfRule>
  </conditionalFormatting>
  <conditionalFormatting sqref="AI58">
    <cfRule type="cellIs" dxfId="18576" priority="748" operator="lessThan">
      <formula>$C$4</formula>
    </cfRule>
  </conditionalFormatting>
  <conditionalFormatting sqref="AI59">
    <cfRule type="cellIs" dxfId="18575" priority="749" operator="lessThan">
      <formula>$C$4</formula>
    </cfRule>
  </conditionalFormatting>
  <conditionalFormatting sqref="AI60">
    <cfRule type="cellIs" dxfId="18574" priority="750" operator="lessThan">
      <formula>$C$4</formula>
    </cfRule>
  </conditionalFormatting>
  <conditionalFormatting sqref="AJ11">
    <cfRule type="cellIs" dxfId="18573" priority="751" operator="lessThan">
      <formula>$C$4</formula>
    </cfRule>
  </conditionalFormatting>
  <conditionalFormatting sqref="AJ12">
    <cfRule type="cellIs" dxfId="18572" priority="752" operator="lessThan">
      <formula>$C$4</formula>
    </cfRule>
  </conditionalFormatting>
  <conditionalFormatting sqref="AJ13">
    <cfRule type="cellIs" dxfId="18571" priority="753" operator="lessThan">
      <formula>$C$4</formula>
    </cfRule>
  </conditionalFormatting>
  <conditionalFormatting sqref="AJ14">
    <cfRule type="cellIs" dxfId="18570" priority="754" operator="lessThan">
      <formula>$C$4</formula>
    </cfRule>
  </conditionalFormatting>
  <conditionalFormatting sqref="AJ15">
    <cfRule type="cellIs" dxfId="18569" priority="755" operator="lessThan">
      <formula>$C$4</formula>
    </cfRule>
  </conditionalFormatting>
  <conditionalFormatting sqref="AJ16">
    <cfRule type="cellIs" dxfId="18568" priority="756" operator="lessThan">
      <formula>$C$4</formula>
    </cfRule>
  </conditionalFormatting>
  <conditionalFormatting sqref="AJ17">
    <cfRule type="cellIs" dxfId="18567" priority="757" operator="lessThan">
      <formula>$C$4</formula>
    </cfRule>
  </conditionalFormatting>
  <conditionalFormatting sqref="AJ18">
    <cfRule type="cellIs" dxfId="18566" priority="758" operator="lessThan">
      <formula>$C$4</formula>
    </cfRule>
  </conditionalFormatting>
  <conditionalFormatting sqref="AJ19">
    <cfRule type="cellIs" dxfId="18565" priority="759" operator="lessThan">
      <formula>$C$4</formula>
    </cfRule>
  </conditionalFormatting>
  <conditionalFormatting sqref="AJ20">
    <cfRule type="cellIs" dxfId="18564" priority="760" operator="lessThan">
      <formula>$C$4</formula>
    </cfRule>
  </conditionalFormatting>
  <conditionalFormatting sqref="AJ21">
    <cfRule type="cellIs" dxfId="18563" priority="761" operator="lessThan">
      <formula>$C$4</formula>
    </cfRule>
  </conditionalFormatting>
  <conditionalFormatting sqref="AJ22">
    <cfRule type="cellIs" dxfId="18562" priority="762" operator="lessThan">
      <formula>$C$4</formula>
    </cfRule>
  </conditionalFormatting>
  <conditionalFormatting sqref="AJ23">
    <cfRule type="cellIs" dxfId="18561" priority="763" operator="lessThan">
      <formula>$C$4</formula>
    </cfRule>
  </conditionalFormatting>
  <conditionalFormatting sqref="AJ24">
    <cfRule type="cellIs" dxfId="18560" priority="764" operator="lessThan">
      <formula>$C$4</formula>
    </cfRule>
  </conditionalFormatting>
  <conditionalFormatting sqref="AJ25">
    <cfRule type="cellIs" dxfId="18559" priority="765" operator="lessThan">
      <formula>$C$4</formula>
    </cfRule>
  </conditionalFormatting>
  <conditionalFormatting sqref="AJ26">
    <cfRule type="cellIs" dxfId="18558" priority="766" operator="lessThan">
      <formula>$C$4</formula>
    </cfRule>
  </conditionalFormatting>
  <conditionalFormatting sqref="AJ27">
    <cfRule type="cellIs" dxfId="18557" priority="767" operator="lessThan">
      <formula>$C$4</formula>
    </cfRule>
  </conditionalFormatting>
  <conditionalFormatting sqref="AJ28">
    <cfRule type="cellIs" dxfId="18556" priority="768" operator="lessThan">
      <formula>$C$4</formula>
    </cfRule>
  </conditionalFormatting>
  <conditionalFormatting sqref="AJ29">
    <cfRule type="cellIs" dxfId="18555" priority="769" operator="lessThan">
      <formula>$C$4</formula>
    </cfRule>
  </conditionalFormatting>
  <conditionalFormatting sqref="AJ30">
    <cfRule type="cellIs" dxfId="18554" priority="770" operator="lessThan">
      <formula>$C$4</formula>
    </cfRule>
  </conditionalFormatting>
  <conditionalFormatting sqref="AJ31">
    <cfRule type="cellIs" dxfId="18553" priority="771" operator="lessThan">
      <formula>$C$4</formula>
    </cfRule>
  </conditionalFormatting>
  <conditionalFormatting sqref="AJ32">
    <cfRule type="cellIs" dxfId="18552" priority="772" operator="lessThan">
      <formula>$C$4</formula>
    </cfRule>
  </conditionalFormatting>
  <conditionalFormatting sqref="AJ33">
    <cfRule type="cellIs" dxfId="18551" priority="773" operator="lessThan">
      <formula>$C$4</formula>
    </cfRule>
  </conditionalFormatting>
  <conditionalFormatting sqref="AJ34">
    <cfRule type="cellIs" dxfId="18550" priority="774" operator="lessThan">
      <formula>$C$4</formula>
    </cfRule>
  </conditionalFormatting>
  <conditionalFormatting sqref="AJ35">
    <cfRule type="cellIs" dxfId="18549" priority="775" operator="lessThan">
      <formula>$C$4</formula>
    </cfRule>
  </conditionalFormatting>
  <conditionalFormatting sqref="AJ36">
    <cfRule type="cellIs" dxfId="18548" priority="776" operator="lessThan">
      <formula>$C$4</formula>
    </cfRule>
  </conditionalFormatting>
  <conditionalFormatting sqref="AJ37">
    <cfRule type="cellIs" dxfId="18547" priority="777" operator="lessThan">
      <formula>$C$4</formula>
    </cfRule>
  </conditionalFormatting>
  <conditionalFormatting sqref="AJ38">
    <cfRule type="cellIs" dxfId="18546" priority="778" operator="lessThan">
      <formula>$C$4</formula>
    </cfRule>
  </conditionalFormatting>
  <conditionalFormatting sqref="AJ39">
    <cfRule type="cellIs" dxfId="18545" priority="779" operator="lessThan">
      <formula>$C$4</formula>
    </cfRule>
  </conditionalFormatting>
  <conditionalFormatting sqref="AJ40">
    <cfRule type="cellIs" dxfId="18544" priority="780" operator="lessThan">
      <formula>$C$4</formula>
    </cfRule>
  </conditionalFormatting>
  <conditionalFormatting sqref="AJ41">
    <cfRule type="cellIs" dxfId="18543" priority="781" operator="lessThan">
      <formula>$C$4</formula>
    </cfRule>
  </conditionalFormatting>
  <conditionalFormatting sqref="AJ42">
    <cfRule type="cellIs" dxfId="18542" priority="782" operator="lessThan">
      <formula>$C$4</formula>
    </cfRule>
  </conditionalFormatting>
  <conditionalFormatting sqref="AJ43">
    <cfRule type="cellIs" dxfId="18541" priority="783" operator="lessThan">
      <formula>$C$4</formula>
    </cfRule>
  </conditionalFormatting>
  <conditionalFormatting sqref="AJ44">
    <cfRule type="cellIs" dxfId="18540" priority="784" operator="lessThan">
      <formula>$C$4</formula>
    </cfRule>
  </conditionalFormatting>
  <conditionalFormatting sqref="AJ45">
    <cfRule type="cellIs" dxfId="18539" priority="785" operator="lessThan">
      <formula>$C$4</formula>
    </cfRule>
  </conditionalFormatting>
  <conditionalFormatting sqref="AJ46">
    <cfRule type="cellIs" dxfId="18538" priority="786" operator="lessThan">
      <formula>$C$4</formula>
    </cfRule>
  </conditionalFormatting>
  <conditionalFormatting sqref="AJ47">
    <cfRule type="cellIs" dxfId="18537" priority="787" operator="lessThan">
      <formula>$C$4</formula>
    </cfRule>
  </conditionalFormatting>
  <conditionalFormatting sqref="AJ48">
    <cfRule type="cellIs" dxfId="18536" priority="788" operator="lessThan">
      <formula>$C$4</formula>
    </cfRule>
  </conditionalFormatting>
  <conditionalFormatting sqref="AJ49">
    <cfRule type="cellIs" dxfId="18535" priority="789" operator="lessThan">
      <formula>$C$4</formula>
    </cfRule>
  </conditionalFormatting>
  <conditionalFormatting sqref="AJ50">
    <cfRule type="cellIs" dxfId="18534" priority="790" operator="lessThan">
      <formula>$C$4</formula>
    </cfRule>
  </conditionalFormatting>
  <conditionalFormatting sqref="AJ51">
    <cfRule type="cellIs" dxfId="18533" priority="791" operator="lessThan">
      <formula>$C$4</formula>
    </cfRule>
  </conditionalFormatting>
  <conditionalFormatting sqref="AJ52">
    <cfRule type="cellIs" dxfId="18532" priority="792" operator="lessThan">
      <formula>$C$4</formula>
    </cfRule>
  </conditionalFormatting>
  <conditionalFormatting sqref="AJ53">
    <cfRule type="cellIs" dxfId="18531" priority="793" operator="lessThan">
      <formula>$C$4</formula>
    </cfRule>
  </conditionalFormatting>
  <conditionalFormatting sqref="AJ54">
    <cfRule type="cellIs" dxfId="18530" priority="794" operator="lessThan">
      <formula>$C$4</formula>
    </cfRule>
  </conditionalFormatting>
  <conditionalFormatting sqref="AJ55">
    <cfRule type="cellIs" dxfId="18529" priority="795" operator="lessThan">
      <formula>$C$4</formula>
    </cfRule>
  </conditionalFormatting>
  <conditionalFormatting sqref="AJ56">
    <cfRule type="cellIs" dxfId="18528" priority="796" operator="lessThan">
      <formula>$C$4</formula>
    </cfRule>
  </conditionalFormatting>
  <conditionalFormatting sqref="AJ57">
    <cfRule type="cellIs" dxfId="18527" priority="797" operator="lessThan">
      <formula>$C$4</formula>
    </cfRule>
  </conditionalFormatting>
  <conditionalFormatting sqref="AJ58">
    <cfRule type="cellIs" dxfId="18526" priority="798" operator="lessThan">
      <formula>$C$4</formula>
    </cfRule>
  </conditionalFormatting>
  <conditionalFormatting sqref="AJ59">
    <cfRule type="cellIs" dxfId="18525" priority="799" operator="lessThan">
      <formula>$C$4</formula>
    </cfRule>
  </conditionalFormatting>
  <conditionalFormatting sqref="AJ60">
    <cfRule type="cellIs" dxfId="18524" priority="800" operator="lessThan">
      <formula>$C$4</formula>
    </cfRule>
  </conditionalFormatting>
  <conditionalFormatting sqref="AK11">
    <cfRule type="cellIs" dxfId="18523" priority="801" operator="lessThan">
      <formula>$C$4</formula>
    </cfRule>
  </conditionalFormatting>
  <conditionalFormatting sqref="AK12">
    <cfRule type="cellIs" dxfId="18522" priority="802" operator="lessThan">
      <formula>$C$4</formula>
    </cfRule>
  </conditionalFormatting>
  <conditionalFormatting sqref="AK13">
    <cfRule type="cellIs" dxfId="18521" priority="803" operator="lessThan">
      <formula>$C$4</formula>
    </cfRule>
  </conditionalFormatting>
  <conditionalFormatting sqref="AK14">
    <cfRule type="cellIs" dxfId="18520" priority="804" operator="lessThan">
      <formula>$C$4</formula>
    </cfRule>
  </conditionalFormatting>
  <conditionalFormatting sqref="AK15">
    <cfRule type="cellIs" dxfId="18519" priority="805" operator="lessThan">
      <formula>$C$4</formula>
    </cfRule>
  </conditionalFormatting>
  <conditionalFormatting sqref="AK16">
    <cfRule type="cellIs" dxfId="18518" priority="806" operator="lessThan">
      <formula>$C$4</formula>
    </cfRule>
  </conditionalFormatting>
  <conditionalFormatting sqref="AK17">
    <cfRule type="cellIs" dxfId="18517" priority="807" operator="lessThan">
      <formula>$C$4</formula>
    </cfRule>
  </conditionalFormatting>
  <conditionalFormatting sqref="AK18">
    <cfRule type="cellIs" dxfId="18516" priority="808" operator="lessThan">
      <formula>$C$4</formula>
    </cfRule>
  </conditionalFormatting>
  <conditionalFormatting sqref="AK19">
    <cfRule type="cellIs" dxfId="18515" priority="809" operator="lessThan">
      <formula>$C$4</formula>
    </cfRule>
  </conditionalFormatting>
  <conditionalFormatting sqref="AK20">
    <cfRule type="cellIs" dxfId="18514" priority="810" operator="lessThan">
      <formula>$C$4</formula>
    </cfRule>
  </conditionalFormatting>
  <conditionalFormatting sqref="AK21">
    <cfRule type="cellIs" dxfId="18513" priority="811" operator="lessThan">
      <formula>$C$4</formula>
    </cfRule>
  </conditionalFormatting>
  <conditionalFormatting sqref="AK22">
    <cfRule type="cellIs" dxfId="18512" priority="812" operator="lessThan">
      <formula>$C$4</formula>
    </cfRule>
  </conditionalFormatting>
  <conditionalFormatting sqref="AK23">
    <cfRule type="cellIs" dxfId="18511" priority="813" operator="lessThan">
      <formula>$C$4</formula>
    </cfRule>
  </conditionalFormatting>
  <conditionalFormatting sqref="AK24">
    <cfRule type="cellIs" dxfId="18510" priority="814" operator="lessThan">
      <formula>$C$4</formula>
    </cfRule>
  </conditionalFormatting>
  <conditionalFormatting sqref="AK25">
    <cfRule type="cellIs" dxfId="18509" priority="815" operator="lessThan">
      <formula>$C$4</formula>
    </cfRule>
  </conditionalFormatting>
  <conditionalFormatting sqref="AK26">
    <cfRule type="cellIs" dxfId="18508" priority="816" operator="lessThan">
      <formula>$C$4</formula>
    </cfRule>
  </conditionalFormatting>
  <conditionalFormatting sqref="AK27">
    <cfRule type="cellIs" dxfId="18507" priority="817" operator="lessThan">
      <formula>$C$4</formula>
    </cfRule>
  </conditionalFormatting>
  <conditionalFormatting sqref="AK28">
    <cfRule type="cellIs" dxfId="18506" priority="818" operator="lessThan">
      <formula>$C$4</formula>
    </cfRule>
  </conditionalFormatting>
  <conditionalFormatting sqref="AK29">
    <cfRule type="cellIs" dxfId="18505" priority="819" operator="lessThan">
      <formula>$C$4</formula>
    </cfRule>
  </conditionalFormatting>
  <conditionalFormatting sqref="AK30">
    <cfRule type="cellIs" dxfId="18504" priority="820" operator="lessThan">
      <formula>$C$4</formula>
    </cfRule>
  </conditionalFormatting>
  <conditionalFormatting sqref="AK31">
    <cfRule type="cellIs" dxfId="18503" priority="821" operator="lessThan">
      <formula>$C$4</formula>
    </cfRule>
  </conditionalFormatting>
  <conditionalFormatting sqref="AK32">
    <cfRule type="cellIs" dxfId="18502" priority="822" operator="lessThan">
      <formula>$C$4</formula>
    </cfRule>
  </conditionalFormatting>
  <conditionalFormatting sqref="AK33">
    <cfRule type="cellIs" dxfId="18501" priority="823" operator="lessThan">
      <formula>$C$4</formula>
    </cfRule>
  </conditionalFormatting>
  <conditionalFormatting sqref="AK34">
    <cfRule type="cellIs" dxfId="18500" priority="824" operator="lessThan">
      <formula>$C$4</formula>
    </cfRule>
  </conditionalFormatting>
  <conditionalFormatting sqref="AK35">
    <cfRule type="cellIs" dxfId="18499" priority="825" operator="lessThan">
      <formula>$C$4</formula>
    </cfRule>
  </conditionalFormatting>
  <conditionalFormatting sqref="AK36">
    <cfRule type="cellIs" dxfId="18498" priority="826" operator="lessThan">
      <formula>$C$4</formula>
    </cfRule>
  </conditionalFormatting>
  <conditionalFormatting sqref="AK37">
    <cfRule type="cellIs" dxfId="18497" priority="827" operator="lessThan">
      <formula>$C$4</formula>
    </cfRule>
  </conditionalFormatting>
  <conditionalFormatting sqref="AK38">
    <cfRule type="cellIs" dxfId="18496" priority="828" operator="lessThan">
      <formula>$C$4</formula>
    </cfRule>
  </conditionalFormatting>
  <conditionalFormatting sqref="AK39">
    <cfRule type="cellIs" dxfId="18495" priority="829" operator="lessThan">
      <formula>$C$4</formula>
    </cfRule>
  </conditionalFormatting>
  <conditionalFormatting sqref="AK40">
    <cfRule type="cellIs" dxfId="18494" priority="830" operator="lessThan">
      <formula>$C$4</formula>
    </cfRule>
  </conditionalFormatting>
  <conditionalFormatting sqref="AK41">
    <cfRule type="cellIs" dxfId="18493" priority="831" operator="lessThan">
      <formula>$C$4</formula>
    </cfRule>
  </conditionalFormatting>
  <conditionalFormatting sqref="AK42">
    <cfRule type="cellIs" dxfId="18492" priority="832" operator="lessThan">
      <formula>$C$4</formula>
    </cfRule>
  </conditionalFormatting>
  <conditionalFormatting sqref="AK43">
    <cfRule type="cellIs" dxfId="18491" priority="833" operator="lessThan">
      <formula>$C$4</formula>
    </cfRule>
  </conditionalFormatting>
  <conditionalFormatting sqref="AK44">
    <cfRule type="cellIs" dxfId="18490" priority="834" operator="lessThan">
      <formula>$C$4</formula>
    </cfRule>
  </conditionalFormatting>
  <conditionalFormatting sqref="AK45">
    <cfRule type="cellIs" dxfId="18489" priority="835" operator="lessThan">
      <formula>$C$4</formula>
    </cfRule>
  </conditionalFormatting>
  <conditionalFormatting sqref="AK46">
    <cfRule type="cellIs" dxfId="18488" priority="836" operator="lessThan">
      <formula>$C$4</formula>
    </cfRule>
  </conditionalFormatting>
  <conditionalFormatting sqref="AK47">
    <cfRule type="cellIs" dxfId="18487" priority="837" operator="lessThan">
      <formula>$C$4</formula>
    </cfRule>
  </conditionalFormatting>
  <conditionalFormatting sqref="AK48">
    <cfRule type="cellIs" dxfId="18486" priority="838" operator="lessThan">
      <formula>$C$4</formula>
    </cfRule>
  </conditionalFormatting>
  <conditionalFormatting sqref="AK49">
    <cfRule type="cellIs" dxfId="18485" priority="839" operator="lessThan">
      <formula>$C$4</formula>
    </cfRule>
  </conditionalFormatting>
  <conditionalFormatting sqref="AK50">
    <cfRule type="cellIs" dxfId="18484" priority="840" operator="lessThan">
      <formula>$C$4</formula>
    </cfRule>
  </conditionalFormatting>
  <conditionalFormatting sqref="AK51">
    <cfRule type="cellIs" dxfId="18483" priority="841" operator="lessThan">
      <formula>$C$4</formula>
    </cfRule>
  </conditionalFormatting>
  <conditionalFormatting sqref="AK52">
    <cfRule type="cellIs" dxfId="18482" priority="842" operator="lessThan">
      <formula>$C$4</formula>
    </cfRule>
  </conditionalFormatting>
  <conditionalFormatting sqref="AK53">
    <cfRule type="cellIs" dxfId="18481" priority="843" operator="lessThan">
      <formula>$C$4</formula>
    </cfRule>
  </conditionalFormatting>
  <conditionalFormatting sqref="AK54">
    <cfRule type="cellIs" dxfId="18480" priority="844" operator="lessThan">
      <formula>$C$4</formula>
    </cfRule>
  </conditionalFormatting>
  <conditionalFormatting sqref="AK55">
    <cfRule type="cellIs" dxfId="18479" priority="845" operator="lessThan">
      <formula>$C$4</formula>
    </cfRule>
  </conditionalFormatting>
  <conditionalFormatting sqref="AK56">
    <cfRule type="cellIs" dxfId="18478" priority="846" operator="lessThan">
      <formula>$C$4</formula>
    </cfRule>
  </conditionalFormatting>
  <conditionalFormatting sqref="AK57">
    <cfRule type="cellIs" dxfId="18477" priority="847" operator="lessThan">
      <formula>$C$4</formula>
    </cfRule>
  </conditionalFormatting>
  <conditionalFormatting sqref="AK58">
    <cfRule type="cellIs" dxfId="18476" priority="848" operator="lessThan">
      <formula>$C$4</formula>
    </cfRule>
  </conditionalFormatting>
  <conditionalFormatting sqref="AK59">
    <cfRule type="cellIs" dxfId="18475" priority="849" operator="lessThan">
      <formula>$C$4</formula>
    </cfRule>
  </conditionalFormatting>
  <conditionalFormatting sqref="AK60">
    <cfRule type="cellIs" dxfId="18474" priority="850" operator="lessThan">
      <formula>$C$4</formula>
    </cfRule>
  </conditionalFormatting>
  <conditionalFormatting sqref="AL11">
    <cfRule type="cellIs" dxfId="18473" priority="851" operator="lessThan">
      <formula>$C$4</formula>
    </cfRule>
  </conditionalFormatting>
  <conditionalFormatting sqref="AL12">
    <cfRule type="cellIs" dxfId="18472" priority="852" operator="lessThan">
      <formula>$C$4</formula>
    </cfRule>
  </conditionalFormatting>
  <conditionalFormatting sqref="AL13">
    <cfRule type="cellIs" dxfId="18471" priority="853" operator="lessThan">
      <formula>$C$4</formula>
    </cfRule>
  </conditionalFormatting>
  <conditionalFormatting sqref="AL14">
    <cfRule type="cellIs" dxfId="18470" priority="854" operator="lessThan">
      <formula>$C$4</formula>
    </cfRule>
  </conditionalFormatting>
  <conditionalFormatting sqref="AL15">
    <cfRule type="cellIs" dxfId="18469" priority="855" operator="lessThan">
      <formula>$C$4</formula>
    </cfRule>
  </conditionalFormatting>
  <conditionalFormatting sqref="AL16">
    <cfRule type="cellIs" dxfId="18468" priority="856" operator="lessThan">
      <formula>$C$4</formula>
    </cfRule>
  </conditionalFormatting>
  <conditionalFormatting sqref="AL17">
    <cfRule type="cellIs" dxfId="18467" priority="857" operator="lessThan">
      <formula>$C$4</formula>
    </cfRule>
  </conditionalFormatting>
  <conditionalFormatting sqref="AL18">
    <cfRule type="cellIs" dxfId="18466" priority="858" operator="lessThan">
      <formula>$C$4</formula>
    </cfRule>
  </conditionalFormatting>
  <conditionalFormatting sqref="AL19">
    <cfRule type="cellIs" dxfId="18465" priority="859" operator="lessThan">
      <formula>$C$4</formula>
    </cfRule>
  </conditionalFormatting>
  <conditionalFormatting sqref="AL20">
    <cfRule type="cellIs" dxfId="18464" priority="860" operator="lessThan">
      <formula>$C$4</formula>
    </cfRule>
  </conditionalFormatting>
  <conditionalFormatting sqref="AL21">
    <cfRule type="cellIs" dxfId="18463" priority="861" operator="lessThan">
      <formula>$C$4</formula>
    </cfRule>
  </conditionalFormatting>
  <conditionalFormatting sqref="AL22">
    <cfRule type="cellIs" dxfId="18462" priority="862" operator="lessThan">
      <formula>$C$4</formula>
    </cfRule>
  </conditionalFormatting>
  <conditionalFormatting sqref="AL23">
    <cfRule type="cellIs" dxfId="18461" priority="863" operator="lessThan">
      <formula>$C$4</formula>
    </cfRule>
  </conditionalFormatting>
  <conditionalFormatting sqref="AL24">
    <cfRule type="cellIs" dxfId="18460" priority="864" operator="lessThan">
      <formula>$C$4</formula>
    </cfRule>
  </conditionalFormatting>
  <conditionalFormatting sqref="AL25">
    <cfRule type="cellIs" dxfId="18459" priority="865" operator="lessThan">
      <formula>$C$4</formula>
    </cfRule>
  </conditionalFormatting>
  <conditionalFormatting sqref="AL26">
    <cfRule type="cellIs" dxfId="18458" priority="866" operator="lessThan">
      <formula>$C$4</formula>
    </cfRule>
  </conditionalFormatting>
  <conditionalFormatting sqref="AL27">
    <cfRule type="cellIs" dxfId="18457" priority="867" operator="lessThan">
      <formula>$C$4</formula>
    </cfRule>
  </conditionalFormatting>
  <conditionalFormatting sqref="AL28">
    <cfRule type="cellIs" dxfId="18456" priority="868" operator="lessThan">
      <formula>$C$4</formula>
    </cfRule>
  </conditionalFormatting>
  <conditionalFormatting sqref="AL29">
    <cfRule type="cellIs" dxfId="18455" priority="869" operator="lessThan">
      <formula>$C$4</formula>
    </cfRule>
  </conditionalFormatting>
  <conditionalFormatting sqref="AL30">
    <cfRule type="cellIs" dxfId="18454" priority="870" operator="lessThan">
      <formula>$C$4</formula>
    </cfRule>
  </conditionalFormatting>
  <conditionalFormatting sqref="AL31">
    <cfRule type="cellIs" dxfId="18453" priority="871" operator="lessThan">
      <formula>$C$4</formula>
    </cfRule>
  </conditionalFormatting>
  <conditionalFormatting sqref="AL32">
    <cfRule type="cellIs" dxfId="18452" priority="872" operator="lessThan">
      <formula>$C$4</formula>
    </cfRule>
  </conditionalFormatting>
  <conditionalFormatting sqref="AL33">
    <cfRule type="cellIs" dxfId="18451" priority="873" operator="lessThan">
      <formula>$C$4</formula>
    </cfRule>
  </conditionalFormatting>
  <conditionalFormatting sqref="AL34">
    <cfRule type="cellIs" dxfId="18450" priority="874" operator="lessThan">
      <formula>$C$4</formula>
    </cfRule>
  </conditionalFormatting>
  <conditionalFormatting sqref="AL35">
    <cfRule type="cellIs" dxfId="18449" priority="875" operator="lessThan">
      <formula>$C$4</formula>
    </cfRule>
  </conditionalFormatting>
  <conditionalFormatting sqref="AL36">
    <cfRule type="cellIs" dxfId="18448" priority="876" operator="lessThan">
      <formula>$C$4</formula>
    </cfRule>
  </conditionalFormatting>
  <conditionalFormatting sqref="AL37">
    <cfRule type="cellIs" dxfId="18447" priority="877" operator="lessThan">
      <formula>$C$4</formula>
    </cfRule>
  </conditionalFormatting>
  <conditionalFormatting sqref="AL38">
    <cfRule type="cellIs" dxfId="18446" priority="878" operator="lessThan">
      <formula>$C$4</formula>
    </cfRule>
  </conditionalFormatting>
  <conditionalFormatting sqref="AL39">
    <cfRule type="cellIs" dxfId="18445" priority="879" operator="lessThan">
      <formula>$C$4</formula>
    </cfRule>
  </conditionalFormatting>
  <conditionalFormatting sqref="AL40">
    <cfRule type="cellIs" dxfId="18444" priority="880" operator="lessThan">
      <formula>$C$4</formula>
    </cfRule>
  </conditionalFormatting>
  <conditionalFormatting sqref="AL41">
    <cfRule type="cellIs" dxfId="18443" priority="881" operator="lessThan">
      <formula>$C$4</formula>
    </cfRule>
  </conditionalFormatting>
  <conditionalFormatting sqref="AL42">
    <cfRule type="cellIs" dxfId="18442" priority="882" operator="lessThan">
      <formula>$C$4</formula>
    </cfRule>
  </conditionalFormatting>
  <conditionalFormatting sqref="AL43">
    <cfRule type="cellIs" dxfId="18441" priority="883" operator="lessThan">
      <formula>$C$4</formula>
    </cfRule>
  </conditionalFormatting>
  <conditionalFormatting sqref="AL44">
    <cfRule type="cellIs" dxfId="18440" priority="884" operator="lessThan">
      <formula>$C$4</formula>
    </cfRule>
  </conditionalFormatting>
  <conditionalFormatting sqref="AL45">
    <cfRule type="cellIs" dxfId="18439" priority="885" operator="lessThan">
      <formula>$C$4</formula>
    </cfRule>
  </conditionalFormatting>
  <conditionalFormatting sqref="AL46">
    <cfRule type="cellIs" dxfId="18438" priority="886" operator="lessThan">
      <formula>$C$4</formula>
    </cfRule>
  </conditionalFormatting>
  <conditionalFormatting sqref="AL47">
    <cfRule type="cellIs" dxfId="18437" priority="887" operator="lessThan">
      <formula>$C$4</formula>
    </cfRule>
  </conditionalFormatting>
  <conditionalFormatting sqref="AL48">
    <cfRule type="cellIs" dxfId="18436" priority="888" operator="lessThan">
      <formula>$C$4</formula>
    </cfRule>
  </conditionalFormatting>
  <conditionalFormatting sqref="AL49">
    <cfRule type="cellIs" dxfId="18435" priority="889" operator="lessThan">
      <formula>$C$4</formula>
    </cfRule>
  </conditionalFormatting>
  <conditionalFormatting sqref="AL50">
    <cfRule type="cellIs" dxfId="18434" priority="890" operator="lessThan">
      <formula>$C$4</formula>
    </cfRule>
  </conditionalFormatting>
  <conditionalFormatting sqref="AL51">
    <cfRule type="cellIs" dxfId="18433" priority="891" operator="lessThan">
      <formula>$C$4</formula>
    </cfRule>
  </conditionalFormatting>
  <conditionalFormatting sqref="AL52">
    <cfRule type="cellIs" dxfId="18432" priority="892" operator="lessThan">
      <formula>$C$4</formula>
    </cfRule>
  </conditionalFormatting>
  <conditionalFormatting sqref="AL53">
    <cfRule type="cellIs" dxfId="18431" priority="893" operator="lessThan">
      <formula>$C$4</formula>
    </cfRule>
  </conditionalFormatting>
  <conditionalFormatting sqref="AL54">
    <cfRule type="cellIs" dxfId="18430" priority="894" operator="lessThan">
      <formula>$C$4</formula>
    </cfRule>
  </conditionalFormatting>
  <conditionalFormatting sqref="AL55">
    <cfRule type="cellIs" dxfId="18429" priority="895" operator="lessThan">
      <formula>$C$4</formula>
    </cfRule>
  </conditionalFormatting>
  <conditionalFormatting sqref="AL56">
    <cfRule type="cellIs" dxfId="18428" priority="896" operator="lessThan">
      <formula>$C$4</formula>
    </cfRule>
  </conditionalFormatting>
  <conditionalFormatting sqref="AL57">
    <cfRule type="cellIs" dxfId="18427" priority="897" operator="lessThan">
      <formula>$C$4</formula>
    </cfRule>
  </conditionalFormatting>
  <conditionalFormatting sqref="AL58">
    <cfRule type="cellIs" dxfId="18426" priority="898" operator="lessThan">
      <formula>$C$4</formula>
    </cfRule>
  </conditionalFormatting>
  <conditionalFormatting sqref="AL59">
    <cfRule type="cellIs" dxfId="18425" priority="899" operator="lessThan">
      <formula>$C$4</formula>
    </cfRule>
  </conditionalFormatting>
  <conditionalFormatting sqref="AL60">
    <cfRule type="cellIs" dxfId="18424" priority="900" operator="lessThan">
      <formula>$C$4</formula>
    </cfRule>
  </conditionalFormatting>
  <conditionalFormatting sqref="AM11">
    <cfRule type="cellIs" dxfId="18423" priority="901" operator="lessThan">
      <formula>$C$4</formula>
    </cfRule>
  </conditionalFormatting>
  <conditionalFormatting sqref="AM12">
    <cfRule type="cellIs" dxfId="18422" priority="902" operator="lessThan">
      <formula>$C$4</formula>
    </cfRule>
  </conditionalFormatting>
  <conditionalFormatting sqref="AM13">
    <cfRule type="cellIs" dxfId="18421" priority="903" operator="lessThan">
      <formula>$C$4</formula>
    </cfRule>
  </conditionalFormatting>
  <conditionalFormatting sqref="AM14">
    <cfRule type="cellIs" dxfId="18420" priority="904" operator="lessThan">
      <formula>$C$4</formula>
    </cfRule>
  </conditionalFormatting>
  <conditionalFormatting sqref="AM15">
    <cfRule type="cellIs" dxfId="18419" priority="905" operator="lessThan">
      <formula>$C$4</formula>
    </cfRule>
  </conditionalFormatting>
  <conditionalFormatting sqref="AM16">
    <cfRule type="cellIs" dxfId="18418" priority="906" operator="lessThan">
      <formula>$C$4</formula>
    </cfRule>
  </conditionalFormatting>
  <conditionalFormatting sqref="AM17">
    <cfRule type="cellIs" dxfId="18417" priority="907" operator="lessThan">
      <formula>$C$4</formula>
    </cfRule>
  </conditionalFormatting>
  <conditionalFormatting sqref="AM18">
    <cfRule type="cellIs" dxfId="18416" priority="908" operator="lessThan">
      <formula>$C$4</formula>
    </cfRule>
  </conditionalFormatting>
  <conditionalFormatting sqref="AM19">
    <cfRule type="cellIs" dxfId="18415" priority="909" operator="lessThan">
      <formula>$C$4</formula>
    </cfRule>
  </conditionalFormatting>
  <conditionalFormatting sqref="AM20">
    <cfRule type="cellIs" dxfId="18414" priority="910" operator="lessThan">
      <formula>$C$4</formula>
    </cfRule>
  </conditionalFormatting>
  <conditionalFormatting sqref="AM21">
    <cfRule type="cellIs" dxfId="18413" priority="911" operator="lessThan">
      <formula>$C$4</formula>
    </cfRule>
  </conditionalFormatting>
  <conditionalFormatting sqref="AM22">
    <cfRule type="cellIs" dxfId="18412" priority="912" operator="lessThan">
      <formula>$C$4</formula>
    </cfRule>
  </conditionalFormatting>
  <conditionalFormatting sqref="AM23">
    <cfRule type="cellIs" dxfId="18411" priority="913" operator="lessThan">
      <formula>$C$4</formula>
    </cfRule>
  </conditionalFormatting>
  <conditionalFormatting sqref="AM24">
    <cfRule type="cellIs" dxfId="18410" priority="914" operator="lessThan">
      <formula>$C$4</formula>
    </cfRule>
  </conditionalFormatting>
  <conditionalFormatting sqref="AM25">
    <cfRule type="cellIs" dxfId="18409" priority="915" operator="lessThan">
      <formula>$C$4</formula>
    </cfRule>
  </conditionalFormatting>
  <conditionalFormatting sqref="AM26">
    <cfRule type="cellIs" dxfId="18408" priority="916" operator="lessThan">
      <formula>$C$4</formula>
    </cfRule>
  </conditionalFormatting>
  <conditionalFormatting sqref="AM27">
    <cfRule type="cellIs" dxfId="18407" priority="917" operator="lessThan">
      <formula>$C$4</formula>
    </cfRule>
  </conditionalFormatting>
  <conditionalFormatting sqref="AM28">
    <cfRule type="cellIs" dxfId="18406" priority="918" operator="lessThan">
      <formula>$C$4</formula>
    </cfRule>
  </conditionalFormatting>
  <conditionalFormatting sqref="AM29">
    <cfRule type="cellIs" dxfId="18405" priority="919" operator="lessThan">
      <formula>$C$4</formula>
    </cfRule>
  </conditionalFormatting>
  <conditionalFormatting sqref="AM30">
    <cfRule type="cellIs" dxfId="18404" priority="920" operator="lessThan">
      <formula>$C$4</formula>
    </cfRule>
  </conditionalFormatting>
  <conditionalFormatting sqref="AM31">
    <cfRule type="cellIs" dxfId="18403" priority="921" operator="lessThan">
      <formula>$C$4</formula>
    </cfRule>
  </conditionalFormatting>
  <conditionalFormatting sqref="AM32">
    <cfRule type="cellIs" dxfId="18402" priority="922" operator="lessThan">
      <formula>$C$4</formula>
    </cfRule>
  </conditionalFormatting>
  <conditionalFormatting sqref="AM33">
    <cfRule type="cellIs" dxfId="18401" priority="923" operator="lessThan">
      <formula>$C$4</formula>
    </cfRule>
  </conditionalFormatting>
  <conditionalFormatting sqref="AM34">
    <cfRule type="cellIs" dxfId="18400" priority="924" operator="lessThan">
      <formula>$C$4</formula>
    </cfRule>
  </conditionalFormatting>
  <conditionalFormatting sqref="AM35">
    <cfRule type="cellIs" dxfId="18399" priority="925" operator="lessThan">
      <formula>$C$4</formula>
    </cfRule>
  </conditionalFormatting>
  <conditionalFormatting sqref="AM36">
    <cfRule type="cellIs" dxfId="18398" priority="926" operator="lessThan">
      <formula>$C$4</formula>
    </cfRule>
  </conditionalFormatting>
  <conditionalFormatting sqref="AM37">
    <cfRule type="cellIs" dxfId="18397" priority="927" operator="lessThan">
      <formula>$C$4</formula>
    </cfRule>
  </conditionalFormatting>
  <conditionalFormatting sqref="AM38">
    <cfRule type="cellIs" dxfId="18396" priority="928" operator="lessThan">
      <formula>$C$4</formula>
    </cfRule>
  </conditionalFormatting>
  <conditionalFormatting sqref="AM39">
    <cfRule type="cellIs" dxfId="18395" priority="929" operator="lessThan">
      <formula>$C$4</formula>
    </cfRule>
  </conditionalFormatting>
  <conditionalFormatting sqref="AM40">
    <cfRule type="cellIs" dxfId="18394" priority="930" operator="lessThan">
      <formula>$C$4</formula>
    </cfRule>
  </conditionalFormatting>
  <conditionalFormatting sqref="AM41">
    <cfRule type="cellIs" dxfId="18393" priority="931" operator="lessThan">
      <formula>$C$4</formula>
    </cfRule>
  </conditionalFormatting>
  <conditionalFormatting sqref="AM42">
    <cfRule type="cellIs" dxfId="18392" priority="932" operator="lessThan">
      <formula>$C$4</formula>
    </cfRule>
  </conditionalFormatting>
  <conditionalFormatting sqref="AM43">
    <cfRule type="cellIs" dxfId="18391" priority="933" operator="lessThan">
      <formula>$C$4</formula>
    </cfRule>
  </conditionalFormatting>
  <conditionalFormatting sqref="AM44">
    <cfRule type="cellIs" dxfId="18390" priority="934" operator="lessThan">
      <formula>$C$4</formula>
    </cfRule>
  </conditionalFormatting>
  <conditionalFormatting sqref="AM45">
    <cfRule type="cellIs" dxfId="18389" priority="935" operator="lessThan">
      <formula>$C$4</formula>
    </cfRule>
  </conditionalFormatting>
  <conditionalFormatting sqref="AM46">
    <cfRule type="cellIs" dxfId="18388" priority="936" operator="lessThan">
      <formula>$C$4</formula>
    </cfRule>
  </conditionalFormatting>
  <conditionalFormatting sqref="AM47">
    <cfRule type="cellIs" dxfId="18387" priority="937" operator="lessThan">
      <formula>$C$4</formula>
    </cfRule>
  </conditionalFormatting>
  <conditionalFormatting sqref="AM48">
    <cfRule type="cellIs" dxfId="18386" priority="938" operator="lessThan">
      <formula>$C$4</formula>
    </cfRule>
  </conditionalFormatting>
  <conditionalFormatting sqref="AM49">
    <cfRule type="cellIs" dxfId="18385" priority="939" operator="lessThan">
      <formula>$C$4</formula>
    </cfRule>
  </conditionalFormatting>
  <conditionalFormatting sqref="AM50">
    <cfRule type="cellIs" dxfId="18384" priority="940" operator="lessThan">
      <formula>$C$4</formula>
    </cfRule>
  </conditionalFormatting>
  <conditionalFormatting sqref="AM51">
    <cfRule type="cellIs" dxfId="18383" priority="941" operator="lessThan">
      <formula>$C$4</formula>
    </cfRule>
  </conditionalFormatting>
  <conditionalFormatting sqref="AM52">
    <cfRule type="cellIs" dxfId="18382" priority="942" operator="lessThan">
      <formula>$C$4</formula>
    </cfRule>
  </conditionalFormatting>
  <conditionalFormatting sqref="AM53">
    <cfRule type="cellIs" dxfId="18381" priority="943" operator="lessThan">
      <formula>$C$4</formula>
    </cfRule>
  </conditionalFormatting>
  <conditionalFormatting sqref="AM54">
    <cfRule type="cellIs" dxfId="18380" priority="944" operator="lessThan">
      <formula>$C$4</formula>
    </cfRule>
  </conditionalFormatting>
  <conditionalFormatting sqref="AM55">
    <cfRule type="cellIs" dxfId="18379" priority="945" operator="lessThan">
      <formula>$C$4</formula>
    </cfRule>
  </conditionalFormatting>
  <conditionalFormatting sqref="AM56">
    <cfRule type="cellIs" dxfId="18378" priority="946" operator="lessThan">
      <formula>$C$4</formula>
    </cfRule>
  </conditionalFormatting>
  <conditionalFormatting sqref="AM57">
    <cfRule type="cellIs" dxfId="18377" priority="947" operator="lessThan">
      <formula>$C$4</formula>
    </cfRule>
  </conditionalFormatting>
  <conditionalFormatting sqref="AM58">
    <cfRule type="cellIs" dxfId="18376" priority="948" operator="lessThan">
      <formula>$C$4</formula>
    </cfRule>
  </conditionalFormatting>
  <conditionalFormatting sqref="AM59">
    <cfRule type="cellIs" dxfId="18375" priority="949" operator="lessThan">
      <formula>$C$4</formula>
    </cfRule>
  </conditionalFormatting>
  <conditionalFormatting sqref="AM60">
    <cfRule type="cellIs" dxfId="18374" priority="950" operator="lessThan">
      <formula>$C$4</formula>
    </cfRule>
  </conditionalFormatting>
  <conditionalFormatting sqref="AN11">
    <cfRule type="cellIs" dxfId="18373" priority="951" operator="lessThan">
      <formula>$C$4</formula>
    </cfRule>
  </conditionalFormatting>
  <conditionalFormatting sqref="AN12">
    <cfRule type="cellIs" dxfId="18372" priority="952" operator="lessThan">
      <formula>$C$4</formula>
    </cfRule>
  </conditionalFormatting>
  <conditionalFormatting sqref="AN13">
    <cfRule type="cellIs" dxfId="18371" priority="953" operator="lessThan">
      <formula>$C$4</formula>
    </cfRule>
  </conditionalFormatting>
  <conditionalFormatting sqref="AN14">
    <cfRule type="cellIs" dxfId="18370" priority="954" operator="lessThan">
      <formula>$C$4</formula>
    </cfRule>
  </conditionalFormatting>
  <conditionalFormatting sqref="AN15">
    <cfRule type="cellIs" dxfId="18369" priority="955" operator="lessThan">
      <formula>$C$4</formula>
    </cfRule>
  </conditionalFormatting>
  <conditionalFormatting sqref="AN16">
    <cfRule type="cellIs" dxfId="18368" priority="956" operator="lessThan">
      <formula>$C$4</formula>
    </cfRule>
  </conditionalFormatting>
  <conditionalFormatting sqref="AN17">
    <cfRule type="cellIs" dxfId="18367" priority="957" operator="lessThan">
      <formula>$C$4</formula>
    </cfRule>
  </conditionalFormatting>
  <conditionalFormatting sqref="AN18">
    <cfRule type="cellIs" dxfId="18366" priority="958" operator="lessThan">
      <formula>$C$4</formula>
    </cfRule>
  </conditionalFormatting>
  <conditionalFormatting sqref="AN19">
    <cfRule type="cellIs" dxfId="18365" priority="959" operator="lessThan">
      <formula>$C$4</formula>
    </cfRule>
  </conditionalFormatting>
  <conditionalFormatting sqref="AN20">
    <cfRule type="cellIs" dxfId="18364" priority="960" operator="lessThan">
      <formula>$C$4</formula>
    </cfRule>
  </conditionalFormatting>
  <conditionalFormatting sqref="AN21">
    <cfRule type="cellIs" dxfId="18363" priority="961" operator="lessThan">
      <formula>$C$4</formula>
    </cfRule>
  </conditionalFormatting>
  <conditionalFormatting sqref="AN22">
    <cfRule type="cellIs" dxfId="18362" priority="962" operator="lessThan">
      <formula>$C$4</formula>
    </cfRule>
  </conditionalFormatting>
  <conditionalFormatting sqref="AN23">
    <cfRule type="cellIs" dxfId="18361" priority="963" operator="lessThan">
      <formula>$C$4</formula>
    </cfRule>
  </conditionalFormatting>
  <conditionalFormatting sqref="AN24">
    <cfRule type="cellIs" dxfId="18360" priority="964" operator="lessThan">
      <formula>$C$4</formula>
    </cfRule>
  </conditionalFormatting>
  <conditionalFormatting sqref="AN25">
    <cfRule type="cellIs" dxfId="18359" priority="965" operator="lessThan">
      <formula>$C$4</formula>
    </cfRule>
  </conditionalFormatting>
  <conditionalFormatting sqref="AN26">
    <cfRule type="cellIs" dxfId="18358" priority="966" operator="lessThan">
      <formula>$C$4</formula>
    </cfRule>
  </conditionalFormatting>
  <conditionalFormatting sqref="AN27">
    <cfRule type="cellIs" dxfId="18357" priority="967" operator="lessThan">
      <formula>$C$4</formula>
    </cfRule>
  </conditionalFormatting>
  <conditionalFormatting sqref="AN28">
    <cfRule type="cellIs" dxfId="18356" priority="968" operator="lessThan">
      <formula>$C$4</formula>
    </cfRule>
  </conditionalFormatting>
  <conditionalFormatting sqref="AN29">
    <cfRule type="cellIs" dxfId="18355" priority="969" operator="lessThan">
      <formula>$C$4</formula>
    </cfRule>
  </conditionalFormatting>
  <conditionalFormatting sqref="AN30">
    <cfRule type="cellIs" dxfId="18354" priority="970" operator="lessThan">
      <formula>$C$4</formula>
    </cfRule>
  </conditionalFormatting>
  <conditionalFormatting sqref="AN31">
    <cfRule type="cellIs" dxfId="18353" priority="971" operator="lessThan">
      <formula>$C$4</formula>
    </cfRule>
  </conditionalFormatting>
  <conditionalFormatting sqref="AN32">
    <cfRule type="cellIs" dxfId="18352" priority="972" operator="lessThan">
      <formula>$C$4</formula>
    </cfRule>
  </conditionalFormatting>
  <conditionalFormatting sqref="AN33">
    <cfRule type="cellIs" dxfId="18351" priority="973" operator="lessThan">
      <formula>$C$4</formula>
    </cfRule>
  </conditionalFormatting>
  <conditionalFormatting sqref="AN34">
    <cfRule type="cellIs" dxfId="18350" priority="974" operator="lessThan">
      <formula>$C$4</formula>
    </cfRule>
  </conditionalFormatting>
  <conditionalFormatting sqref="AN35">
    <cfRule type="cellIs" dxfId="18349" priority="975" operator="lessThan">
      <formula>$C$4</formula>
    </cfRule>
  </conditionalFormatting>
  <conditionalFormatting sqref="AN36">
    <cfRule type="cellIs" dxfId="18348" priority="976" operator="lessThan">
      <formula>$C$4</formula>
    </cfRule>
  </conditionalFormatting>
  <conditionalFormatting sqref="AN37">
    <cfRule type="cellIs" dxfId="18347" priority="977" operator="lessThan">
      <formula>$C$4</formula>
    </cfRule>
  </conditionalFormatting>
  <conditionalFormatting sqref="AN38">
    <cfRule type="cellIs" dxfId="18346" priority="978" operator="lessThan">
      <formula>$C$4</formula>
    </cfRule>
  </conditionalFormatting>
  <conditionalFormatting sqref="AN39">
    <cfRule type="cellIs" dxfId="18345" priority="979" operator="lessThan">
      <formula>$C$4</formula>
    </cfRule>
  </conditionalFormatting>
  <conditionalFormatting sqref="AN40">
    <cfRule type="cellIs" dxfId="18344" priority="980" operator="lessThan">
      <formula>$C$4</formula>
    </cfRule>
  </conditionalFormatting>
  <conditionalFormatting sqref="AN41">
    <cfRule type="cellIs" dxfId="18343" priority="981" operator="lessThan">
      <formula>$C$4</formula>
    </cfRule>
  </conditionalFormatting>
  <conditionalFormatting sqref="AN42">
    <cfRule type="cellIs" dxfId="18342" priority="982" operator="lessThan">
      <formula>$C$4</formula>
    </cfRule>
  </conditionalFormatting>
  <conditionalFormatting sqref="AN43">
    <cfRule type="cellIs" dxfId="18341" priority="983" operator="lessThan">
      <formula>$C$4</formula>
    </cfRule>
  </conditionalFormatting>
  <conditionalFormatting sqref="AN44">
    <cfRule type="cellIs" dxfId="18340" priority="984" operator="lessThan">
      <formula>$C$4</formula>
    </cfRule>
  </conditionalFormatting>
  <conditionalFormatting sqref="AN45">
    <cfRule type="cellIs" dxfId="18339" priority="985" operator="lessThan">
      <formula>$C$4</formula>
    </cfRule>
  </conditionalFormatting>
  <conditionalFormatting sqref="AN46">
    <cfRule type="cellIs" dxfId="18338" priority="986" operator="lessThan">
      <formula>$C$4</formula>
    </cfRule>
  </conditionalFormatting>
  <conditionalFormatting sqref="AN47">
    <cfRule type="cellIs" dxfId="18337" priority="987" operator="lessThan">
      <formula>$C$4</formula>
    </cfRule>
  </conditionalFormatting>
  <conditionalFormatting sqref="AN48">
    <cfRule type="cellIs" dxfId="18336" priority="988" operator="lessThan">
      <formula>$C$4</formula>
    </cfRule>
  </conditionalFormatting>
  <conditionalFormatting sqref="AN49">
    <cfRule type="cellIs" dxfId="18335" priority="989" operator="lessThan">
      <formula>$C$4</formula>
    </cfRule>
  </conditionalFormatting>
  <conditionalFormatting sqref="AN50">
    <cfRule type="cellIs" dxfId="18334" priority="990" operator="lessThan">
      <formula>$C$4</formula>
    </cfRule>
  </conditionalFormatting>
  <conditionalFormatting sqref="AN51">
    <cfRule type="cellIs" dxfId="18333" priority="991" operator="lessThan">
      <formula>$C$4</formula>
    </cfRule>
  </conditionalFormatting>
  <conditionalFormatting sqref="AN52">
    <cfRule type="cellIs" dxfId="18332" priority="992" operator="lessThan">
      <formula>$C$4</formula>
    </cfRule>
  </conditionalFormatting>
  <conditionalFormatting sqref="AN53">
    <cfRule type="cellIs" dxfId="18331" priority="993" operator="lessThan">
      <formula>$C$4</formula>
    </cfRule>
  </conditionalFormatting>
  <conditionalFormatting sqref="AN54">
    <cfRule type="cellIs" dxfId="18330" priority="994" operator="lessThan">
      <formula>$C$4</formula>
    </cfRule>
  </conditionalFormatting>
  <conditionalFormatting sqref="AN55">
    <cfRule type="cellIs" dxfId="18329" priority="995" operator="lessThan">
      <formula>$C$4</formula>
    </cfRule>
  </conditionalFormatting>
  <conditionalFormatting sqref="AN56">
    <cfRule type="cellIs" dxfId="18328" priority="996" operator="lessThan">
      <formula>$C$4</formula>
    </cfRule>
  </conditionalFormatting>
  <conditionalFormatting sqref="AN57">
    <cfRule type="cellIs" dxfId="18327" priority="997" operator="lessThan">
      <formula>$C$4</formula>
    </cfRule>
  </conditionalFormatting>
  <conditionalFormatting sqref="AN58">
    <cfRule type="cellIs" dxfId="18326" priority="998" operator="lessThan">
      <formula>$C$4</formula>
    </cfRule>
  </conditionalFormatting>
  <conditionalFormatting sqref="AN59">
    <cfRule type="cellIs" dxfId="18325" priority="999" operator="lessThan">
      <formula>$C$4</formula>
    </cfRule>
  </conditionalFormatting>
  <conditionalFormatting sqref="AN60">
    <cfRule type="cellIs" dxfId="18324" priority="1000" operator="lessThan">
      <formula>$C$4</formula>
    </cfRule>
  </conditionalFormatting>
  <conditionalFormatting sqref="AO11">
    <cfRule type="cellIs" dxfId="18323" priority="1001" operator="lessThan">
      <formula>$C$4</formula>
    </cfRule>
  </conditionalFormatting>
  <conditionalFormatting sqref="AO12">
    <cfRule type="cellIs" dxfId="18322" priority="1002" operator="lessThan">
      <formula>$C$4</formula>
    </cfRule>
  </conditionalFormatting>
  <conditionalFormatting sqref="AO13">
    <cfRule type="cellIs" dxfId="18321" priority="1003" operator="lessThan">
      <formula>$C$4</formula>
    </cfRule>
  </conditionalFormatting>
  <conditionalFormatting sqref="AO14">
    <cfRule type="cellIs" dxfId="18320" priority="1004" operator="lessThan">
      <formula>$C$4</formula>
    </cfRule>
  </conditionalFormatting>
  <conditionalFormatting sqref="AO15">
    <cfRule type="cellIs" dxfId="18319" priority="1005" operator="lessThan">
      <formula>$C$4</formula>
    </cfRule>
  </conditionalFormatting>
  <conditionalFormatting sqref="AO16">
    <cfRule type="cellIs" dxfId="18318" priority="1006" operator="lessThan">
      <formula>$C$4</formula>
    </cfRule>
  </conditionalFormatting>
  <conditionalFormatting sqref="AO17">
    <cfRule type="cellIs" dxfId="18317" priority="1007" operator="lessThan">
      <formula>$C$4</formula>
    </cfRule>
  </conditionalFormatting>
  <conditionalFormatting sqref="AO18">
    <cfRule type="cellIs" dxfId="18316" priority="1008" operator="lessThan">
      <formula>$C$4</formula>
    </cfRule>
  </conditionalFormatting>
  <conditionalFormatting sqref="AO19">
    <cfRule type="cellIs" dxfId="18315" priority="1009" operator="lessThan">
      <formula>$C$4</formula>
    </cfRule>
  </conditionalFormatting>
  <conditionalFormatting sqref="AO20">
    <cfRule type="cellIs" dxfId="18314" priority="1010" operator="lessThan">
      <formula>$C$4</formula>
    </cfRule>
  </conditionalFormatting>
  <conditionalFormatting sqref="AO21">
    <cfRule type="cellIs" dxfId="18313" priority="1011" operator="lessThan">
      <formula>$C$4</formula>
    </cfRule>
  </conditionalFormatting>
  <conditionalFormatting sqref="AO22">
    <cfRule type="cellIs" dxfId="18312" priority="1012" operator="lessThan">
      <formula>$C$4</formula>
    </cfRule>
  </conditionalFormatting>
  <conditionalFormatting sqref="AO23">
    <cfRule type="cellIs" dxfId="18311" priority="1013" operator="lessThan">
      <formula>$C$4</formula>
    </cfRule>
  </conditionalFormatting>
  <conditionalFormatting sqref="AO24">
    <cfRule type="cellIs" dxfId="18310" priority="1014" operator="lessThan">
      <formula>$C$4</formula>
    </cfRule>
  </conditionalFormatting>
  <conditionalFormatting sqref="AO25">
    <cfRule type="cellIs" dxfId="18309" priority="1015" operator="lessThan">
      <formula>$C$4</formula>
    </cfRule>
  </conditionalFormatting>
  <conditionalFormatting sqref="AO26">
    <cfRule type="cellIs" dxfId="18308" priority="1016" operator="lessThan">
      <formula>$C$4</formula>
    </cfRule>
  </conditionalFormatting>
  <conditionalFormatting sqref="AO27">
    <cfRule type="cellIs" dxfId="18307" priority="1017" operator="lessThan">
      <formula>$C$4</formula>
    </cfRule>
  </conditionalFormatting>
  <conditionalFormatting sqref="AO28">
    <cfRule type="cellIs" dxfId="18306" priority="1018" operator="lessThan">
      <formula>$C$4</formula>
    </cfRule>
  </conditionalFormatting>
  <conditionalFormatting sqref="AO29">
    <cfRule type="cellIs" dxfId="18305" priority="1019" operator="lessThan">
      <formula>$C$4</formula>
    </cfRule>
  </conditionalFormatting>
  <conditionalFormatting sqref="AO30">
    <cfRule type="cellIs" dxfId="18304" priority="1020" operator="lessThan">
      <formula>$C$4</formula>
    </cfRule>
  </conditionalFormatting>
  <conditionalFormatting sqref="AO31">
    <cfRule type="cellIs" dxfId="18303" priority="1021" operator="lessThan">
      <formula>$C$4</formula>
    </cfRule>
  </conditionalFormatting>
  <conditionalFormatting sqref="AO32">
    <cfRule type="cellIs" dxfId="18302" priority="1022" operator="lessThan">
      <formula>$C$4</formula>
    </cfRule>
  </conditionalFormatting>
  <conditionalFormatting sqref="AO33">
    <cfRule type="cellIs" dxfId="18301" priority="1023" operator="lessThan">
      <formula>$C$4</formula>
    </cfRule>
  </conditionalFormatting>
  <conditionalFormatting sqref="AO34">
    <cfRule type="cellIs" dxfId="18300" priority="1024" operator="lessThan">
      <formula>$C$4</formula>
    </cfRule>
  </conditionalFormatting>
  <conditionalFormatting sqref="AO35">
    <cfRule type="cellIs" dxfId="18299" priority="1025" operator="lessThan">
      <formula>$C$4</formula>
    </cfRule>
  </conditionalFormatting>
  <conditionalFormatting sqref="AO36">
    <cfRule type="cellIs" dxfId="18298" priority="1026" operator="lessThan">
      <formula>$C$4</formula>
    </cfRule>
  </conditionalFormatting>
  <conditionalFormatting sqref="AO37">
    <cfRule type="cellIs" dxfId="18297" priority="1027" operator="lessThan">
      <formula>$C$4</formula>
    </cfRule>
  </conditionalFormatting>
  <conditionalFormatting sqref="AO38">
    <cfRule type="cellIs" dxfId="18296" priority="1028" operator="lessThan">
      <formula>$C$4</formula>
    </cfRule>
  </conditionalFormatting>
  <conditionalFormatting sqref="AO39">
    <cfRule type="cellIs" dxfId="18295" priority="1029" operator="lessThan">
      <formula>$C$4</formula>
    </cfRule>
  </conditionalFormatting>
  <conditionalFormatting sqref="AO40">
    <cfRule type="cellIs" dxfId="18294" priority="1030" operator="lessThan">
      <formula>$C$4</formula>
    </cfRule>
  </conditionalFormatting>
  <conditionalFormatting sqref="AO41">
    <cfRule type="cellIs" dxfId="18293" priority="1031" operator="lessThan">
      <formula>$C$4</formula>
    </cfRule>
  </conditionalFormatting>
  <conditionalFormatting sqref="AO42">
    <cfRule type="cellIs" dxfId="18292" priority="1032" operator="lessThan">
      <formula>$C$4</formula>
    </cfRule>
  </conditionalFormatting>
  <conditionalFormatting sqref="AO43">
    <cfRule type="cellIs" dxfId="18291" priority="1033" operator="lessThan">
      <formula>$C$4</formula>
    </cfRule>
  </conditionalFormatting>
  <conditionalFormatting sqref="AO44">
    <cfRule type="cellIs" dxfId="18290" priority="1034" operator="lessThan">
      <formula>$C$4</formula>
    </cfRule>
  </conditionalFormatting>
  <conditionalFormatting sqref="AO45">
    <cfRule type="cellIs" dxfId="18289" priority="1035" operator="lessThan">
      <formula>$C$4</formula>
    </cfRule>
  </conditionalFormatting>
  <conditionalFormatting sqref="AO46">
    <cfRule type="cellIs" dxfId="18288" priority="1036" operator="lessThan">
      <formula>$C$4</formula>
    </cfRule>
  </conditionalFormatting>
  <conditionalFormatting sqref="AO47">
    <cfRule type="cellIs" dxfId="18287" priority="1037" operator="lessThan">
      <formula>$C$4</formula>
    </cfRule>
  </conditionalFormatting>
  <conditionalFormatting sqref="AO48">
    <cfRule type="cellIs" dxfId="18286" priority="1038" operator="lessThan">
      <formula>$C$4</formula>
    </cfRule>
  </conditionalFormatting>
  <conditionalFormatting sqref="AO49">
    <cfRule type="cellIs" dxfId="18285" priority="1039" operator="lessThan">
      <formula>$C$4</formula>
    </cfRule>
  </conditionalFormatting>
  <conditionalFormatting sqref="AO50">
    <cfRule type="cellIs" dxfId="18284" priority="1040" operator="lessThan">
      <formula>$C$4</formula>
    </cfRule>
  </conditionalFormatting>
  <conditionalFormatting sqref="AO51">
    <cfRule type="cellIs" dxfId="18283" priority="1041" operator="lessThan">
      <formula>$C$4</formula>
    </cfRule>
  </conditionalFormatting>
  <conditionalFormatting sqref="AO52">
    <cfRule type="cellIs" dxfId="18282" priority="1042" operator="lessThan">
      <formula>$C$4</formula>
    </cfRule>
  </conditionalFormatting>
  <conditionalFormatting sqref="AO53">
    <cfRule type="cellIs" dxfId="18281" priority="1043" operator="lessThan">
      <formula>$C$4</formula>
    </cfRule>
  </conditionalFormatting>
  <conditionalFormatting sqref="AO54">
    <cfRule type="cellIs" dxfId="18280" priority="1044" operator="lessThan">
      <formula>$C$4</formula>
    </cfRule>
  </conditionalFormatting>
  <conditionalFormatting sqref="AO55">
    <cfRule type="cellIs" dxfId="18279" priority="1045" operator="lessThan">
      <formula>$C$4</formula>
    </cfRule>
  </conditionalFormatting>
  <conditionalFormatting sqref="AO56">
    <cfRule type="cellIs" dxfId="18278" priority="1046" operator="lessThan">
      <formula>$C$4</formula>
    </cfRule>
  </conditionalFormatting>
  <conditionalFormatting sqref="AO57">
    <cfRule type="cellIs" dxfId="18277" priority="1047" operator="lessThan">
      <formula>$C$4</formula>
    </cfRule>
  </conditionalFormatting>
  <conditionalFormatting sqref="AO58">
    <cfRule type="cellIs" dxfId="18276" priority="1048" operator="lessThan">
      <formula>$C$4</formula>
    </cfRule>
  </conditionalFormatting>
  <conditionalFormatting sqref="AO59">
    <cfRule type="cellIs" dxfId="18275" priority="1049" operator="lessThan">
      <formula>$C$4</formula>
    </cfRule>
  </conditionalFormatting>
  <conditionalFormatting sqref="AO60">
    <cfRule type="cellIs" dxfId="18274" priority="1050" operator="lessThan">
      <formula>$C$4</formula>
    </cfRule>
  </conditionalFormatting>
  <conditionalFormatting sqref="AP11">
    <cfRule type="cellIs" dxfId="18273" priority="1051" operator="lessThan">
      <formula>$C$4</formula>
    </cfRule>
  </conditionalFormatting>
  <conditionalFormatting sqref="AP12">
    <cfRule type="cellIs" dxfId="18272" priority="1052" operator="lessThan">
      <formula>$C$4</formula>
    </cfRule>
  </conditionalFormatting>
  <conditionalFormatting sqref="AP13">
    <cfRule type="cellIs" dxfId="18271" priority="1053" operator="lessThan">
      <formula>$C$4</formula>
    </cfRule>
  </conditionalFormatting>
  <conditionalFormatting sqref="AP14">
    <cfRule type="cellIs" dxfId="18270" priority="1054" operator="lessThan">
      <formula>$C$4</formula>
    </cfRule>
  </conditionalFormatting>
  <conditionalFormatting sqref="AP15">
    <cfRule type="cellIs" dxfId="18269" priority="1055" operator="lessThan">
      <formula>$C$4</formula>
    </cfRule>
  </conditionalFormatting>
  <conditionalFormatting sqref="AP16">
    <cfRule type="cellIs" dxfId="18268" priority="1056" operator="lessThan">
      <formula>$C$4</formula>
    </cfRule>
  </conditionalFormatting>
  <conditionalFormatting sqref="AP17">
    <cfRule type="cellIs" dxfId="18267" priority="1057" operator="lessThan">
      <formula>$C$4</formula>
    </cfRule>
  </conditionalFormatting>
  <conditionalFormatting sqref="AP18">
    <cfRule type="cellIs" dxfId="18266" priority="1058" operator="lessThan">
      <formula>$C$4</formula>
    </cfRule>
  </conditionalFormatting>
  <conditionalFormatting sqref="AP19">
    <cfRule type="cellIs" dxfId="18265" priority="1059" operator="lessThan">
      <formula>$C$4</formula>
    </cfRule>
  </conditionalFormatting>
  <conditionalFormatting sqref="AP20">
    <cfRule type="cellIs" dxfId="18264" priority="1060" operator="lessThan">
      <formula>$C$4</formula>
    </cfRule>
  </conditionalFormatting>
  <conditionalFormatting sqref="AP21">
    <cfRule type="cellIs" dxfId="18263" priority="1061" operator="lessThan">
      <formula>$C$4</formula>
    </cfRule>
  </conditionalFormatting>
  <conditionalFormatting sqref="AP22">
    <cfRule type="cellIs" dxfId="18262" priority="1062" operator="lessThan">
      <formula>$C$4</formula>
    </cfRule>
  </conditionalFormatting>
  <conditionalFormatting sqref="AP23">
    <cfRule type="cellIs" dxfId="18261" priority="1063" operator="lessThan">
      <formula>$C$4</formula>
    </cfRule>
  </conditionalFormatting>
  <conditionalFormatting sqref="AP24">
    <cfRule type="cellIs" dxfId="18260" priority="1064" operator="lessThan">
      <formula>$C$4</formula>
    </cfRule>
  </conditionalFormatting>
  <conditionalFormatting sqref="AP25">
    <cfRule type="cellIs" dxfId="18259" priority="1065" operator="lessThan">
      <formula>$C$4</formula>
    </cfRule>
  </conditionalFormatting>
  <conditionalFormatting sqref="AP26">
    <cfRule type="cellIs" dxfId="18258" priority="1066" operator="lessThan">
      <formula>$C$4</formula>
    </cfRule>
  </conditionalFormatting>
  <conditionalFormatting sqref="AP27">
    <cfRule type="cellIs" dxfId="18257" priority="1067" operator="lessThan">
      <formula>$C$4</formula>
    </cfRule>
  </conditionalFormatting>
  <conditionalFormatting sqref="AP28">
    <cfRule type="cellIs" dxfId="18256" priority="1068" operator="lessThan">
      <formula>$C$4</formula>
    </cfRule>
  </conditionalFormatting>
  <conditionalFormatting sqref="AP29">
    <cfRule type="cellIs" dxfId="18255" priority="1069" operator="lessThan">
      <formula>$C$4</formula>
    </cfRule>
  </conditionalFormatting>
  <conditionalFormatting sqref="AP30">
    <cfRule type="cellIs" dxfId="18254" priority="1070" operator="lessThan">
      <formula>$C$4</formula>
    </cfRule>
  </conditionalFormatting>
  <conditionalFormatting sqref="AP31">
    <cfRule type="cellIs" dxfId="18253" priority="1071" operator="lessThan">
      <formula>$C$4</formula>
    </cfRule>
  </conditionalFormatting>
  <conditionalFormatting sqref="AP32">
    <cfRule type="cellIs" dxfId="18252" priority="1072" operator="lessThan">
      <formula>$C$4</formula>
    </cfRule>
  </conditionalFormatting>
  <conditionalFormatting sqref="AP33">
    <cfRule type="cellIs" dxfId="18251" priority="1073" operator="lessThan">
      <formula>$C$4</formula>
    </cfRule>
  </conditionalFormatting>
  <conditionalFormatting sqref="AP34">
    <cfRule type="cellIs" dxfId="18250" priority="1074" operator="lessThan">
      <formula>$C$4</formula>
    </cfRule>
  </conditionalFormatting>
  <conditionalFormatting sqref="AP35">
    <cfRule type="cellIs" dxfId="18249" priority="1075" operator="lessThan">
      <formula>$C$4</formula>
    </cfRule>
  </conditionalFormatting>
  <conditionalFormatting sqref="AP36">
    <cfRule type="cellIs" dxfId="18248" priority="1076" operator="lessThan">
      <formula>$C$4</formula>
    </cfRule>
  </conditionalFormatting>
  <conditionalFormatting sqref="AP37">
    <cfRule type="cellIs" dxfId="18247" priority="1077" operator="lessThan">
      <formula>$C$4</formula>
    </cfRule>
  </conditionalFormatting>
  <conditionalFormatting sqref="AP38">
    <cfRule type="cellIs" dxfId="18246" priority="1078" operator="lessThan">
      <formula>$C$4</formula>
    </cfRule>
  </conditionalFormatting>
  <conditionalFormatting sqref="AP39">
    <cfRule type="cellIs" dxfId="18245" priority="1079" operator="lessThan">
      <formula>$C$4</formula>
    </cfRule>
  </conditionalFormatting>
  <conditionalFormatting sqref="AP40">
    <cfRule type="cellIs" dxfId="18244" priority="1080" operator="lessThan">
      <formula>$C$4</formula>
    </cfRule>
  </conditionalFormatting>
  <conditionalFormatting sqref="AP41">
    <cfRule type="cellIs" dxfId="18243" priority="1081" operator="lessThan">
      <formula>$C$4</formula>
    </cfRule>
  </conditionalFormatting>
  <conditionalFormatting sqref="AP42">
    <cfRule type="cellIs" dxfId="18242" priority="1082" operator="lessThan">
      <formula>$C$4</formula>
    </cfRule>
  </conditionalFormatting>
  <conditionalFormatting sqref="AP43">
    <cfRule type="cellIs" dxfId="18241" priority="1083" operator="lessThan">
      <formula>$C$4</formula>
    </cfRule>
  </conditionalFormatting>
  <conditionalFormatting sqref="AP44">
    <cfRule type="cellIs" dxfId="18240" priority="1084" operator="lessThan">
      <formula>$C$4</formula>
    </cfRule>
  </conditionalFormatting>
  <conditionalFormatting sqref="AP45">
    <cfRule type="cellIs" dxfId="18239" priority="1085" operator="lessThan">
      <formula>$C$4</formula>
    </cfRule>
  </conditionalFormatting>
  <conditionalFormatting sqref="AP46">
    <cfRule type="cellIs" dxfId="18238" priority="1086" operator="lessThan">
      <formula>$C$4</formula>
    </cfRule>
  </conditionalFormatting>
  <conditionalFormatting sqref="AP47">
    <cfRule type="cellIs" dxfId="18237" priority="1087" operator="lessThan">
      <formula>$C$4</formula>
    </cfRule>
  </conditionalFormatting>
  <conditionalFormatting sqref="AP48">
    <cfRule type="cellIs" dxfId="18236" priority="1088" operator="lessThan">
      <formula>$C$4</formula>
    </cfRule>
  </conditionalFormatting>
  <conditionalFormatting sqref="AP49">
    <cfRule type="cellIs" dxfId="18235" priority="1089" operator="lessThan">
      <formula>$C$4</formula>
    </cfRule>
  </conditionalFormatting>
  <conditionalFormatting sqref="AP50">
    <cfRule type="cellIs" dxfId="18234" priority="1090" operator="lessThan">
      <formula>$C$4</formula>
    </cfRule>
  </conditionalFormatting>
  <conditionalFormatting sqref="AP51">
    <cfRule type="cellIs" dxfId="18233" priority="1091" operator="lessThan">
      <formula>$C$4</formula>
    </cfRule>
  </conditionalFormatting>
  <conditionalFormatting sqref="AP52">
    <cfRule type="cellIs" dxfId="18232" priority="1092" operator="lessThan">
      <formula>$C$4</formula>
    </cfRule>
  </conditionalFormatting>
  <conditionalFormatting sqref="AP53">
    <cfRule type="cellIs" dxfId="18231" priority="1093" operator="lessThan">
      <formula>$C$4</formula>
    </cfRule>
  </conditionalFormatting>
  <conditionalFormatting sqref="AP54">
    <cfRule type="cellIs" dxfId="18230" priority="1094" operator="lessThan">
      <formula>$C$4</formula>
    </cfRule>
  </conditionalFormatting>
  <conditionalFormatting sqref="AP55">
    <cfRule type="cellIs" dxfId="18229" priority="1095" operator="lessThan">
      <formula>$C$4</formula>
    </cfRule>
  </conditionalFormatting>
  <conditionalFormatting sqref="AP56">
    <cfRule type="cellIs" dxfId="18228" priority="1096" operator="lessThan">
      <formula>$C$4</formula>
    </cfRule>
  </conditionalFormatting>
  <conditionalFormatting sqref="AP57">
    <cfRule type="cellIs" dxfId="18227" priority="1097" operator="lessThan">
      <formula>$C$4</formula>
    </cfRule>
  </conditionalFormatting>
  <conditionalFormatting sqref="AP58">
    <cfRule type="cellIs" dxfId="18226" priority="1098" operator="lessThan">
      <formula>$C$4</formula>
    </cfRule>
  </conditionalFormatting>
  <conditionalFormatting sqref="AP59">
    <cfRule type="cellIs" dxfId="18225" priority="1099" operator="lessThan">
      <formula>$C$4</formula>
    </cfRule>
  </conditionalFormatting>
  <conditionalFormatting sqref="AP60">
    <cfRule type="cellIs" dxfId="18224" priority="1100" operator="lessThan">
      <formula>$C$4</formula>
    </cfRule>
  </conditionalFormatting>
  <conditionalFormatting sqref="AQ11">
    <cfRule type="cellIs" dxfId="18223" priority="1101" operator="lessThan">
      <formula>$C$4</formula>
    </cfRule>
  </conditionalFormatting>
  <conditionalFormatting sqref="AQ12">
    <cfRule type="cellIs" dxfId="18222" priority="1102" operator="lessThan">
      <formula>$C$4</formula>
    </cfRule>
  </conditionalFormatting>
  <conditionalFormatting sqref="AQ13">
    <cfRule type="cellIs" dxfId="18221" priority="1103" operator="lessThan">
      <formula>$C$4</formula>
    </cfRule>
  </conditionalFormatting>
  <conditionalFormatting sqref="AQ14">
    <cfRule type="cellIs" dxfId="18220" priority="1104" operator="lessThan">
      <formula>$C$4</formula>
    </cfRule>
  </conditionalFormatting>
  <conditionalFormatting sqref="AQ15">
    <cfRule type="cellIs" dxfId="18219" priority="1105" operator="lessThan">
      <formula>$C$4</formula>
    </cfRule>
  </conditionalFormatting>
  <conditionalFormatting sqref="AQ16">
    <cfRule type="cellIs" dxfId="18218" priority="1106" operator="lessThan">
      <formula>$C$4</formula>
    </cfRule>
  </conditionalFormatting>
  <conditionalFormatting sqref="AQ17">
    <cfRule type="cellIs" dxfId="18217" priority="1107" operator="lessThan">
      <formula>$C$4</formula>
    </cfRule>
  </conditionalFormatting>
  <conditionalFormatting sqref="AQ18">
    <cfRule type="cellIs" dxfId="18216" priority="1108" operator="lessThan">
      <formula>$C$4</formula>
    </cfRule>
  </conditionalFormatting>
  <conditionalFormatting sqref="AQ19">
    <cfRule type="cellIs" dxfId="18215" priority="1109" operator="lessThan">
      <formula>$C$4</formula>
    </cfRule>
  </conditionalFormatting>
  <conditionalFormatting sqref="AQ20">
    <cfRule type="cellIs" dxfId="18214" priority="1110" operator="lessThan">
      <formula>$C$4</formula>
    </cfRule>
  </conditionalFormatting>
  <conditionalFormatting sqref="AQ21">
    <cfRule type="cellIs" dxfId="18213" priority="1111" operator="lessThan">
      <formula>$C$4</formula>
    </cfRule>
  </conditionalFormatting>
  <conditionalFormatting sqref="AQ22">
    <cfRule type="cellIs" dxfId="18212" priority="1112" operator="lessThan">
      <formula>$C$4</formula>
    </cfRule>
  </conditionalFormatting>
  <conditionalFormatting sqref="AQ23">
    <cfRule type="cellIs" dxfId="18211" priority="1113" operator="lessThan">
      <formula>$C$4</formula>
    </cfRule>
  </conditionalFormatting>
  <conditionalFormatting sqref="AQ24">
    <cfRule type="cellIs" dxfId="18210" priority="1114" operator="lessThan">
      <formula>$C$4</formula>
    </cfRule>
  </conditionalFormatting>
  <conditionalFormatting sqref="AQ25">
    <cfRule type="cellIs" dxfId="18209" priority="1115" operator="lessThan">
      <formula>$C$4</formula>
    </cfRule>
  </conditionalFormatting>
  <conditionalFormatting sqref="AQ26">
    <cfRule type="cellIs" dxfId="18208" priority="1116" operator="lessThan">
      <formula>$C$4</formula>
    </cfRule>
  </conditionalFormatting>
  <conditionalFormatting sqref="AQ27">
    <cfRule type="cellIs" dxfId="18207" priority="1117" operator="lessThan">
      <formula>$C$4</formula>
    </cfRule>
  </conditionalFormatting>
  <conditionalFormatting sqref="AQ28">
    <cfRule type="cellIs" dxfId="18206" priority="1118" operator="lessThan">
      <formula>$C$4</formula>
    </cfRule>
  </conditionalFormatting>
  <conditionalFormatting sqref="AQ29">
    <cfRule type="cellIs" dxfId="18205" priority="1119" operator="lessThan">
      <formula>$C$4</formula>
    </cfRule>
  </conditionalFormatting>
  <conditionalFormatting sqref="AQ30">
    <cfRule type="cellIs" dxfId="18204" priority="1120" operator="lessThan">
      <formula>$C$4</formula>
    </cfRule>
  </conditionalFormatting>
  <conditionalFormatting sqref="AQ31">
    <cfRule type="cellIs" dxfId="18203" priority="1121" operator="lessThan">
      <formula>$C$4</formula>
    </cfRule>
  </conditionalFormatting>
  <conditionalFormatting sqref="AQ32">
    <cfRule type="cellIs" dxfId="18202" priority="1122" operator="lessThan">
      <formula>$C$4</formula>
    </cfRule>
  </conditionalFormatting>
  <conditionalFormatting sqref="AQ33">
    <cfRule type="cellIs" dxfId="18201" priority="1123" operator="lessThan">
      <formula>$C$4</formula>
    </cfRule>
  </conditionalFormatting>
  <conditionalFormatting sqref="AQ34">
    <cfRule type="cellIs" dxfId="18200" priority="1124" operator="lessThan">
      <formula>$C$4</formula>
    </cfRule>
  </conditionalFormatting>
  <conditionalFormatting sqref="AQ35">
    <cfRule type="cellIs" dxfId="18199" priority="1125" operator="lessThan">
      <formula>$C$4</formula>
    </cfRule>
  </conditionalFormatting>
  <conditionalFormatting sqref="AQ36">
    <cfRule type="cellIs" dxfId="18198" priority="1126" operator="lessThan">
      <formula>$C$4</formula>
    </cfRule>
  </conditionalFormatting>
  <conditionalFormatting sqref="AQ37">
    <cfRule type="cellIs" dxfId="18197" priority="1127" operator="lessThan">
      <formula>$C$4</formula>
    </cfRule>
  </conditionalFormatting>
  <conditionalFormatting sqref="AQ38">
    <cfRule type="cellIs" dxfId="18196" priority="1128" operator="lessThan">
      <formula>$C$4</formula>
    </cfRule>
  </conditionalFormatting>
  <conditionalFormatting sqref="AQ39">
    <cfRule type="cellIs" dxfId="18195" priority="1129" operator="lessThan">
      <formula>$C$4</formula>
    </cfRule>
  </conditionalFormatting>
  <conditionalFormatting sqref="AQ40">
    <cfRule type="cellIs" dxfId="18194" priority="1130" operator="lessThan">
      <formula>$C$4</formula>
    </cfRule>
  </conditionalFormatting>
  <conditionalFormatting sqref="AQ41">
    <cfRule type="cellIs" dxfId="18193" priority="1131" operator="lessThan">
      <formula>$C$4</formula>
    </cfRule>
  </conditionalFormatting>
  <conditionalFormatting sqref="AQ42">
    <cfRule type="cellIs" dxfId="18192" priority="1132" operator="lessThan">
      <formula>$C$4</formula>
    </cfRule>
  </conditionalFormatting>
  <conditionalFormatting sqref="AQ43">
    <cfRule type="cellIs" dxfId="18191" priority="1133" operator="lessThan">
      <formula>$C$4</formula>
    </cfRule>
  </conditionalFormatting>
  <conditionalFormatting sqref="AQ44">
    <cfRule type="cellIs" dxfId="18190" priority="1134" operator="lessThan">
      <formula>$C$4</formula>
    </cfRule>
  </conditionalFormatting>
  <conditionalFormatting sqref="AQ45">
    <cfRule type="cellIs" dxfId="18189" priority="1135" operator="lessThan">
      <formula>$C$4</formula>
    </cfRule>
  </conditionalFormatting>
  <conditionalFormatting sqref="AQ46">
    <cfRule type="cellIs" dxfId="18188" priority="1136" operator="lessThan">
      <formula>$C$4</formula>
    </cfRule>
  </conditionalFormatting>
  <conditionalFormatting sqref="AQ47">
    <cfRule type="cellIs" dxfId="18187" priority="1137" operator="lessThan">
      <formula>$C$4</formula>
    </cfRule>
  </conditionalFormatting>
  <conditionalFormatting sqref="AQ48">
    <cfRule type="cellIs" dxfId="18186" priority="1138" operator="lessThan">
      <formula>$C$4</formula>
    </cfRule>
  </conditionalFormatting>
  <conditionalFormatting sqref="AQ49">
    <cfRule type="cellIs" dxfId="18185" priority="1139" operator="lessThan">
      <formula>$C$4</formula>
    </cfRule>
  </conditionalFormatting>
  <conditionalFormatting sqref="AQ50">
    <cfRule type="cellIs" dxfId="18184" priority="1140" operator="lessThan">
      <formula>$C$4</formula>
    </cfRule>
  </conditionalFormatting>
  <conditionalFormatting sqref="AQ51">
    <cfRule type="cellIs" dxfId="18183" priority="1141" operator="lessThan">
      <formula>$C$4</formula>
    </cfRule>
  </conditionalFormatting>
  <conditionalFormatting sqref="AQ52">
    <cfRule type="cellIs" dxfId="18182" priority="1142" operator="lessThan">
      <formula>$C$4</formula>
    </cfRule>
  </conditionalFormatting>
  <conditionalFormatting sqref="AQ53">
    <cfRule type="cellIs" dxfId="18181" priority="1143" operator="lessThan">
      <formula>$C$4</formula>
    </cfRule>
  </conditionalFormatting>
  <conditionalFormatting sqref="AQ54">
    <cfRule type="cellIs" dxfId="18180" priority="1144" operator="lessThan">
      <formula>$C$4</formula>
    </cfRule>
  </conditionalFormatting>
  <conditionalFormatting sqref="AQ55">
    <cfRule type="cellIs" dxfId="18179" priority="1145" operator="lessThan">
      <formula>$C$4</formula>
    </cfRule>
  </conditionalFormatting>
  <conditionalFormatting sqref="AQ56">
    <cfRule type="cellIs" dxfId="18178" priority="1146" operator="lessThan">
      <formula>$C$4</formula>
    </cfRule>
  </conditionalFormatting>
  <conditionalFormatting sqref="AQ57">
    <cfRule type="cellIs" dxfId="18177" priority="1147" operator="lessThan">
      <formula>$C$4</formula>
    </cfRule>
  </conditionalFormatting>
  <conditionalFormatting sqref="AQ58">
    <cfRule type="cellIs" dxfId="18176" priority="1148" operator="lessThan">
      <formula>$C$4</formula>
    </cfRule>
  </conditionalFormatting>
  <conditionalFormatting sqref="AQ59">
    <cfRule type="cellIs" dxfId="18175" priority="1149" operator="lessThan">
      <formula>$C$4</formula>
    </cfRule>
  </conditionalFormatting>
  <conditionalFormatting sqref="AQ60">
    <cfRule type="cellIs" dxfId="18174" priority="1150" operator="lessThan">
      <formula>$C$4</formula>
    </cfRule>
  </conditionalFormatting>
  <conditionalFormatting sqref="AR11">
    <cfRule type="cellIs" dxfId="18173" priority="1151" operator="lessThan">
      <formula>$C$4</formula>
    </cfRule>
  </conditionalFormatting>
  <conditionalFormatting sqref="AR12">
    <cfRule type="cellIs" dxfId="18172" priority="1152" operator="lessThan">
      <formula>$C$4</formula>
    </cfRule>
  </conditionalFormatting>
  <conditionalFormatting sqref="AR13">
    <cfRule type="cellIs" dxfId="18171" priority="1153" operator="lessThan">
      <formula>$C$4</formula>
    </cfRule>
  </conditionalFormatting>
  <conditionalFormatting sqref="AR14">
    <cfRule type="cellIs" dxfId="18170" priority="1154" operator="lessThan">
      <formula>$C$4</formula>
    </cfRule>
  </conditionalFormatting>
  <conditionalFormatting sqref="AR15">
    <cfRule type="cellIs" dxfId="18169" priority="1155" operator="lessThan">
      <formula>$C$4</formula>
    </cfRule>
  </conditionalFormatting>
  <conditionalFormatting sqref="AR16">
    <cfRule type="cellIs" dxfId="18168" priority="1156" operator="lessThan">
      <formula>$C$4</formula>
    </cfRule>
  </conditionalFormatting>
  <conditionalFormatting sqref="AR17">
    <cfRule type="cellIs" dxfId="18167" priority="1157" operator="lessThan">
      <formula>$C$4</formula>
    </cfRule>
  </conditionalFormatting>
  <conditionalFormatting sqref="AR18">
    <cfRule type="cellIs" dxfId="18166" priority="1158" operator="lessThan">
      <formula>$C$4</formula>
    </cfRule>
  </conditionalFormatting>
  <conditionalFormatting sqref="AR19">
    <cfRule type="cellIs" dxfId="18165" priority="1159" operator="lessThan">
      <formula>$C$4</formula>
    </cfRule>
  </conditionalFormatting>
  <conditionalFormatting sqref="AR20">
    <cfRule type="cellIs" dxfId="18164" priority="1160" operator="lessThan">
      <formula>$C$4</formula>
    </cfRule>
  </conditionalFormatting>
  <conditionalFormatting sqref="AR21">
    <cfRule type="cellIs" dxfId="18163" priority="1161" operator="lessThan">
      <formula>$C$4</formula>
    </cfRule>
  </conditionalFormatting>
  <conditionalFormatting sqref="AR22">
    <cfRule type="cellIs" dxfId="18162" priority="1162" operator="lessThan">
      <formula>$C$4</formula>
    </cfRule>
  </conditionalFormatting>
  <conditionalFormatting sqref="AR23">
    <cfRule type="cellIs" dxfId="18161" priority="1163" operator="lessThan">
      <formula>$C$4</formula>
    </cfRule>
  </conditionalFormatting>
  <conditionalFormatting sqref="AR24">
    <cfRule type="cellIs" dxfId="18160" priority="1164" operator="lessThan">
      <formula>$C$4</formula>
    </cfRule>
  </conditionalFormatting>
  <conditionalFormatting sqref="AR25">
    <cfRule type="cellIs" dxfId="18159" priority="1165" operator="lessThan">
      <formula>$C$4</formula>
    </cfRule>
  </conditionalFormatting>
  <conditionalFormatting sqref="AR26">
    <cfRule type="cellIs" dxfId="18158" priority="1166" operator="lessThan">
      <formula>$C$4</formula>
    </cfRule>
  </conditionalFormatting>
  <conditionalFormatting sqref="AR27">
    <cfRule type="cellIs" dxfId="18157" priority="1167" operator="lessThan">
      <formula>$C$4</formula>
    </cfRule>
  </conditionalFormatting>
  <conditionalFormatting sqref="AR28">
    <cfRule type="cellIs" dxfId="18156" priority="1168" operator="lessThan">
      <formula>$C$4</formula>
    </cfRule>
  </conditionalFormatting>
  <conditionalFormatting sqref="AR29">
    <cfRule type="cellIs" dxfId="18155" priority="1169" operator="lessThan">
      <formula>$C$4</formula>
    </cfRule>
  </conditionalFormatting>
  <conditionalFormatting sqref="AR30">
    <cfRule type="cellIs" dxfId="18154" priority="1170" operator="lessThan">
      <formula>$C$4</formula>
    </cfRule>
  </conditionalFormatting>
  <conditionalFormatting sqref="AR31">
    <cfRule type="cellIs" dxfId="18153" priority="1171" operator="lessThan">
      <formula>$C$4</formula>
    </cfRule>
  </conditionalFormatting>
  <conditionalFormatting sqref="AR32">
    <cfRule type="cellIs" dxfId="18152" priority="1172" operator="lessThan">
      <formula>$C$4</formula>
    </cfRule>
  </conditionalFormatting>
  <conditionalFormatting sqref="AR33">
    <cfRule type="cellIs" dxfId="18151" priority="1173" operator="lessThan">
      <formula>$C$4</formula>
    </cfRule>
  </conditionalFormatting>
  <conditionalFormatting sqref="AR34">
    <cfRule type="cellIs" dxfId="18150" priority="1174" operator="lessThan">
      <formula>$C$4</formula>
    </cfRule>
  </conditionalFormatting>
  <conditionalFormatting sqref="AR35">
    <cfRule type="cellIs" dxfId="18149" priority="1175" operator="lessThan">
      <formula>$C$4</formula>
    </cfRule>
  </conditionalFormatting>
  <conditionalFormatting sqref="AR36">
    <cfRule type="cellIs" dxfId="18148" priority="1176" operator="lessThan">
      <formula>$C$4</formula>
    </cfRule>
  </conditionalFormatting>
  <conditionalFormatting sqref="AR37">
    <cfRule type="cellIs" dxfId="18147" priority="1177" operator="lessThan">
      <formula>$C$4</formula>
    </cfRule>
  </conditionalFormatting>
  <conditionalFormatting sqref="AR38">
    <cfRule type="cellIs" dxfId="18146" priority="1178" operator="lessThan">
      <formula>$C$4</formula>
    </cfRule>
  </conditionalFormatting>
  <conditionalFormatting sqref="AR39">
    <cfRule type="cellIs" dxfId="18145" priority="1179" operator="lessThan">
      <formula>$C$4</formula>
    </cfRule>
  </conditionalFormatting>
  <conditionalFormatting sqref="AR40">
    <cfRule type="cellIs" dxfId="18144" priority="1180" operator="lessThan">
      <formula>$C$4</formula>
    </cfRule>
  </conditionalFormatting>
  <conditionalFormatting sqref="AR41">
    <cfRule type="cellIs" dxfId="18143" priority="1181" operator="lessThan">
      <formula>$C$4</formula>
    </cfRule>
  </conditionalFormatting>
  <conditionalFormatting sqref="AR42">
    <cfRule type="cellIs" dxfId="18142" priority="1182" operator="lessThan">
      <formula>$C$4</formula>
    </cfRule>
  </conditionalFormatting>
  <conditionalFormatting sqref="AR43">
    <cfRule type="cellIs" dxfId="18141" priority="1183" operator="lessThan">
      <formula>$C$4</formula>
    </cfRule>
  </conditionalFormatting>
  <conditionalFormatting sqref="AR44">
    <cfRule type="cellIs" dxfId="18140" priority="1184" operator="lessThan">
      <formula>$C$4</formula>
    </cfRule>
  </conditionalFormatting>
  <conditionalFormatting sqref="AR45">
    <cfRule type="cellIs" dxfId="18139" priority="1185" operator="lessThan">
      <formula>$C$4</formula>
    </cfRule>
  </conditionalFormatting>
  <conditionalFormatting sqref="AR46">
    <cfRule type="cellIs" dxfId="18138" priority="1186" operator="lessThan">
      <formula>$C$4</formula>
    </cfRule>
  </conditionalFormatting>
  <conditionalFormatting sqref="AR47">
    <cfRule type="cellIs" dxfId="18137" priority="1187" operator="lessThan">
      <formula>$C$4</formula>
    </cfRule>
  </conditionalFormatting>
  <conditionalFormatting sqref="AR48">
    <cfRule type="cellIs" dxfId="18136" priority="1188" operator="lessThan">
      <formula>$C$4</formula>
    </cfRule>
  </conditionalFormatting>
  <conditionalFormatting sqref="AR49">
    <cfRule type="cellIs" dxfId="18135" priority="1189" operator="lessThan">
      <formula>$C$4</formula>
    </cfRule>
  </conditionalFormatting>
  <conditionalFormatting sqref="AR50">
    <cfRule type="cellIs" dxfId="18134" priority="1190" operator="lessThan">
      <formula>$C$4</formula>
    </cfRule>
  </conditionalFormatting>
  <conditionalFormatting sqref="AR51">
    <cfRule type="cellIs" dxfId="18133" priority="1191" operator="lessThan">
      <formula>$C$4</formula>
    </cfRule>
  </conditionalFormatting>
  <conditionalFormatting sqref="AR52">
    <cfRule type="cellIs" dxfId="18132" priority="1192" operator="lessThan">
      <formula>$C$4</formula>
    </cfRule>
  </conditionalFormatting>
  <conditionalFormatting sqref="AR53">
    <cfRule type="cellIs" dxfId="18131" priority="1193" operator="lessThan">
      <formula>$C$4</formula>
    </cfRule>
  </conditionalFormatting>
  <conditionalFormatting sqref="AR54">
    <cfRule type="cellIs" dxfId="18130" priority="1194" operator="lessThan">
      <formula>$C$4</formula>
    </cfRule>
  </conditionalFormatting>
  <conditionalFormatting sqref="AR55">
    <cfRule type="cellIs" dxfId="18129" priority="1195" operator="lessThan">
      <formula>$C$4</formula>
    </cfRule>
  </conditionalFormatting>
  <conditionalFormatting sqref="AR56">
    <cfRule type="cellIs" dxfId="18128" priority="1196" operator="lessThan">
      <formula>$C$4</formula>
    </cfRule>
  </conditionalFormatting>
  <conditionalFormatting sqref="AR57">
    <cfRule type="cellIs" dxfId="18127" priority="1197" operator="lessThan">
      <formula>$C$4</formula>
    </cfRule>
  </conditionalFormatting>
  <conditionalFormatting sqref="AR58">
    <cfRule type="cellIs" dxfId="18126" priority="1198" operator="lessThan">
      <formula>$C$4</formula>
    </cfRule>
  </conditionalFormatting>
  <conditionalFormatting sqref="AR59">
    <cfRule type="cellIs" dxfId="18125" priority="1199" operator="lessThan">
      <formula>$C$4</formula>
    </cfRule>
  </conditionalFormatting>
  <conditionalFormatting sqref="AR60">
    <cfRule type="cellIs" dxfId="18124" priority="1200" operator="lessThan">
      <formula>$C$4</formula>
    </cfRule>
  </conditionalFormatting>
  <conditionalFormatting sqref="AS11">
    <cfRule type="cellIs" dxfId="18123" priority="1201" operator="lessThan">
      <formula>$C$4</formula>
    </cfRule>
  </conditionalFormatting>
  <conditionalFormatting sqref="AS12">
    <cfRule type="cellIs" dxfId="18122" priority="1202" operator="lessThan">
      <formula>$C$4</formula>
    </cfRule>
  </conditionalFormatting>
  <conditionalFormatting sqref="AS13">
    <cfRule type="cellIs" dxfId="18121" priority="1203" operator="lessThan">
      <formula>$C$4</formula>
    </cfRule>
  </conditionalFormatting>
  <conditionalFormatting sqref="AS14">
    <cfRule type="cellIs" dxfId="18120" priority="1204" operator="lessThan">
      <formula>$C$4</formula>
    </cfRule>
  </conditionalFormatting>
  <conditionalFormatting sqref="AS15">
    <cfRule type="cellIs" dxfId="18119" priority="1205" operator="lessThan">
      <formula>$C$4</formula>
    </cfRule>
  </conditionalFormatting>
  <conditionalFormatting sqref="AS16">
    <cfRule type="cellIs" dxfId="18118" priority="1206" operator="lessThan">
      <formula>$C$4</formula>
    </cfRule>
  </conditionalFormatting>
  <conditionalFormatting sqref="AS17">
    <cfRule type="cellIs" dxfId="18117" priority="1207" operator="lessThan">
      <formula>$C$4</formula>
    </cfRule>
  </conditionalFormatting>
  <conditionalFormatting sqref="AS18">
    <cfRule type="cellIs" dxfId="18116" priority="1208" operator="lessThan">
      <formula>$C$4</formula>
    </cfRule>
  </conditionalFormatting>
  <conditionalFormatting sqref="AS19">
    <cfRule type="cellIs" dxfId="18115" priority="1209" operator="lessThan">
      <formula>$C$4</formula>
    </cfRule>
  </conditionalFormatting>
  <conditionalFormatting sqref="AS20">
    <cfRule type="cellIs" dxfId="18114" priority="1210" operator="lessThan">
      <formula>$C$4</formula>
    </cfRule>
  </conditionalFormatting>
  <conditionalFormatting sqref="AS21">
    <cfRule type="cellIs" dxfId="18113" priority="1211" operator="lessThan">
      <formula>$C$4</formula>
    </cfRule>
  </conditionalFormatting>
  <conditionalFormatting sqref="AS22">
    <cfRule type="cellIs" dxfId="18112" priority="1212" operator="lessThan">
      <formula>$C$4</formula>
    </cfRule>
  </conditionalFormatting>
  <conditionalFormatting sqref="AS23">
    <cfRule type="cellIs" dxfId="18111" priority="1213" operator="lessThan">
      <formula>$C$4</formula>
    </cfRule>
  </conditionalFormatting>
  <conditionalFormatting sqref="AS24">
    <cfRule type="cellIs" dxfId="18110" priority="1214" operator="lessThan">
      <formula>$C$4</formula>
    </cfRule>
  </conditionalFormatting>
  <conditionalFormatting sqref="AS25">
    <cfRule type="cellIs" dxfId="18109" priority="1215" operator="lessThan">
      <formula>$C$4</formula>
    </cfRule>
  </conditionalFormatting>
  <conditionalFormatting sqref="AS26">
    <cfRule type="cellIs" dxfId="18108" priority="1216" operator="lessThan">
      <formula>$C$4</formula>
    </cfRule>
  </conditionalFormatting>
  <conditionalFormatting sqref="AS27">
    <cfRule type="cellIs" dxfId="18107" priority="1217" operator="lessThan">
      <formula>$C$4</formula>
    </cfRule>
  </conditionalFormatting>
  <conditionalFormatting sqref="AS28">
    <cfRule type="cellIs" dxfId="18106" priority="1218" operator="lessThan">
      <formula>$C$4</formula>
    </cfRule>
  </conditionalFormatting>
  <conditionalFormatting sqref="AS29">
    <cfRule type="cellIs" dxfId="18105" priority="1219" operator="lessThan">
      <formula>$C$4</formula>
    </cfRule>
  </conditionalFormatting>
  <conditionalFormatting sqref="AS30">
    <cfRule type="cellIs" dxfId="18104" priority="1220" operator="lessThan">
      <formula>$C$4</formula>
    </cfRule>
  </conditionalFormatting>
  <conditionalFormatting sqref="AS31">
    <cfRule type="cellIs" dxfId="18103" priority="1221" operator="lessThan">
      <formula>$C$4</formula>
    </cfRule>
  </conditionalFormatting>
  <conditionalFormatting sqref="AS32">
    <cfRule type="cellIs" dxfId="18102" priority="1222" operator="lessThan">
      <formula>$C$4</formula>
    </cfRule>
  </conditionalFormatting>
  <conditionalFormatting sqref="AS33">
    <cfRule type="cellIs" dxfId="18101" priority="1223" operator="lessThan">
      <formula>$C$4</formula>
    </cfRule>
  </conditionalFormatting>
  <conditionalFormatting sqref="AS34">
    <cfRule type="cellIs" dxfId="18100" priority="1224" operator="lessThan">
      <formula>$C$4</formula>
    </cfRule>
  </conditionalFormatting>
  <conditionalFormatting sqref="AS35">
    <cfRule type="cellIs" dxfId="18099" priority="1225" operator="lessThan">
      <formula>$C$4</formula>
    </cfRule>
  </conditionalFormatting>
  <conditionalFormatting sqref="AS36">
    <cfRule type="cellIs" dxfId="18098" priority="1226" operator="lessThan">
      <formula>$C$4</formula>
    </cfRule>
  </conditionalFormatting>
  <conditionalFormatting sqref="AS37">
    <cfRule type="cellIs" dxfId="18097" priority="1227" operator="lessThan">
      <formula>$C$4</formula>
    </cfRule>
  </conditionalFormatting>
  <conditionalFormatting sqref="AS38">
    <cfRule type="cellIs" dxfId="18096" priority="1228" operator="lessThan">
      <formula>$C$4</formula>
    </cfRule>
  </conditionalFormatting>
  <conditionalFormatting sqref="AS39">
    <cfRule type="cellIs" dxfId="18095" priority="1229" operator="lessThan">
      <formula>$C$4</formula>
    </cfRule>
  </conditionalFormatting>
  <conditionalFormatting sqref="AS40">
    <cfRule type="cellIs" dxfId="18094" priority="1230" operator="lessThan">
      <formula>$C$4</formula>
    </cfRule>
  </conditionalFormatting>
  <conditionalFormatting sqref="AS41">
    <cfRule type="cellIs" dxfId="18093" priority="1231" operator="lessThan">
      <formula>$C$4</formula>
    </cfRule>
  </conditionalFormatting>
  <conditionalFormatting sqref="AS42">
    <cfRule type="cellIs" dxfId="18092" priority="1232" operator="lessThan">
      <formula>$C$4</formula>
    </cfRule>
  </conditionalFormatting>
  <conditionalFormatting sqref="AS43">
    <cfRule type="cellIs" dxfId="18091" priority="1233" operator="lessThan">
      <formula>$C$4</formula>
    </cfRule>
  </conditionalFormatting>
  <conditionalFormatting sqref="AS44">
    <cfRule type="cellIs" dxfId="18090" priority="1234" operator="lessThan">
      <formula>$C$4</formula>
    </cfRule>
  </conditionalFormatting>
  <conditionalFormatting sqref="AS45">
    <cfRule type="cellIs" dxfId="18089" priority="1235" operator="lessThan">
      <formula>$C$4</formula>
    </cfRule>
  </conditionalFormatting>
  <conditionalFormatting sqref="AS46">
    <cfRule type="cellIs" dxfId="18088" priority="1236" operator="lessThan">
      <formula>$C$4</formula>
    </cfRule>
  </conditionalFormatting>
  <conditionalFormatting sqref="AS47">
    <cfRule type="cellIs" dxfId="18087" priority="1237" operator="lessThan">
      <formula>$C$4</formula>
    </cfRule>
  </conditionalFormatting>
  <conditionalFormatting sqref="AS48">
    <cfRule type="cellIs" dxfId="18086" priority="1238" operator="lessThan">
      <formula>$C$4</formula>
    </cfRule>
  </conditionalFormatting>
  <conditionalFormatting sqref="AS49">
    <cfRule type="cellIs" dxfId="18085" priority="1239" operator="lessThan">
      <formula>$C$4</formula>
    </cfRule>
  </conditionalFormatting>
  <conditionalFormatting sqref="AS50">
    <cfRule type="cellIs" dxfId="18084" priority="1240" operator="lessThan">
      <formula>$C$4</formula>
    </cfRule>
  </conditionalFormatting>
  <conditionalFormatting sqref="AS51">
    <cfRule type="cellIs" dxfId="18083" priority="1241" operator="lessThan">
      <formula>$C$4</formula>
    </cfRule>
  </conditionalFormatting>
  <conditionalFormatting sqref="AS52">
    <cfRule type="cellIs" dxfId="18082" priority="1242" operator="lessThan">
      <formula>$C$4</formula>
    </cfRule>
  </conditionalFormatting>
  <conditionalFormatting sqref="AS53">
    <cfRule type="cellIs" dxfId="18081" priority="1243" operator="lessThan">
      <formula>$C$4</formula>
    </cfRule>
  </conditionalFormatting>
  <conditionalFormatting sqref="AS54">
    <cfRule type="cellIs" dxfId="18080" priority="1244" operator="lessThan">
      <formula>$C$4</formula>
    </cfRule>
  </conditionalFormatting>
  <conditionalFormatting sqref="AS55">
    <cfRule type="cellIs" dxfId="18079" priority="1245" operator="lessThan">
      <formula>$C$4</formula>
    </cfRule>
  </conditionalFormatting>
  <conditionalFormatting sqref="AS56">
    <cfRule type="cellIs" dxfId="18078" priority="1246" operator="lessThan">
      <formula>$C$4</formula>
    </cfRule>
  </conditionalFormatting>
  <conditionalFormatting sqref="AS57">
    <cfRule type="cellIs" dxfId="18077" priority="1247" operator="lessThan">
      <formula>$C$4</formula>
    </cfRule>
  </conditionalFormatting>
  <conditionalFormatting sqref="AS58">
    <cfRule type="cellIs" dxfId="18076" priority="1248" operator="lessThan">
      <formula>$C$4</formula>
    </cfRule>
  </conditionalFormatting>
  <conditionalFormatting sqref="AS59">
    <cfRule type="cellIs" dxfId="18075" priority="1249" operator="lessThan">
      <formula>$C$4</formula>
    </cfRule>
  </conditionalFormatting>
  <conditionalFormatting sqref="AS60">
    <cfRule type="cellIs" dxfId="18074" priority="1250" operator="lessThan">
      <formula>$C$4</formula>
    </cfRule>
  </conditionalFormatting>
  <conditionalFormatting sqref="AT11">
    <cfRule type="cellIs" dxfId="18073" priority="1251" operator="lessThan">
      <formula>$C$4</formula>
    </cfRule>
  </conditionalFormatting>
  <conditionalFormatting sqref="AT12">
    <cfRule type="cellIs" dxfId="18072" priority="1252" operator="lessThan">
      <formula>$C$4</formula>
    </cfRule>
  </conditionalFormatting>
  <conditionalFormatting sqref="AT13">
    <cfRule type="cellIs" dxfId="18071" priority="1253" operator="lessThan">
      <formula>$C$4</formula>
    </cfRule>
  </conditionalFormatting>
  <conditionalFormatting sqref="AT14">
    <cfRule type="cellIs" dxfId="18070" priority="1254" operator="lessThan">
      <formula>$C$4</formula>
    </cfRule>
  </conditionalFormatting>
  <conditionalFormatting sqref="AT15">
    <cfRule type="cellIs" dxfId="18069" priority="1255" operator="lessThan">
      <formula>$C$4</formula>
    </cfRule>
  </conditionalFormatting>
  <conditionalFormatting sqref="AT16">
    <cfRule type="cellIs" dxfId="18068" priority="1256" operator="lessThan">
      <formula>$C$4</formula>
    </cfRule>
  </conditionalFormatting>
  <conditionalFormatting sqref="AT17">
    <cfRule type="cellIs" dxfId="18067" priority="1257" operator="lessThan">
      <formula>$C$4</formula>
    </cfRule>
  </conditionalFormatting>
  <conditionalFormatting sqref="AT18">
    <cfRule type="cellIs" dxfId="18066" priority="1258" operator="lessThan">
      <formula>$C$4</formula>
    </cfRule>
  </conditionalFormatting>
  <conditionalFormatting sqref="AT19">
    <cfRule type="cellIs" dxfId="18065" priority="1259" operator="lessThan">
      <formula>$C$4</formula>
    </cfRule>
  </conditionalFormatting>
  <conditionalFormatting sqref="AT20">
    <cfRule type="cellIs" dxfId="18064" priority="1260" operator="lessThan">
      <formula>$C$4</formula>
    </cfRule>
  </conditionalFormatting>
  <conditionalFormatting sqref="AT21">
    <cfRule type="cellIs" dxfId="18063" priority="1261" operator="lessThan">
      <formula>$C$4</formula>
    </cfRule>
  </conditionalFormatting>
  <conditionalFormatting sqref="AT22">
    <cfRule type="cellIs" dxfId="18062" priority="1262" operator="lessThan">
      <formula>$C$4</formula>
    </cfRule>
  </conditionalFormatting>
  <conditionalFormatting sqref="AT23">
    <cfRule type="cellIs" dxfId="18061" priority="1263" operator="lessThan">
      <formula>$C$4</formula>
    </cfRule>
  </conditionalFormatting>
  <conditionalFormatting sqref="AT24">
    <cfRule type="cellIs" dxfId="18060" priority="1264" operator="lessThan">
      <formula>$C$4</formula>
    </cfRule>
  </conditionalFormatting>
  <conditionalFormatting sqref="AT25">
    <cfRule type="cellIs" dxfId="18059" priority="1265" operator="lessThan">
      <formula>$C$4</formula>
    </cfRule>
  </conditionalFormatting>
  <conditionalFormatting sqref="AT26">
    <cfRule type="cellIs" dxfId="18058" priority="1266" operator="lessThan">
      <formula>$C$4</formula>
    </cfRule>
  </conditionalFormatting>
  <conditionalFormatting sqref="AT27">
    <cfRule type="cellIs" dxfId="18057" priority="1267" operator="lessThan">
      <formula>$C$4</formula>
    </cfRule>
  </conditionalFormatting>
  <conditionalFormatting sqref="AT28">
    <cfRule type="cellIs" dxfId="18056" priority="1268" operator="lessThan">
      <formula>$C$4</formula>
    </cfRule>
  </conditionalFormatting>
  <conditionalFormatting sqref="AT29">
    <cfRule type="cellIs" dxfId="18055" priority="1269" operator="lessThan">
      <formula>$C$4</formula>
    </cfRule>
  </conditionalFormatting>
  <conditionalFormatting sqref="AT30">
    <cfRule type="cellIs" dxfId="18054" priority="1270" operator="lessThan">
      <formula>$C$4</formula>
    </cfRule>
  </conditionalFormatting>
  <conditionalFormatting sqref="AT31">
    <cfRule type="cellIs" dxfId="18053" priority="1271" operator="lessThan">
      <formula>$C$4</formula>
    </cfRule>
  </conditionalFormatting>
  <conditionalFormatting sqref="AT32">
    <cfRule type="cellIs" dxfId="18052" priority="1272" operator="lessThan">
      <formula>$C$4</formula>
    </cfRule>
  </conditionalFormatting>
  <conditionalFormatting sqref="AT33">
    <cfRule type="cellIs" dxfId="18051" priority="1273" operator="lessThan">
      <formula>$C$4</formula>
    </cfRule>
  </conditionalFormatting>
  <conditionalFormatting sqref="AT34">
    <cfRule type="cellIs" dxfId="18050" priority="1274" operator="lessThan">
      <formula>$C$4</formula>
    </cfRule>
  </conditionalFormatting>
  <conditionalFormatting sqref="AT35">
    <cfRule type="cellIs" dxfId="18049" priority="1275" operator="lessThan">
      <formula>$C$4</formula>
    </cfRule>
  </conditionalFormatting>
  <conditionalFormatting sqref="AT36">
    <cfRule type="cellIs" dxfId="18048" priority="1276" operator="lessThan">
      <formula>$C$4</formula>
    </cfRule>
  </conditionalFormatting>
  <conditionalFormatting sqref="AT37">
    <cfRule type="cellIs" dxfId="18047" priority="1277" operator="lessThan">
      <formula>$C$4</formula>
    </cfRule>
  </conditionalFormatting>
  <conditionalFormatting sqref="AT38">
    <cfRule type="cellIs" dxfId="18046" priority="1278" operator="lessThan">
      <formula>$C$4</formula>
    </cfRule>
  </conditionalFormatting>
  <conditionalFormatting sqref="AT39">
    <cfRule type="cellIs" dxfId="18045" priority="1279" operator="lessThan">
      <formula>$C$4</formula>
    </cfRule>
  </conditionalFormatting>
  <conditionalFormatting sqref="AT40">
    <cfRule type="cellIs" dxfId="18044" priority="1280" operator="lessThan">
      <formula>$C$4</formula>
    </cfRule>
  </conditionalFormatting>
  <conditionalFormatting sqref="AT41">
    <cfRule type="cellIs" dxfId="18043" priority="1281" operator="lessThan">
      <formula>$C$4</formula>
    </cfRule>
  </conditionalFormatting>
  <conditionalFormatting sqref="AT42">
    <cfRule type="cellIs" dxfId="18042" priority="1282" operator="lessThan">
      <formula>$C$4</formula>
    </cfRule>
  </conditionalFormatting>
  <conditionalFormatting sqref="AT43">
    <cfRule type="cellIs" dxfId="18041" priority="1283" operator="lessThan">
      <formula>$C$4</formula>
    </cfRule>
  </conditionalFormatting>
  <conditionalFormatting sqref="AT44">
    <cfRule type="cellIs" dxfId="18040" priority="1284" operator="lessThan">
      <formula>$C$4</formula>
    </cfRule>
  </conditionalFormatting>
  <conditionalFormatting sqref="AT45">
    <cfRule type="cellIs" dxfId="18039" priority="1285" operator="lessThan">
      <formula>$C$4</formula>
    </cfRule>
  </conditionalFormatting>
  <conditionalFormatting sqref="AT46">
    <cfRule type="cellIs" dxfId="18038" priority="1286" operator="lessThan">
      <formula>$C$4</formula>
    </cfRule>
  </conditionalFormatting>
  <conditionalFormatting sqref="AT47">
    <cfRule type="cellIs" dxfId="18037" priority="1287" operator="lessThan">
      <formula>$C$4</formula>
    </cfRule>
  </conditionalFormatting>
  <conditionalFormatting sqref="AT48">
    <cfRule type="cellIs" dxfId="18036" priority="1288" operator="lessThan">
      <formula>$C$4</formula>
    </cfRule>
  </conditionalFormatting>
  <conditionalFormatting sqref="AT49">
    <cfRule type="cellIs" dxfId="18035" priority="1289" operator="lessThan">
      <formula>$C$4</formula>
    </cfRule>
  </conditionalFormatting>
  <conditionalFormatting sqref="AT50">
    <cfRule type="cellIs" dxfId="18034" priority="1290" operator="lessThan">
      <formula>$C$4</formula>
    </cfRule>
  </conditionalFormatting>
  <conditionalFormatting sqref="AT51">
    <cfRule type="cellIs" dxfId="18033" priority="1291" operator="lessThan">
      <formula>$C$4</formula>
    </cfRule>
  </conditionalFormatting>
  <conditionalFormatting sqref="AT52">
    <cfRule type="cellIs" dxfId="18032" priority="1292" operator="lessThan">
      <formula>$C$4</formula>
    </cfRule>
  </conditionalFormatting>
  <conditionalFormatting sqref="AT53">
    <cfRule type="cellIs" dxfId="18031" priority="1293" operator="lessThan">
      <formula>$C$4</formula>
    </cfRule>
  </conditionalFormatting>
  <conditionalFormatting sqref="AT54">
    <cfRule type="cellIs" dxfId="18030" priority="1294" operator="lessThan">
      <formula>$C$4</formula>
    </cfRule>
  </conditionalFormatting>
  <conditionalFormatting sqref="AT55">
    <cfRule type="cellIs" dxfId="18029" priority="1295" operator="lessThan">
      <formula>$C$4</formula>
    </cfRule>
  </conditionalFormatting>
  <conditionalFormatting sqref="AT56">
    <cfRule type="cellIs" dxfId="18028" priority="1296" operator="lessThan">
      <formula>$C$4</formula>
    </cfRule>
  </conditionalFormatting>
  <conditionalFormatting sqref="AT57">
    <cfRule type="cellIs" dxfId="18027" priority="1297" operator="lessThan">
      <formula>$C$4</formula>
    </cfRule>
  </conditionalFormatting>
  <conditionalFormatting sqref="AT58">
    <cfRule type="cellIs" dxfId="18026" priority="1298" operator="lessThan">
      <formula>$C$4</formula>
    </cfRule>
  </conditionalFormatting>
  <conditionalFormatting sqref="AT59">
    <cfRule type="cellIs" dxfId="18025" priority="1299" operator="lessThan">
      <formula>$C$4</formula>
    </cfRule>
  </conditionalFormatting>
  <conditionalFormatting sqref="AT60">
    <cfRule type="cellIs" dxfId="18024" priority="1300" operator="lessThan">
      <formula>$C$4</formula>
    </cfRule>
  </conditionalFormatting>
  <conditionalFormatting sqref="AU11">
    <cfRule type="cellIs" dxfId="18023" priority="1301" operator="lessThan">
      <formula>$C$4</formula>
    </cfRule>
  </conditionalFormatting>
  <conditionalFormatting sqref="AU12">
    <cfRule type="cellIs" dxfId="18022" priority="1302" operator="lessThan">
      <formula>$C$4</formula>
    </cfRule>
  </conditionalFormatting>
  <conditionalFormatting sqref="AU13">
    <cfRule type="cellIs" dxfId="18021" priority="1303" operator="lessThan">
      <formula>$C$4</formula>
    </cfRule>
  </conditionalFormatting>
  <conditionalFormatting sqref="AU14">
    <cfRule type="cellIs" dxfId="18020" priority="1304" operator="lessThan">
      <formula>$C$4</formula>
    </cfRule>
  </conditionalFormatting>
  <conditionalFormatting sqref="AU15">
    <cfRule type="cellIs" dxfId="18019" priority="1305" operator="lessThan">
      <formula>$C$4</formula>
    </cfRule>
  </conditionalFormatting>
  <conditionalFormatting sqref="AU16">
    <cfRule type="cellIs" dxfId="18018" priority="1306" operator="lessThan">
      <formula>$C$4</formula>
    </cfRule>
  </conditionalFormatting>
  <conditionalFormatting sqref="AU17">
    <cfRule type="cellIs" dxfId="18017" priority="1307" operator="lessThan">
      <formula>$C$4</formula>
    </cfRule>
  </conditionalFormatting>
  <conditionalFormatting sqref="AU18">
    <cfRule type="cellIs" dxfId="18016" priority="1308" operator="lessThan">
      <formula>$C$4</formula>
    </cfRule>
  </conditionalFormatting>
  <conditionalFormatting sqref="AU19">
    <cfRule type="cellIs" dxfId="18015" priority="1309" operator="lessThan">
      <formula>$C$4</formula>
    </cfRule>
  </conditionalFormatting>
  <conditionalFormatting sqref="AU20">
    <cfRule type="cellIs" dxfId="18014" priority="1310" operator="lessThan">
      <formula>$C$4</formula>
    </cfRule>
  </conditionalFormatting>
  <conditionalFormatting sqref="AU21">
    <cfRule type="cellIs" dxfId="18013" priority="1311" operator="lessThan">
      <formula>$C$4</formula>
    </cfRule>
  </conditionalFormatting>
  <conditionalFormatting sqref="AU22">
    <cfRule type="cellIs" dxfId="18012" priority="1312" operator="lessThan">
      <formula>$C$4</formula>
    </cfRule>
  </conditionalFormatting>
  <conditionalFormatting sqref="AU23">
    <cfRule type="cellIs" dxfId="18011" priority="1313" operator="lessThan">
      <formula>$C$4</formula>
    </cfRule>
  </conditionalFormatting>
  <conditionalFormatting sqref="AU24">
    <cfRule type="cellIs" dxfId="18010" priority="1314" operator="lessThan">
      <formula>$C$4</formula>
    </cfRule>
  </conditionalFormatting>
  <conditionalFormatting sqref="AU25">
    <cfRule type="cellIs" dxfId="18009" priority="1315" operator="lessThan">
      <formula>$C$4</formula>
    </cfRule>
  </conditionalFormatting>
  <conditionalFormatting sqref="AU26">
    <cfRule type="cellIs" dxfId="18008" priority="1316" operator="lessThan">
      <formula>$C$4</formula>
    </cfRule>
  </conditionalFormatting>
  <conditionalFormatting sqref="AU27">
    <cfRule type="cellIs" dxfId="18007" priority="1317" operator="lessThan">
      <formula>$C$4</formula>
    </cfRule>
  </conditionalFormatting>
  <conditionalFormatting sqref="AU28">
    <cfRule type="cellIs" dxfId="18006" priority="1318" operator="lessThan">
      <formula>$C$4</formula>
    </cfRule>
  </conditionalFormatting>
  <conditionalFormatting sqref="AU29">
    <cfRule type="cellIs" dxfId="18005" priority="1319" operator="lessThan">
      <formula>$C$4</formula>
    </cfRule>
  </conditionalFormatting>
  <conditionalFormatting sqref="AU30">
    <cfRule type="cellIs" dxfId="18004" priority="1320" operator="lessThan">
      <formula>$C$4</formula>
    </cfRule>
  </conditionalFormatting>
  <conditionalFormatting sqref="AU31">
    <cfRule type="cellIs" dxfId="18003" priority="1321" operator="lessThan">
      <formula>$C$4</formula>
    </cfRule>
  </conditionalFormatting>
  <conditionalFormatting sqref="AU32">
    <cfRule type="cellIs" dxfId="18002" priority="1322" operator="lessThan">
      <formula>$C$4</formula>
    </cfRule>
  </conditionalFormatting>
  <conditionalFormatting sqref="AU33">
    <cfRule type="cellIs" dxfId="18001" priority="1323" operator="lessThan">
      <formula>$C$4</formula>
    </cfRule>
  </conditionalFormatting>
  <conditionalFormatting sqref="AU34">
    <cfRule type="cellIs" dxfId="18000" priority="1324" operator="lessThan">
      <formula>$C$4</formula>
    </cfRule>
  </conditionalFormatting>
  <conditionalFormatting sqref="AU35">
    <cfRule type="cellIs" dxfId="17999" priority="1325" operator="lessThan">
      <formula>$C$4</formula>
    </cfRule>
  </conditionalFormatting>
  <conditionalFormatting sqref="AU36">
    <cfRule type="cellIs" dxfId="17998" priority="1326" operator="lessThan">
      <formula>$C$4</formula>
    </cfRule>
  </conditionalFormatting>
  <conditionalFormatting sqref="AU37">
    <cfRule type="cellIs" dxfId="17997" priority="1327" operator="lessThan">
      <formula>$C$4</formula>
    </cfRule>
  </conditionalFormatting>
  <conditionalFormatting sqref="AU38">
    <cfRule type="cellIs" dxfId="17996" priority="1328" operator="lessThan">
      <formula>$C$4</formula>
    </cfRule>
  </conditionalFormatting>
  <conditionalFormatting sqref="AU39">
    <cfRule type="cellIs" dxfId="17995" priority="1329" operator="lessThan">
      <formula>$C$4</formula>
    </cfRule>
  </conditionalFormatting>
  <conditionalFormatting sqref="AU40">
    <cfRule type="cellIs" dxfId="17994" priority="1330" operator="lessThan">
      <formula>$C$4</formula>
    </cfRule>
  </conditionalFormatting>
  <conditionalFormatting sqref="AU41">
    <cfRule type="cellIs" dxfId="17993" priority="1331" operator="lessThan">
      <formula>$C$4</formula>
    </cfRule>
  </conditionalFormatting>
  <conditionalFormatting sqref="AU42">
    <cfRule type="cellIs" dxfId="17992" priority="1332" operator="lessThan">
      <formula>$C$4</formula>
    </cfRule>
  </conditionalFormatting>
  <conditionalFormatting sqref="AU43">
    <cfRule type="cellIs" dxfId="17991" priority="1333" operator="lessThan">
      <formula>$C$4</formula>
    </cfRule>
  </conditionalFormatting>
  <conditionalFormatting sqref="AU44">
    <cfRule type="cellIs" dxfId="17990" priority="1334" operator="lessThan">
      <formula>$C$4</formula>
    </cfRule>
  </conditionalFormatting>
  <conditionalFormatting sqref="AU45">
    <cfRule type="cellIs" dxfId="17989" priority="1335" operator="lessThan">
      <formula>$C$4</formula>
    </cfRule>
  </conditionalFormatting>
  <conditionalFormatting sqref="AU46">
    <cfRule type="cellIs" dxfId="17988" priority="1336" operator="lessThan">
      <formula>$C$4</formula>
    </cfRule>
  </conditionalFormatting>
  <conditionalFormatting sqref="AU47">
    <cfRule type="cellIs" dxfId="17987" priority="1337" operator="lessThan">
      <formula>$C$4</formula>
    </cfRule>
  </conditionalFormatting>
  <conditionalFormatting sqref="AU48">
    <cfRule type="cellIs" dxfId="17986" priority="1338" operator="lessThan">
      <formula>$C$4</formula>
    </cfRule>
  </conditionalFormatting>
  <conditionalFormatting sqref="AU49">
    <cfRule type="cellIs" dxfId="17985" priority="1339" operator="lessThan">
      <formula>$C$4</formula>
    </cfRule>
  </conditionalFormatting>
  <conditionalFormatting sqref="AU50">
    <cfRule type="cellIs" dxfId="17984" priority="1340" operator="lessThan">
      <formula>$C$4</formula>
    </cfRule>
  </conditionalFormatting>
  <conditionalFormatting sqref="AU51">
    <cfRule type="cellIs" dxfId="17983" priority="1341" operator="lessThan">
      <formula>$C$4</formula>
    </cfRule>
  </conditionalFormatting>
  <conditionalFormatting sqref="AU52">
    <cfRule type="cellIs" dxfId="17982" priority="1342" operator="lessThan">
      <formula>$C$4</formula>
    </cfRule>
  </conditionalFormatting>
  <conditionalFormatting sqref="AU53">
    <cfRule type="cellIs" dxfId="17981" priority="1343" operator="lessThan">
      <formula>$C$4</formula>
    </cfRule>
  </conditionalFormatting>
  <conditionalFormatting sqref="AU54">
    <cfRule type="cellIs" dxfId="17980" priority="1344" operator="lessThan">
      <formula>$C$4</formula>
    </cfRule>
  </conditionalFormatting>
  <conditionalFormatting sqref="AU55">
    <cfRule type="cellIs" dxfId="17979" priority="1345" operator="lessThan">
      <formula>$C$4</formula>
    </cfRule>
  </conditionalFormatting>
  <conditionalFormatting sqref="AU56">
    <cfRule type="cellIs" dxfId="17978" priority="1346" operator="lessThan">
      <formula>$C$4</formula>
    </cfRule>
  </conditionalFormatting>
  <conditionalFormatting sqref="AU57">
    <cfRule type="cellIs" dxfId="17977" priority="1347" operator="lessThan">
      <formula>$C$4</formula>
    </cfRule>
  </conditionalFormatting>
  <conditionalFormatting sqref="AU58">
    <cfRule type="cellIs" dxfId="17976" priority="1348" operator="lessThan">
      <formula>$C$4</formula>
    </cfRule>
  </conditionalFormatting>
  <conditionalFormatting sqref="AU59">
    <cfRule type="cellIs" dxfId="17975" priority="1349" operator="lessThan">
      <formula>$C$4</formula>
    </cfRule>
  </conditionalFormatting>
  <conditionalFormatting sqref="AU60">
    <cfRule type="cellIs" dxfId="17974" priority="1350" operator="lessThan">
      <formula>$C$4</formula>
    </cfRule>
  </conditionalFormatting>
  <conditionalFormatting sqref="AV11">
    <cfRule type="cellIs" dxfId="17973" priority="1351" operator="lessThan">
      <formula>$C$4</formula>
    </cfRule>
  </conditionalFormatting>
  <conditionalFormatting sqref="AV12">
    <cfRule type="cellIs" dxfId="17972" priority="1352" operator="lessThan">
      <formula>$C$4</formula>
    </cfRule>
  </conditionalFormatting>
  <conditionalFormatting sqref="AV13">
    <cfRule type="cellIs" dxfId="17971" priority="1353" operator="lessThan">
      <formula>$C$4</formula>
    </cfRule>
  </conditionalFormatting>
  <conditionalFormatting sqref="AV14">
    <cfRule type="cellIs" dxfId="17970" priority="1354" operator="lessThan">
      <formula>$C$4</formula>
    </cfRule>
  </conditionalFormatting>
  <conditionalFormatting sqref="AV15">
    <cfRule type="cellIs" dxfId="17969" priority="1355" operator="lessThan">
      <formula>$C$4</formula>
    </cfRule>
  </conditionalFormatting>
  <conditionalFormatting sqref="AV16">
    <cfRule type="cellIs" dxfId="17968" priority="1356" operator="lessThan">
      <formula>$C$4</formula>
    </cfRule>
  </conditionalFormatting>
  <conditionalFormatting sqref="AV17">
    <cfRule type="cellIs" dxfId="17967" priority="1357" operator="lessThan">
      <formula>$C$4</formula>
    </cfRule>
  </conditionalFormatting>
  <conditionalFormatting sqref="AV18">
    <cfRule type="cellIs" dxfId="17966" priority="1358" operator="lessThan">
      <formula>$C$4</formula>
    </cfRule>
  </conditionalFormatting>
  <conditionalFormatting sqref="AV19">
    <cfRule type="cellIs" dxfId="17965" priority="1359" operator="lessThan">
      <formula>$C$4</formula>
    </cfRule>
  </conditionalFormatting>
  <conditionalFormatting sqref="AV20">
    <cfRule type="cellIs" dxfId="17964" priority="1360" operator="lessThan">
      <formula>$C$4</formula>
    </cfRule>
  </conditionalFormatting>
  <conditionalFormatting sqref="AV21">
    <cfRule type="cellIs" dxfId="17963" priority="1361" operator="lessThan">
      <formula>$C$4</formula>
    </cfRule>
  </conditionalFormatting>
  <conditionalFormatting sqref="AV22">
    <cfRule type="cellIs" dxfId="17962" priority="1362" operator="lessThan">
      <formula>$C$4</formula>
    </cfRule>
  </conditionalFormatting>
  <conditionalFormatting sqref="AV23">
    <cfRule type="cellIs" dxfId="17961" priority="1363" operator="lessThan">
      <formula>$C$4</formula>
    </cfRule>
  </conditionalFormatting>
  <conditionalFormatting sqref="AV24">
    <cfRule type="cellIs" dxfId="17960" priority="1364" operator="lessThan">
      <formula>$C$4</formula>
    </cfRule>
  </conditionalFormatting>
  <conditionalFormatting sqref="AV25">
    <cfRule type="cellIs" dxfId="17959" priority="1365" operator="lessThan">
      <formula>$C$4</formula>
    </cfRule>
  </conditionalFormatting>
  <conditionalFormatting sqref="AV26">
    <cfRule type="cellIs" dxfId="17958" priority="1366" operator="lessThan">
      <formula>$C$4</formula>
    </cfRule>
  </conditionalFormatting>
  <conditionalFormatting sqref="AV27">
    <cfRule type="cellIs" dxfId="17957" priority="1367" operator="lessThan">
      <formula>$C$4</formula>
    </cfRule>
  </conditionalFormatting>
  <conditionalFormatting sqref="AV28">
    <cfRule type="cellIs" dxfId="17956" priority="1368" operator="lessThan">
      <formula>$C$4</formula>
    </cfRule>
  </conditionalFormatting>
  <conditionalFormatting sqref="AV29">
    <cfRule type="cellIs" dxfId="17955" priority="1369" operator="lessThan">
      <formula>$C$4</formula>
    </cfRule>
  </conditionalFormatting>
  <conditionalFormatting sqref="AV30">
    <cfRule type="cellIs" dxfId="17954" priority="1370" operator="lessThan">
      <formula>$C$4</formula>
    </cfRule>
  </conditionalFormatting>
  <conditionalFormatting sqref="AV31">
    <cfRule type="cellIs" dxfId="17953" priority="1371" operator="lessThan">
      <formula>$C$4</formula>
    </cfRule>
  </conditionalFormatting>
  <conditionalFormatting sqref="AV32">
    <cfRule type="cellIs" dxfId="17952" priority="1372" operator="lessThan">
      <formula>$C$4</formula>
    </cfRule>
  </conditionalFormatting>
  <conditionalFormatting sqref="AV33">
    <cfRule type="cellIs" dxfId="17951" priority="1373" operator="lessThan">
      <formula>$C$4</formula>
    </cfRule>
  </conditionalFormatting>
  <conditionalFormatting sqref="AV34">
    <cfRule type="cellIs" dxfId="17950" priority="1374" operator="lessThan">
      <formula>$C$4</formula>
    </cfRule>
  </conditionalFormatting>
  <conditionalFormatting sqref="AV35">
    <cfRule type="cellIs" dxfId="17949" priority="1375" operator="lessThan">
      <formula>$C$4</formula>
    </cfRule>
  </conditionalFormatting>
  <conditionalFormatting sqref="AV36">
    <cfRule type="cellIs" dxfId="17948" priority="1376" operator="lessThan">
      <formula>$C$4</formula>
    </cfRule>
  </conditionalFormatting>
  <conditionalFormatting sqref="AV37">
    <cfRule type="cellIs" dxfId="17947" priority="1377" operator="lessThan">
      <formula>$C$4</formula>
    </cfRule>
  </conditionalFormatting>
  <conditionalFormatting sqref="AV38">
    <cfRule type="cellIs" dxfId="17946" priority="1378" operator="lessThan">
      <formula>$C$4</formula>
    </cfRule>
  </conditionalFormatting>
  <conditionalFormatting sqref="AV39">
    <cfRule type="cellIs" dxfId="17945" priority="1379" operator="lessThan">
      <formula>$C$4</formula>
    </cfRule>
  </conditionalFormatting>
  <conditionalFormatting sqref="AV40">
    <cfRule type="cellIs" dxfId="17944" priority="1380" operator="lessThan">
      <formula>$C$4</formula>
    </cfRule>
  </conditionalFormatting>
  <conditionalFormatting sqref="AV41">
    <cfRule type="cellIs" dxfId="17943" priority="1381" operator="lessThan">
      <formula>$C$4</formula>
    </cfRule>
  </conditionalFormatting>
  <conditionalFormatting sqref="AV42">
    <cfRule type="cellIs" dxfId="17942" priority="1382" operator="lessThan">
      <formula>$C$4</formula>
    </cfRule>
  </conditionalFormatting>
  <conditionalFormatting sqref="AV43">
    <cfRule type="cellIs" dxfId="17941" priority="1383" operator="lessThan">
      <formula>$C$4</formula>
    </cfRule>
  </conditionalFormatting>
  <conditionalFormatting sqref="AV44">
    <cfRule type="cellIs" dxfId="17940" priority="1384" operator="lessThan">
      <formula>$C$4</formula>
    </cfRule>
  </conditionalFormatting>
  <conditionalFormatting sqref="AV45">
    <cfRule type="cellIs" dxfId="17939" priority="1385" operator="lessThan">
      <formula>$C$4</formula>
    </cfRule>
  </conditionalFormatting>
  <conditionalFormatting sqref="AV46">
    <cfRule type="cellIs" dxfId="17938" priority="1386" operator="lessThan">
      <formula>$C$4</formula>
    </cfRule>
  </conditionalFormatting>
  <conditionalFormatting sqref="AV47">
    <cfRule type="cellIs" dxfId="17937" priority="1387" operator="lessThan">
      <formula>$C$4</formula>
    </cfRule>
  </conditionalFormatting>
  <conditionalFormatting sqref="AV48">
    <cfRule type="cellIs" dxfId="17936" priority="1388" operator="lessThan">
      <formula>$C$4</formula>
    </cfRule>
  </conditionalFormatting>
  <conditionalFormatting sqref="AV49">
    <cfRule type="cellIs" dxfId="17935" priority="1389" operator="lessThan">
      <formula>$C$4</formula>
    </cfRule>
  </conditionalFormatting>
  <conditionalFormatting sqref="AV50">
    <cfRule type="cellIs" dxfId="17934" priority="1390" operator="lessThan">
      <formula>$C$4</formula>
    </cfRule>
  </conditionalFormatting>
  <conditionalFormatting sqref="AV51">
    <cfRule type="cellIs" dxfId="17933" priority="1391" operator="lessThan">
      <formula>$C$4</formula>
    </cfRule>
  </conditionalFormatting>
  <conditionalFormatting sqref="AV52">
    <cfRule type="cellIs" dxfId="17932" priority="1392" operator="lessThan">
      <formula>$C$4</formula>
    </cfRule>
  </conditionalFormatting>
  <conditionalFormatting sqref="AV53">
    <cfRule type="cellIs" dxfId="17931" priority="1393" operator="lessThan">
      <formula>$C$4</formula>
    </cfRule>
  </conditionalFormatting>
  <conditionalFormatting sqref="AV54">
    <cfRule type="cellIs" dxfId="17930" priority="1394" operator="lessThan">
      <formula>$C$4</formula>
    </cfRule>
  </conditionalFormatting>
  <conditionalFormatting sqref="AV55">
    <cfRule type="cellIs" dxfId="17929" priority="1395" operator="lessThan">
      <formula>$C$4</formula>
    </cfRule>
  </conditionalFormatting>
  <conditionalFormatting sqref="AV56">
    <cfRule type="cellIs" dxfId="17928" priority="1396" operator="lessThan">
      <formula>$C$4</formula>
    </cfRule>
  </conditionalFormatting>
  <conditionalFormatting sqref="AV57">
    <cfRule type="cellIs" dxfId="17927" priority="1397" operator="lessThan">
      <formula>$C$4</formula>
    </cfRule>
  </conditionalFormatting>
  <conditionalFormatting sqref="AV58">
    <cfRule type="cellIs" dxfId="17926" priority="1398" operator="lessThan">
      <formula>$C$4</formula>
    </cfRule>
  </conditionalFormatting>
  <conditionalFormatting sqref="AV59">
    <cfRule type="cellIs" dxfId="17925" priority="1399" operator="lessThan">
      <formula>$C$4</formula>
    </cfRule>
  </conditionalFormatting>
  <conditionalFormatting sqref="AV60">
    <cfRule type="cellIs" dxfId="17924" priority="1400" operator="lessThan">
      <formula>$C$4</formula>
    </cfRule>
  </conditionalFormatting>
  <conditionalFormatting sqref="AW11">
    <cfRule type="cellIs" dxfId="17923" priority="1401" operator="lessThan">
      <formula>$C$4</formula>
    </cfRule>
  </conditionalFormatting>
  <conditionalFormatting sqref="AW12">
    <cfRule type="cellIs" dxfId="17922" priority="1402" operator="lessThan">
      <formula>$C$4</formula>
    </cfRule>
  </conditionalFormatting>
  <conditionalFormatting sqref="AW13">
    <cfRule type="cellIs" dxfId="17921" priority="1403" operator="lessThan">
      <formula>$C$4</formula>
    </cfRule>
  </conditionalFormatting>
  <conditionalFormatting sqref="AW14">
    <cfRule type="cellIs" dxfId="17920" priority="1404" operator="lessThan">
      <formula>$C$4</formula>
    </cfRule>
  </conditionalFormatting>
  <conditionalFormatting sqref="AW15">
    <cfRule type="cellIs" dxfId="17919" priority="1405" operator="lessThan">
      <formula>$C$4</formula>
    </cfRule>
  </conditionalFormatting>
  <conditionalFormatting sqref="AW16">
    <cfRule type="cellIs" dxfId="17918" priority="1406" operator="lessThan">
      <formula>$C$4</formula>
    </cfRule>
  </conditionalFormatting>
  <conditionalFormatting sqref="AW17">
    <cfRule type="cellIs" dxfId="17917" priority="1407" operator="lessThan">
      <formula>$C$4</formula>
    </cfRule>
  </conditionalFormatting>
  <conditionalFormatting sqref="AW18">
    <cfRule type="cellIs" dxfId="17916" priority="1408" operator="lessThan">
      <formula>$C$4</formula>
    </cfRule>
  </conditionalFormatting>
  <conditionalFormatting sqref="AW19">
    <cfRule type="cellIs" dxfId="17915" priority="1409" operator="lessThan">
      <formula>$C$4</formula>
    </cfRule>
  </conditionalFormatting>
  <conditionalFormatting sqref="AW20">
    <cfRule type="cellIs" dxfId="17914" priority="1410" operator="lessThan">
      <formula>$C$4</formula>
    </cfRule>
  </conditionalFormatting>
  <conditionalFormatting sqref="AW21">
    <cfRule type="cellIs" dxfId="17913" priority="1411" operator="lessThan">
      <formula>$C$4</formula>
    </cfRule>
  </conditionalFormatting>
  <conditionalFormatting sqref="AW22">
    <cfRule type="cellIs" dxfId="17912" priority="1412" operator="lessThan">
      <formula>$C$4</formula>
    </cfRule>
  </conditionalFormatting>
  <conditionalFormatting sqref="AW23">
    <cfRule type="cellIs" dxfId="17911" priority="1413" operator="lessThan">
      <formula>$C$4</formula>
    </cfRule>
  </conditionalFormatting>
  <conditionalFormatting sqref="AW24">
    <cfRule type="cellIs" dxfId="17910" priority="1414" operator="lessThan">
      <formula>$C$4</formula>
    </cfRule>
  </conditionalFormatting>
  <conditionalFormatting sqref="AW25">
    <cfRule type="cellIs" dxfId="17909" priority="1415" operator="lessThan">
      <formula>$C$4</formula>
    </cfRule>
  </conditionalFormatting>
  <conditionalFormatting sqref="AW26">
    <cfRule type="cellIs" dxfId="17908" priority="1416" operator="lessThan">
      <formula>$C$4</formula>
    </cfRule>
  </conditionalFormatting>
  <conditionalFormatting sqref="AW27">
    <cfRule type="cellIs" dxfId="17907" priority="1417" operator="lessThan">
      <formula>$C$4</formula>
    </cfRule>
  </conditionalFormatting>
  <conditionalFormatting sqref="AW28">
    <cfRule type="cellIs" dxfId="17906" priority="1418" operator="lessThan">
      <formula>$C$4</formula>
    </cfRule>
  </conditionalFormatting>
  <conditionalFormatting sqref="AW29">
    <cfRule type="cellIs" dxfId="17905" priority="1419" operator="lessThan">
      <formula>$C$4</formula>
    </cfRule>
  </conditionalFormatting>
  <conditionalFormatting sqref="AW30">
    <cfRule type="cellIs" dxfId="17904" priority="1420" operator="lessThan">
      <formula>$C$4</formula>
    </cfRule>
  </conditionalFormatting>
  <conditionalFormatting sqref="AW31">
    <cfRule type="cellIs" dxfId="17903" priority="1421" operator="lessThan">
      <formula>$C$4</formula>
    </cfRule>
  </conditionalFormatting>
  <conditionalFormatting sqref="AW32">
    <cfRule type="cellIs" dxfId="17902" priority="1422" operator="lessThan">
      <formula>$C$4</formula>
    </cfRule>
  </conditionalFormatting>
  <conditionalFormatting sqref="AW33">
    <cfRule type="cellIs" dxfId="17901" priority="1423" operator="lessThan">
      <formula>$C$4</formula>
    </cfRule>
  </conditionalFormatting>
  <conditionalFormatting sqref="AW34">
    <cfRule type="cellIs" dxfId="17900" priority="1424" operator="lessThan">
      <formula>$C$4</formula>
    </cfRule>
  </conditionalFormatting>
  <conditionalFormatting sqref="AW35">
    <cfRule type="cellIs" dxfId="17899" priority="1425" operator="lessThan">
      <formula>$C$4</formula>
    </cfRule>
  </conditionalFormatting>
  <conditionalFormatting sqref="AW36">
    <cfRule type="cellIs" dxfId="17898" priority="1426" operator="lessThan">
      <formula>$C$4</formula>
    </cfRule>
  </conditionalFormatting>
  <conditionalFormatting sqref="AW37">
    <cfRule type="cellIs" dxfId="17897" priority="1427" operator="lessThan">
      <formula>$C$4</formula>
    </cfRule>
  </conditionalFormatting>
  <conditionalFormatting sqref="AW38">
    <cfRule type="cellIs" dxfId="17896" priority="1428" operator="lessThan">
      <formula>$C$4</formula>
    </cfRule>
  </conditionalFormatting>
  <conditionalFormatting sqref="AW39">
    <cfRule type="cellIs" dxfId="17895" priority="1429" operator="lessThan">
      <formula>$C$4</formula>
    </cfRule>
  </conditionalFormatting>
  <conditionalFormatting sqref="AW40">
    <cfRule type="cellIs" dxfId="17894" priority="1430" operator="lessThan">
      <formula>$C$4</formula>
    </cfRule>
  </conditionalFormatting>
  <conditionalFormatting sqref="AW41">
    <cfRule type="cellIs" dxfId="17893" priority="1431" operator="lessThan">
      <formula>$C$4</formula>
    </cfRule>
  </conditionalFormatting>
  <conditionalFormatting sqref="AW42">
    <cfRule type="cellIs" dxfId="17892" priority="1432" operator="lessThan">
      <formula>$C$4</formula>
    </cfRule>
  </conditionalFormatting>
  <conditionalFormatting sqref="AW43">
    <cfRule type="cellIs" dxfId="17891" priority="1433" operator="lessThan">
      <formula>$C$4</formula>
    </cfRule>
  </conditionalFormatting>
  <conditionalFormatting sqref="AW44">
    <cfRule type="cellIs" dxfId="17890" priority="1434" operator="lessThan">
      <formula>$C$4</formula>
    </cfRule>
  </conditionalFormatting>
  <conditionalFormatting sqref="AW45">
    <cfRule type="cellIs" dxfId="17889" priority="1435" operator="lessThan">
      <formula>$C$4</formula>
    </cfRule>
  </conditionalFormatting>
  <conditionalFormatting sqref="AW46">
    <cfRule type="cellIs" dxfId="17888" priority="1436" operator="lessThan">
      <formula>$C$4</formula>
    </cfRule>
  </conditionalFormatting>
  <conditionalFormatting sqref="AW47">
    <cfRule type="cellIs" dxfId="17887" priority="1437" operator="lessThan">
      <formula>$C$4</formula>
    </cfRule>
  </conditionalFormatting>
  <conditionalFormatting sqref="AW48">
    <cfRule type="cellIs" dxfId="17886" priority="1438" operator="lessThan">
      <formula>$C$4</formula>
    </cfRule>
  </conditionalFormatting>
  <conditionalFormatting sqref="AW49">
    <cfRule type="cellIs" dxfId="17885" priority="1439" operator="lessThan">
      <formula>$C$4</formula>
    </cfRule>
  </conditionalFormatting>
  <conditionalFormatting sqref="AW50">
    <cfRule type="cellIs" dxfId="17884" priority="1440" operator="lessThan">
      <formula>$C$4</formula>
    </cfRule>
  </conditionalFormatting>
  <conditionalFormatting sqref="AW51">
    <cfRule type="cellIs" dxfId="17883" priority="1441" operator="lessThan">
      <formula>$C$4</formula>
    </cfRule>
  </conditionalFormatting>
  <conditionalFormatting sqref="AW52">
    <cfRule type="cellIs" dxfId="17882" priority="1442" operator="lessThan">
      <formula>$C$4</formula>
    </cfRule>
  </conditionalFormatting>
  <conditionalFormatting sqref="AW53">
    <cfRule type="cellIs" dxfId="17881" priority="1443" operator="lessThan">
      <formula>$C$4</formula>
    </cfRule>
  </conditionalFormatting>
  <conditionalFormatting sqref="AW54">
    <cfRule type="cellIs" dxfId="17880" priority="1444" operator="lessThan">
      <formula>$C$4</formula>
    </cfRule>
  </conditionalFormatting>
  <conditionalFormatting sqref="AW55">
    <cfRule type="cellIs" dxfId="17879" priority="1445" operator="lessThan">
      <formula>$C$4</formula>
    </cfRule>
  </conditionalFormatting>
  <conditionalFormatting sqref="AW56">
    <cfRule type="cellIs" dxfId="17878" priority="1446" operator="lessThan">
      <formula>$C$4</formula>
    </cfRule>
  </conditionalFormatting>
  <conditionalFormatting sqref="AW57">
    <cfRule type="cellIs" dxfId="17877" priority="1447" operator="lessThan">
      <formula>$C$4</formula>
    </cfRule>
  </conditionalFormatting>
  <conditionalFormatting sqref="AW58">
    <cfRule type="cellIs" dxfId="17876" priority="1448" operator="lessThan">
      <formula>$C$4</formula>
    </cfRule>
  </conditionalFormatting>
  <conditionalFormatting sqref="AW59">
    <cfRule type="cellIs" dxfId="17875" priority="1449" operator="lessThan">
      <formula>$C$4</formula>
    </cfRule>
  </conditionalFormatting>
  <conditionalFormatting sqref="AW60">
    <cfRule type="cellIs" dxfId="17874" priority="1450" operator="lessThan">
      <formula>$C$4</formula>
    </cfRule>
  </conditionalFormatting>
  <conditionalFormatting sqref="AX11">
    <cfRule type="cellIs" dxfId="17873" priority="1451" operator="lessThan">
      <formula>$C$4</formula>
    </cfRule>
  </conditionalFormatting>
  <conditionalFormatting sqref="AX12">
    <cfRule type="cellIs" dxfId="17872" priority="1452" operator="lessThan">
      <formula>$C$4</formula>
    </cfRule>
  </conditionalFormatting>
  <conditionalFormatting sqref="AX13">
    <cfRule type="cellIs" dxfId="17871" priority="1453" operator="lessThan">
      <formula>$C$4</formula>
    </cfRule>
  </conditionalFormatting>
  <conditionalFormatting sqref="AX14">
    <cfRule type="cellIs" dxfId="17870" priority="1454" operator="lessThan">
      <formula>$C$4</formula>
    </cfRule>
  </conditionalFormatting>
  <conditionalFormatting sqref="AX15">
    <cfRule type="cellIs" dxfId="17869" priority="1455" operator="lessThan">
      <formula>$C$4</formula>
    </cfRule>
  </conditionalFormatting>
  <conditionalFormatting sqref="AX16">
    <cfRule type="cellIs" dxfId="17868" priority="1456" operator="lessThan">
      <formula>$C$4</formula>
    </cfRule>
  </conditionalFormatting>
  <conditionalFormatting sqref="AX17">
    <cfRule type="cellIs" dxfId="17867" priority="1457" operator="lessThan">
      <formula>$C$4</formula>
    </cfRule>
  </conditionalFormatting>
  <conditionalFormatting sqref="AX18">
    <cfRule type="cellIs" dxfId="17866" priority="1458" operator="lessThan">
      <formula>$C$4</formula>
    </cfRule>
  </conditionalFormatting>
  <conditionalFormatting sqref="AX19">
    <cfRule type="cellIs" dxfId="17865" priority="1459" operator="lessThan">
      <formula>$C$4</formula>
    </cfRule>
  </conditionalFormatting>
  <conditionalFormatting sqref="AX20">
    <cfRule type="cellIs" dxfId="17864" priority="1460" operator="lessThan">
      <formula>$C$4</formula>
    </cfRule>
  </conditionalFormatting>
  <conditionalFormatting sqref="AX21">
    <cfRule type="cellIs" dxfId="17863" priority="1461" operator="lessThan">
      <formula>$C$4</formula>
    </cfRule>
  </conditionalFormatting>
  <conditionalFormatting sqref="AX22">
    <cfRule type="cellIs" dxfId="17862" priority="1462" operator="lessThan">
      <formula>$C$4</formula>
    </cfRule>
  </conditionalFormatting>
  <conditionalFormatting sqref="AX23">
    <cfRule type="cellIs" dxfId="17861" priority="1463" operator="lessThan">
      <formula>$C$4</formula>
    </cfRule>
  </conditionalFormatting>
  <conditionalFormatting sqref="AX24">
    <cfRule type="cellIs" dxfId="17860" priority="1464" operator="lessThan">
      <formula>$C$4</formula>
    </cfRule>
  </conditionalFormatting>
  <conditionalFormatting sqref="AX25">
    <cfRule type="cellIs" dxfId="17859" priority="1465" operator="lessThan">
      <formula>$C$4</formula>
    </cfRule>
  </conditionalFormatting>
  <conditionalFormatting sqref="AX26">
    <cfRule type="cellIs" dxfId="17858" priority="1466" operator="lessThan">
      <formula>$C$4</formula>
    </cfRule>
  </conditionalFormatting>
  <conditionalFormatting sqref="AX27">
    <cfRule type="cellIs" dxfId="17857" priority="1467" operator="lessThan">
      <formula>$C$4</formula>
    </cfRule>
  </conditionalFormatting>
  <conditionalFormatting sqref="AX28">
    <cfRule type="cellIs" dxfId="17856" priority="1468" operator="lessThan">
      <formula>$C$4</formula>
    </cfRule>
  </conditionalFormatting>
  <conditionalFormatting sqref="AX29">
    <cfRule type="cellIs" dxfId="17855" priority="1469" operator="lessThan">
      <formula>$C$4</formula>
    </cfRule>
  </conditionalFormatting>
  <conditionalFormatting sqref="AX30">
    <cfRule type="cellIs" dxfId="17854" priority="1470" operator="lessThan">
      <formula>$C$4</formula>
    </cfRule>
  </conditionalFormatting>
  <conditionalFormatting sqref="AX31">
    <cfRule type="cellIs" dxfId="17853" priority="1471" operator="lessThan">
      <formula>$C$4</formula>
    </cfRule>
  </conditionalFormatting>
  <conditionalFormatting sqref="AX32">
    <cfRule type="cellIs" dxfId="17852" priority="1472" operator="lessThan">
      <formula>$C$4</formula>
    </cfRule>
  </conditionalFormatting>
  <conditionalFormatting sqref="AX33">
    <cfRule type="cellIs" dxfId="17851" priority="1473" operator="lessThan">
      <formula>$C$4</formula>
    </cfRule>
  </conditionalFormatting>
  <conditionalFormatting sqref="AX34">
    <cfRule type="cellIs" dxfId="17850" priority="1474" operator="lessThan">
      <formula>$C$4</formula>
    </cfRule>
  </conditionalFormatting>
  <conditionalFormatting sqref="AX35">
    <cfRule type="cellIs" dxfId="17849" priority="1475" operator="lessThan">
      <formula>$C$4</formula>
    </cfRule>
  </conditionalFormatting>
  <conditionalFormatting sqref="AX36">
    <cfRule type="cellIs" dxfId="17848" priority="1476" operator="lessThan">
      <formula>$C$4</formula>
    </cfRule>
  </conditionalFormatting>
  <conditionalFormatting sqref="AX37">
    <cfRule type="cellIs" dxfId="17847" priority="1477" operator="lessThan">
      <formula>$C$4</formula>
    </cfRule>
  </conditionalFormatting>
  <conditionalFormatting sqref="AX38">
    <cfRule type="cellIs" dxfId="17846" priority="1478" operator="lessThan">
      <formula>$C$4</formula>
    </cfRule>
  </conditionalFormatting>
  <conditionalFormatting sqref="AX39">
    <cfRule type="cellIs" dxfId="17845" priority="1479" operator="lessThan">
      <formula>$C$4</formula>
    </cfRule>
  </conditionalFormatting>
  <conditionalFormatting sqref="AX40">
    <cfRule type="cellIs" dxfId="17844" priority="1480" operator="lessThan">
      <formula>$C$4</formula>
    </cfRule>
  </conditionalFormatting>
  <conditionalFormatting sqref="AX41">
    <cfRule type="cellIs" dxfId="17843" priority="1481" operator="lessThan">
      <formula>$C$4</formula>
    </cfRule>
  </conditionalFormatting>
  <conditionalFormatting sqref="AX42">
    <cfRule type="cellIs" dxfId="17842" priority="1482" operator="lessThan">
      <formula>$C$4</formula>
    </cfRule>
  </conditionalFormatting>
  <conditionalFormatting sqref="AX43">
    <cfRule type="cellIs" dxfId="17841" priority="1483" operator="lessThan">
      <formula>$C$4</formula>
    </cfRule>
  </conditionalFormatting>
  <conditionalFormatting sqref="AX44">
    <cfRule type="cellIs" dxfId="17840" priority="1484" operator="lessThan">
      <formula>$C$4</formula>
    </cfRule>
  </conditionalFormatting>
  <conditionalFormatting sqref="AX45">
    <cfRule type="cellIs" dxfId="17839" priority="1485" operator="lessThan">
      <formula>$C$4</formula>
    </cfRule>
  </conditionalFormatting>
  <conditionalFormatting sqref="AX46">
    <cfRule type="cellIs" dxfId="17838" priority="1486" operator="lessThan">
      <formula>$C$4</formula>
    </cfRule>
  </conditionalFormatting>
  <conditionalFormatting sqref="AX47">
    <cfRule type="cellIs" dxfId="17837" priority="1487" operator="lessThan">
      <formula>$C$4</formula>
    </cfRule>
  </conditionalFormatting>
  <conditionalFormatting sqref="AX48">
    <cfRule type="cellIs" dxfId="17836" priority="1488" operator="lessThan">
      <formula>$C$4</formula>
    </cfRule>
  </conditionalFormatting>
  <conditionalFormatting sqref="AX49">
    <cfRule type="cellIs" dxfId="17835" priority="1489" operator="lessThan">
      <formula>$C$4</formula>
    </cfRule>
  </conditionalFormatting>
  <conditionalFormatting sqref="AX50">
    <cfRule type="cellIs" dxfId="17834" priority="1490" operator="lessThan">
      <formula>$C$4</formula>
    </cfRule>
  </conditionalFormatting>
  <conditionalFormatting sqref="AX51">
    <cfRule type="cellIs" dxfId="17833" priority="1491" operator="lessThan">
      <formula>$C$4</formula>
    </cfRule>
  </conditionalFormatting>
  <conditionalFormatting sqref="AX52">
    <cfRule type="cellIs" dxfId="17832" priority="1492" operator="lessThan">
      <formula>$C$4</formula>
    </cfRule>
  </conditionalFormatting>
  <conditionalFormatting sqref="AX53">
    <cfRule type="cellIs" dxfId="17831" priority="1493" operator="lessThan">
      <formula>$C$4</formula>
    </cfRule>
  </conditionalFormatting>
  <conditionalFormatting sqref="AX54">
    <cfRule type="cellIs" dxfId="17830" priority="1494" operator="lessThan">
      <formula>$C$4</formula>
    </cfRule>
  </conditionalFormatting>
  <conditionalFormatting sqref="AX55">
    <cfRule type="cellIs" dxfId="17829" priority="1495" operator="lessThan">
      <formula>$C$4</formula>
    </cfRule>
  </conditionalFormatting>
  <conditionalFormatting sqref="AX56">
    <cfRule type="cellIs" dxfId="17828" priority="1496" operator="lessThan">
      <formula>$C$4</formula>
    </cfRule>
  </conditionalFormatting>
  <conditionalFormatting sqref="AX57">
    <cfRule type="cellIs" dxfId="17827" priority="1497" operator="lessThan">
      <formula>$C$4</formula>
    </cfRule>
  </conditionalFormatting>
  <conditionalFormatting sqref="AX58">
    <cfRule type="cellIs" dxfId="17826" priority="1498" operator="lessThan">
      <formula>$C$4</formula>
    </cfRule>
  </conditionalFormatting>
  <conditionalFormatting sqref="AX59">
    <cfRule type="cellIs" dxfId="17825" priority="1499" operator="lessThan">
      <formula>$C$4</formula>
    </cfRule>
  </conditionalFormatting>
  <conditionalFormatting sqref="AX60">
    <cfRule type="cellIs" dxfId="17824" priority="1500" operator="lessThan">
      <formula>$C$4</formula>
    </cfRule>
  </conditionalFormatting>
  <conditionalFormatting sqref="AY11">
    <cfRule type="cellIs" dxfId="17823" priority="1501" operator="lessThan">
      <formula>$C$4</formula>
    </cfRule>
  </conditionalFormatting>
  <conditionalFormatting sqref="AY12">
    <cfRule type="cellIs" dxfId="17822" priority="1502" operator="lessThan">
      <formula>$C$4</formula>
    </cfRule>
  </conditionalFormatting>
  <conditionalFormatting sqref="AY13">
    <cfRule type="cellIs" dxfId="17821" priority="1503" operator="lessThan">
      <formula>$C$4</formula>
    </cfRule>
  </conditionalFormatting>
  <conditionalFormatting sqref="AY14">
    <cfRule type="cellIs" dxfId="17820" priority="1504" operator="lessThan">
      <formula>$C$4</formula>
    </cfRule>
  </conditionalFormatting>
  <conditionalFormatting sqref="AY15">
    <cfRule type="cellIs" dxfId="17819" priority="1505" operator="lessThan">
      <formula>$C$4</formula>
    </cfRule>
  </conditionalFormatting>
  <conditionalFormatting sqref="AY16">
    <cfRule type="cellIs" dxfId="17818" priority="1506" operator="lessThan">
      <formula>$C$4</formula>
    </cfRule>
  </conditionalFormatting>
  <conditionalFormatting sqref="AY17">
    <cfRule type="cellIs" dxfId="17817" priority="1507" operator="lessThan">
      <formula>$C$4</formula>
    </cfRule>
  </conditionalFormatting>
  <conditionalFormatting sqref="AY18">
    <cfRule type="cellIs" dxfId="17816" priority="1508" operator="lessThan">
      <formula>$C$4</formula>
    </cfRule>
  </conditionalFormatting>
  <conditionalFormatting sqref="AY19">
    <cfRule type="cellIs" dxfId="17815" priority="1509" operator="lessThan">
      <formula>$C$4</formula>
    </cfRule>
  </conditionalFormatting>
  <conditionalFormatting sqref="AY20">
    <cfRule type="cellIs" dxfId="17814" priority="1510" operator="lessThan">
      <formula>$C$4</formula>
    </cfRule>
  </conditionalFormatting>
  <conditionalFormatting sqref="AY21">
    <cfRule type="cellIs" dxfId="17813" priority="1511" operator="lessThan">
      <formula>$C$4</formula>
    </cfRule>
  </conditionalFormatting>
  <conditionalFormatting sqref="AY22">
    <cfRule type="cellIs" dxfId="17812" priority="1512" operator="lessThan">
      <formula>$C$4</formula>
    </cfRule>
  </conditionalFormatting>
  <conditionalFormatting sqref="AY23">
    <cfRule type="cellIs" dxfId="17811" priority="1513" operator="lessThan">
      <formula>$C$4</formula>
    </cfRule>
  </conditionalFormatting>
  <conditionalFormatting sqref="AY24">
    <cfRule type="cellIs" dxfId="17810" priority="1514" operator="lessThan">
      <formula>$C$4</formula>
    </cfRule>
  </conditionalFormatting>
  <conditionalFormatting sqref="AY25">
    <cfRule type="cellIs" dxfId="17809" priority="1515" operator="lessThan">
      <formula>$C$4</formula>
    </cfRule>
  </conditionalFormatting>
  <conditionalFormatting sqref="AY26">
    <cfRule type="cellIs" dxfId="17808" priority="1516" operator="lessThan">
      <formula>$C$4</formula>
    </cfRule>
  </conditionalFormatting>
  <conditionalFormatting sqref="AY27">
    <cfRule type="cellIs" dxfId="17807" priority="1517" operator="lessThan">
      <formula>$C$4</formula>
    </cfRule>
  </conditionalFormatting>
  <conditionalFormatting sqref="AY28">
    <cfRule type="cellIs" dxfId="17806" priority="1518" operator="lessThan">
      <formula>$C$4</formula>
    </cfRule>
  </conditionalFormatting>
  <conditionalFormatting sqref="AY29">
    <cfRule type="cellIs" dxfId="17805" priority="1519" operator="lessThan">
      <formula>$C$4</formula>
    </cfRule>
  </conditionalFormatting>
  <conditionalFormatting sqref="AY30">
    <cfRule type="cellIs" dxfId="17804" priority="1520" operator="lessThan">
      <formula>$C$4</formula>
    </cfRule>
  </conditionalFormatting>
  <conditionalFormatting sqref="AY31">
    <cfRule type="cellIs" dxfId="17803" priority="1521" operator="lessThan">
      <formula>$C$4</formula>
    </cfRule>
  </conditionalFormatting>
  <conditionalFormatting sqref="AY32">
    <cfRule type="cellIs" dxfId="17802" priority="1522" operator="lessThan">
      <formula>$C$4</formula>
    </cfRule>
  </conditionalFormatting>
  <conditionalFormatting sqref="AY33">
    <cfRule type="cellIs" dxfId="17801" priority="1523" operator="lessThan">
      <formula>$C$4</formula>
    </cfRule>
  </conditionalFormatting>
  <conditionalFormatting sqref="AY34">
    <cfRule type="cellIs" dxfId="17800" priority="1524" operator="lessThan">
      <formula>$C$4</formula>
    </cfRule>
  </conditionalFormatting>
  <conditionalFormatting sqref="AY35">
    <cfRule type="cellIs" dxfId="17799" priority="1525" operator="lessThan">
      <formula>$C$4</formula>
    </cfRule>
  </conditionalFormatting>
  <conditionalFormatting sqref="AY36">
    <cfRule type="cellIs" dxfId="17798" priority="1526" operator="lessThan">
      <formula>$C$4</formula>
    </cfRule>
  </conditionalFormatting>
  <conditionalFormatting sqref="AY37">
    <cfRule type="cellIs" dxfId="17797" priority="1527" operator="lessThan">
      <formula>$C$4</formula>
    </cfRule>
  </conditionalFormatting>
  <conditionalFormatting sqref="AY38">
    <cfRule type="cellIs" dxfId="17796" priority="1528" operator="lessThan">
      <formula>$C$4</formula>
    </cfRule>
  </conditionalFormatting>
  <conditionalFormatting sqref="AY39">
    <cfRule type="cellIs" dxfId="17795" priority="1529" operator="lessThan">
      <formula>$C$4</formula>
    </cfRule>
  </conditionalFormatting>
  <conditionalFormatting sqref="AY40">
    <cfRule type="cellIs" dxfId="17794" priority="1530" operator="lessThan">
      <formula>$C$4</formula>
    </cfRule>
  </conditionalFormatting>
  <conditionalFormatting sqref="AY41">
    <cfRule type="cellIs" dxfId="17793" priority="1531" operator="lessThan">
      <formula>$C$4</formula>
    </cfRule>
  </conditionalFormatting>
  <conditionalFormatting sqref="AY42">
    <cfRule type="cellIs" dxfId="17792" priority="1532" operator="lessThan">
      <formula>$C$4</formula>
    </cfRule>
  </conditionalFormatting>
  <conditionalFormatting sqref="AY43">
    <cfRule type="cellIs" dxfId="17791" priority="1533" operator="lessThan">
      <formula>$C$4</formula>
    </cfRule>
  </conditionalFormatting>
  <conditionalFormatting sqref="AY44">
    <cfRule type="cellIs" dxfId="17790" priority="1534" operator="lessThan">
      <formula>$C$4</formula>
    </cfRule>
  </conditionalFormatting>
  <conditionalFormatting sqref="AY45">
    <cfRule type="cellIs" dxfId="17789" priority="1535" operator="lessThan">
      <formula>$C$4</formula>
    </cfRule>
  </conditionalFormatting>
  <conditionalFormatting sqref="AY46">
    <cfRule type="cellIs" dxfId="17788" priority="1536" operator="lessThan">
      <formula>$C$4</formula>
    </cfRule>
  </conditionalFormatting>
  <conditionalFormatting sqref="AY47">
    <cfRule type="cellIs" dxfId="17787" priority="1537" operator="lessThan">
      <formula>$C$4</formula>
    </cfRule>
  </conditionalFormatting>
  <conditionalFormatting sqref="AY48">
    <cfRule type="cellIs" dxfId="17786" priority="1538" operator="lessThan">
      <formula>$C$4</formula>
    </cfRule>
  </conditionalFormatting>
  <conditionalFormatting sqref="AY49">
    <cfRule type="cellIs" dxfId="17785" priority="1539" operator="lessThan">
      <formula>$C$4</formula>
    </cfRule>
  </conditionalFormatting>
  <conditionalFormatting sqref="AY50">
    <cfRule type="cellIs" dxfId="17784" priority="1540" operator="lessThan">
      <formula>$C$4</formula>
    </cfRule>
  </conditionalFormatting>
  <conditionalFormatting sqref="AY51">
    <cfRule type="cellIs" dxfId="17783" priority="1541" operator="lessThan">
      <formula>$C$4</formula>
    </cfRule>
  </conditionalFormatting>
  <conditionalFormatting sqref="AY52">
    <cfRule type="cellIs" dxfId="17782" priority="1542" operator="lessThan">
      <formula>$C$4</formula>
    </cfRule>
  </conditionalFormatting>
  <conditionalFormatting sqref="AY53">
    <cfRule type="cellIs" dxfId="17781" priority="1543" operator="lessThan">
      <formula>$C$4</formula>
    </cfRule>
  </conditionalFormatting>
  <conditionalFormatting sqref="AY54">
    <cfRule type="cellIs" dxfId="17780" priority="1544" operator="lessThan">
      <formula>$C$4</formula>
    </cfRule>
  </conditionalFormatting>
  <conditionalFormatting sqref="AY55">
    <cfRule type="cellIs" dxfId="17779" priority="1545" operator="lessThan">
      <formula>$C$4</formula>
    </cfRule>
  </conditionalFormatting>
  <conditionalFormatting sqref="AY56">
    <cfRule type="cellIs" dxfId="17778" priority="1546" operator="lessThan">
      <formula>$C$4</formula>
    </cfRule>
  </conditionalFormatting>
  <conditionalFormatting sqref="AY57">
    <cfRule type="cellIs" dxfId="17777" priority="1547" operator="lessThan">
      <formula>$C$4</formula>
    </cfRule>
  </conditionalFormatting>
  <conditionalFormatting sqref="AY58">
    <cfRule type="cellIs" dxfId="17776" priority="1548" operator="lessThan">
      <formula>$C$4</formula>
    </cfRule>
  </conditionalFormatting>
  <conditionalFormatting sqref="AY59">
    <cfRule type="cellIs" dxfId="17775" priority="1549" operator="lessThan">
      <formula>$C$4</formula>
    </cfRule>
  </conditionalFormatting>
  <conditionalFormatting sqref="AY60">
    <cfRule type="cellIs" dxfId="17774" priority="1550" operator="lessThan">
      <formula>$C$4</formula>
    </cfRule>
  </conditionalFormatting>
  <conditionalFormatting sqref="BO11">
    <cfRule type="cellIs" dxfId="17773" priority="1551" operator="lessThan">
      <formula>$C$4</formula>
    </cfRule>
  </conditionalFormatting>
  <conditionalFormatting sqref="BO12">
    <cfRule type="cellIs" dxfId="17772" priority="1552" operator="lessThan">
      <formula>$C$4</formula>
    </cfRule>
  </conditionalFormatting>
  <conditionalFormatting sqref="BO13">
    <cfRule type="cellIs" dxfId="17771" priority="1553" operator="lessThan">
      <formula>$C$4</formula>
    </cfRule>
  </conditionalFormatting>
  <conditionalFormatting sqref="BO14">
    <cfRule type="cellIs" dxfId="17770" priority="1554" operator="lessThan">
      <formula>$C$4</formula>
    </cfRule>
  </conditionalFormatting>
  <conditionalFormatting sqref="BO15">
    <cfRule type="cellIs" dxfId="17769" priority="1555" operator="lessThan">
      <formula>$C$4</formula>
    </cfRule>
  </conditionalFormatting>
  <conditionalFormatting sqref="BO16">
    <cfRule type="cellIs" dxfId="17768" priority="1556" operator="lessThan">
      <formula>$C$4</formula>
    </cfRule>
  </conditionalFormatting>
  <conditionalFormatting sqref="BO17">
    <cfRule type="cellIs" dxfId="17767" priority="1557" operator="lessThan">
      <formula>$C$4</formula>
    </cfRule>
  </conditionalFormatting>
  <conditionalFormatting sqref="BO18">
    <cfRule type="cellIs" dxfId="17766" priority="1558" operator="lessThan">
      <formula>$C$4</formula>
    </cfRule>
  </conditionalFormatting>
  <conditionalFormatting sqref="BO19">
    <cfRule type="cellIs" dxfId="17765" priority="1559" operator="lessThan">
      <formula>$C$4</formula>
    </cfRule>
  </conditionalFormatting>
  <conditionalFormatting sqref="BO20">
    <cfRule type="cellIs" dxfId="17764" priority="1560" operator="lessThan">
      <formula>$C$4</formula>
    </cfRule>
  </conditionalFormatting>
  <conditionalFormatting sqref="BO21">
    <cfRule type="cellIs" dxfId="17763" priority="1561" operator="lessThan">
      <formula>$C$4</formula>
    </cfRule>
  </conditionalFormatting>
  <conditionalFormatting sqref="BO22">
    <cfRule type="cellIs" dxfId="17762" priority="1562" operator="lessThan">
      <formula>$C$4</formula>
    </cfRule>
  </conditionalFormatting>
  <conditionalFormatting sqref="BO23">
    <cfRule type="cellIs" dxfId="17761" priority="1563" operator="lessThan">
      <formula>$C$4</formula>
    </cfRule>
  </conditionalFormatting>
  <conditionalFormatting sqref="BO24">
    <cfRule type="cellIs" dxfId="17760" priority="1564" operator="lessThan">
      <formula>$C$4</formula>
    </cfRule>
  </conditionalFormatting>
  <conditionalFormatting sqref="BO25">
    <cfRule type="cellIs" dxfId="17759" priority="1565" operator="lessThan">
      <formula>$C$4</formula>
    </cfRule>
  </conditionalFormatting>
  <conditionalFormatting sqref="BO26">
    <cfRule type="cellIs" dxfId="17758" priority="1566" operator="lessThan">
      <formula>$C$4</formula>
    </cfRule>
  </conditionalFormatting>
  <conditionalFormatting sqref="BO27">
    <cfRule type="cellIs" dxfId="17757" priority="1567" operator="lessThan">
      <formula>$C$4</formula>
    </cfRule>
  </conditionalFormatting>
  <conditionalFormatting sqref="BO28">
    <cfRule type="cellIs" dxfId="17756" priority="1568" operator="lessThan">
      <formula>$C$4</formula>
    </cfRule>
  </conditionalFormatting>
  <conditionalFormatting sqref="BO29">
    <cfRule type="cellIs" dxfId="17755" priority="1569" operator="lessThan">
      <formula>$C$4</formula>
    </cfRule>
  </conditionalFormatting>
  <conditionalFormatting sqref="BO30">
    <cfRule type="cellIs" dxfId="17754" priority="1570" operator="lessThan">
      <formula>$C$4</formula>
    </cfRule>
  </conditionalFormatting>
  <conditionalFormatting sqref="BO31">
    <cfRule type="cellIs" dxfId="17753" priority="1571" operator="lessThan">
      <formula>$C$4</formula>
    </cfRule>
  </conditionalFormatting>
  <conditionalFormatting sqref="BO32">
    <cfRule type="cellIs" dxfId="17752" priority="1572" operator="lessThan">
      <formula>$C$4</formula>
    </cfRule>
  </conditionalFormatting>
  <conditionalFormatting sqref="BO33">
    <cfRule type="cellIs" dxfId="17751" priority="1573" operator="lessThan">
      <formula>$C$4</formula>
    </cfRule>
  </conditionalFormatting>
  <conditionalFormatting sqref="BO34">
    <cfRule type="cellIs" dxfId="17750" priority="1574" operator="lessThan">
      <formula>$C$4</formula>
    </cfRule>
  </conditionalFormatting>
  <conditionalFormatting sqref="BO35">
    <cfRule type="cellIs" dxfId="17749" priority="1575" operator="lessThan">
      <formula>$C$4</formula>
    </cfRule>
  </conditionalFormatting>
  <conditionalFormatting sqref="BO36">
    <cfRule type="cellIs" dxfId="17748" priority="1576" operator="lessThan">
      <formula>$C$4</formula>
    </cfRule>
  </conditionalFormatting>
  <conditionalFormatting sqref="BO37">
    <cfRule type="cellIs" dxfId="17747" priority="1577" operator="lessThan">
      <formula>$C$4</formula>
    </cfRule>
  </conditionalFormatting>
  <conditionalFormatting sqref="BO38">
    <cfRule type="cellIs" dxfId="17746" priority="1578" operator="lessThan">
      <formula>$C$4</formula>
    </cfRule>
  </conditionalFormatting>
  <conditionalFormatting sqref="BO39">
    <cfRule type="cellIs" dxfId="17745" priority="1579" operator="lessThan">
      <formula>$C$4</formula>
    </cfRule>
  </conditionalFormatting>
  <conditionalFormatting sqref="BO40">
    <cfRule type="cellIs" dxfId="17744" priority="1580" operator="lessThan">
      <formula>$C$4</formula>
    </cfRule>
  </conditionalFormatting>
  <conditionalFormatting sqref="BO41">
    <cfRule type="cellIs" dxfId="17743" priority="1581" operator="lessThan">
      <formula>$C$4</formula>
    </cfRule>
  </conditionalFormatting>
  <conditionalFormatting sqref="BO42">
    <cfRule type="cellIs" dxfId="17742" priority="1582" operator="lessThan">
      <formula>$C$4</formula>
    </cfRule>
  </conditionalFormatting>
  <conditionalFormatting sqref="BO43">
    <cfRule type="cellIs" dxfId="17741" priority="1583" operator="lessThan">
      <formula>$C$4</formula>
    </cfRule>
  </conditionalFormatting>
  <conditionalFormatting sqref="BO44">
    <cfRule type="cellIs" dxfId="17740" priority="1584" operator="lessThan">
      <formula>$C$4</formula>
    </cfRule>
  </conditionalFormatting>
  <conditionalFormatting sqref="BO45">
    <cfRule type="cellIs" dxfId="17739" priority="1585" operator="lessThan">
      <formula>$C$4</formula>
    </cfRule>
  </conditionalFormatting>
  <conditionalFormatting sqref="BO46">
    <cfRule type="cellIs" dxfId="17738" priority="1586" operator="lessThan">
      <formula>$C$4</formula>
    </cfRule>
  </conditionalFormatting>
  <conditionalFormatting sqref="BO47">
    <cfRule type="cellIs" dxfId="17737" priority="1587" operator="lessThan">
      <formula>$C$4</formula>
    </cfRule>
  </conditionalFormatting>
  <conditionalFormatting sqref="BO48">
    <cfRule type="cellIs" dxfId="17736" priority="1588" operator="lessThan">
      <formula>$C$4</formula>
    </cfRule>
  </conditionalFormatting>
  <conditionalFormatting sqref="BO49">
    <cfRule type="cellIs" dxfId="17735" priority="1589" operator="lessThan">
      <formula>$C$4</formula>
    </cfRule>
  </conditionalFormatting>
  <conditionalFormatting sqref="BO50">
    <cfRule type="cellIs" dxfId="17734" priority="1590" operator="lessThan">
      <formula>$C$4</formula>
    </cfRule>
  </conditionalFormatting>
  <conditionalFormatting sqref="BO51">
    <cfRule type="cellIs" dxfId="17733" priority="1591" operator="lessThan">
      <formula>$C$4</formula>
    </cfRule>
  </conditionalFormatting>
  <conditionalFormatting sqref="BO52">
    <cfRule type="cellIs" dxfId="17732" priority="1592" operator="lessThan">
      <formula>$C$4</formula>
    </cfRule>
  </conditionalFormatting>
  <conditionalFormatting sqref="BO53">
    <cfRule type="cellIs" dxfId="17731" priority="1593" operator="lessThan">
      <formula>$C$4</formula>
    </cfRule>
  </conditionalFormatting>
  <conditionalFormatting sqref="BO54">
    <cfRule type="cellIs" dxfId="17730" priority="1594" operator="lessThan">
      <formula>$C$4</formula>
    </cfRule>
  </conditionalFormatting>
  <conditionalFormatting sqref="BO55">
    <cfRule type="cellIs" dxfId="17729" priority="1595" operator="lessThan">
      <formula>$C$4</formula>
    </cfRule>
  </conditionalFormatting>
  <conditionalFormatting sqref="BO56">
    <cfRule type="cellIs" dxfId="17728" priority="1596" operator="lessThan">
      <formula>$C$4</formula>
    </cfRule>
  </conditionalFormatting>
  <conditionalFormatting sqref="BO57">
    <cfRule type="cellIs" dxfId="17727" priority="1597" operator="lessThan">
      <formula>$C$4</formula>
    </cfRule>
  </conditionalFormatting>
  <conditionalFormatting sqref="BO58">
    <cfRule type="cellIs" dxfId="17726" priority="1598" operator="lessThan">
      <formula>$C$4</formula>
    </cfRule>
  </conditionalFormatting>
  <conditionalFormatting sqref="BO59">
    <cfRule type="cellIs" dxfId="17725" priority="1599" operator="lessThan">
      <formula>$C$4</formula>
    </cfRule>
  </conditionalFormatting>
  <conditionalFormatting sqref="BO60">
    <cfRule type="cellIs" dxfId="17724" priority="1600" operator="lessThan">
      <formula>$C$4</formula>
    </cfRule>
  </conditionalFormatting>
  <conditionalFormatting sqref="BP11:BP46">
    <cfRule type="cellIs" dxfId="17723" priority="1601" operator="lessThan">
      <formula>$C$4</formula>
    </cfRule>
  </conditionalFormatting>
  <conditionalFormatting sqref="BP47">
    <cfRule type="cellIs" dxfId="17687" priority="1637" operator="lessThan">
      <formula>$C$4</formula>
    </cfRule>
  </conditionalFormatting>
  <conditionalFormatting sqref="BP48">
    <cfRule type="cellIs" dxfId="17686" priority="1638" operator="lessThan">
      <formula>$C$4</formula>
    </cfRule>
  </conditionalFormatting>
  <conditionalFormatting sqref="BP49">
    <cfRule type="cellIs" dxfId="17685" priority="1639" operator="lessThan">
      <formula>$C$4</formula>
    </cfRule>
  </conditionalFormatting>
  <conditionalFormatting sqref="BP50">
    <cfRule type="cellIs" dxfId="17684" priority="1640" operator="lessThan">
      <formula>$C$4</formula>
    </cfRule>
  </conditionalFormatting>
  <conditionalFormatting sqref="BP51">
    <cfRule type="cellIs" dxfId="17683" priority="1641" operator="lessThan">
      <formula>$C$4</formula>
    </cfRule>
  </conditionalFormatting>
  <conditionalFormatting sqref="BP52">
    <cfRule type="cellIs" dxfId="17682" priority="1642" operator="lessThan">
      <formula>$C$4</formula>
    </cfRule>
  </conditionalFormatting>
  <conditionalFormatting sqref="BP53">
    <cfRule type="cellIs" dxfId="17681" priority="1643" operator="lessThan">
      <formula>$C$4</formula>
    </cfRule>
  </conditionalFormatting>
  <conditionalFormatting sqref="BP54">
    <cfRule type="cellIs" dxfId="17680" priority="1644" operator="lessThan">
      <formula>$C$4</formula>
    </cfRule>
  </conditionalFormatting>
  <conditionalFormatting sqref="BP55">
    <cfRule type="cellIs" dxfId="17679" priority="1645" operator="lessThan">
      <formula>$C$4</formula>
    </cfRule>
  </conditionalFormatting>
  <conditionalFormatting sqref="BP56">
    <cfRule type="cellIs" dxfId="17678" priority="1646" operator="lessThan">
      <formula>$C$4</formula>
    </cfRule>
  </conditionalFormatting>
  <conditionalFormatting sqref="BP57">
    <cfRule type="cellIs" dxfId="17677" priority="1647" operator="lessThan">
      <formula>$C$4</formula>
    </cfRule>
  </conditionalFormatting>
  <conditionalFormatting sqref="BP58">
    <cfRule type="cellIs" dxfId="17676" priority="1648" operator="lessThan">
      <formula>$C$4</formula>
    </cfRule>
  </conditionalFormatting>
  <conditionalFormatting sqref="BP59">
    <cfRule type="cellIs" dxfId="17675" priority="1649" operator="lessThan">
      <formula>$C$4</formula>
    </cfRule>
  </conditionalFormatting>
  <conditionalFormatting sqref="BP60">
    <cfRule type="cellIs" dxfId="17674" priority="1650" operator="lessThan">
      <formula>$C$4</formula>
    </cfRule>
  </conditionalFormatting>
  <conditionalFormatting sqref="BQ11">
    <cfRule type="cellIs" dxfId="17673" priority="1651" operator="lessThan">
      <formula>$C$4</formula>
    </cfRule>
  </conditionalFormatting>
  <conditionalFormatting sqref="BQ12">
    <cfRule type="cellIs" dxfId="17672" priority="1652" operator="lessThan">
      <formula>$C$4</formula>
    </cfRule>
  </conditionalFormatting>
  <conditionalFormatting sqref="BQ13">
    <cfRule type="cellIs" dxfId="17671" priority="1653" operator="lessThan">
      <formula>$C$4</formula>
    </cfRule>
  </conditionalFormatting>
  <conditionalFormatting sqref="BQ14">
    <cfRule type="cellIs" dxfId="17670" priority="1654" operator="lessThan">
      <formula>$C$4</formula>
    </cfRule>
  </conditionalFormatting>
  <conditionalFormatting sqref="BQ15">
    <cfRule type="cellIs" dxfId="17669" priority="1655" operator="lessThan">
      <formula>$C$4</formula>
    </cfRule>
  </conditionalFormatting>
  <conditionalFormatting sqref="BQ16">
    <cfRule type="cellIs" dxfId="17668" priority="1656" operator="lessThan">
      <formula>$C$4</formula>
    </cfRule>
  </conditionalFormatting>
  <conditionalFormatting sqref="BQ17">
    <cfRule type="cellIs" dxfId="17667" priority="1657" operator="lessThan">
      <formula>$C$4</formula>
    </cfRule>
  </conditionalFormatting>
  <conditionalFormatting sqref="BQ18">
    <cfRule type="cellIs" dxfId="17666" priority="1658" operator="lessThan">
      <formula>$C$4</formula>
    </cfRule>
  </conditionalFormatting>
  <conditionalFormatting sqref="BQ19">
    <cfRule type="cellIs" dxfId="17665" priority="1659" operator="lessThan">
      <formula>$C$4</formula>
    </cfRule>
  </conditionalFormatting>
  <conditionalFormatting sqref="BQ20">
    <cfRule type="cellIs" dxfId="17664" priority="1660" operator="lessThan">
      <formula>$C$4</formula>
    </cfRule>
  </conditionalFormatting>
  <conditionalFormatting sqref="BQ21">
    <cfRule type="cellIs" dxfId="17663" priority="1661" operator="lessThan">
      <formula>$C$4</formula>
    </cfRule>
  </conditionalFormatting>
  <conditionalFormatting sqref="BQ22">
    <cfRule type="cellIs" dxfId="17662" priority="1662" operator="lessThan">
      <formula>$C$4</formula>
    </cfRule>
  </conditionalFormatting>
  <conditionalFormatting sqref="BQ23">
    <cfRule type="cellIs" dxfId="17661" priority="1663" operator="lessThan">
      <formula>$C$4</formula>
    </cfRule>
  </conditionalFormatting>
  <conditionalFormatting sqref="BQ24">
    <cfRule type="cellIs" dxfId="17660" priority="1664" operator="lessThan">
      <formula>$C$4</formula>
    </cfRule>
  </conditionalFormatting>
  <conditionalFormatting sqref="BQ25">
    <cfRule type="cellIs" dxfId="17659" priority="1665" operator="lessThan">
      <formula>$C$4</formula>
    </cfRule>
  </conditionalFormatting>
  <conditionalFormatting sqref="BQ26">
    <cfRule type="cellIs" dxfId="17658" priority="1666" operator="lessThan">
      <formula>$C$4</formula>
    </cfRule>
  </conditionalFormatting>
  <conditionalFormatting sqref="BQ27">
    <cfRule type="cellIs" dxfId="17657" priority="1667" operator="lessThan">
      <formula>$C$4</formula>
    </cfRule>
  </conditionalFormatting>
  <conditionalFormatting sqref="BQ28">
    <cfRule type="cellIs" dxfId="17656" priority="1668" operator="lessThan">
      <formula>$C$4</formula>
    </cfRule>
  </conditionalFormatting>
  <conditionalFormatting sqref="BQ29">
    <cfRule type="cellIs" dxfId="17655" priority="1669" operator="lessThan">
      <formula>$C$4</formula>
    </cfRule>
  </conditionalFormatting>
  <conditionalFormatting sqref="BQ30">
    <cfRule type="cellIs" dxfId="17654" priority="1670" operator="lessThan">
      <formula>$C$4</formula>
    </cfRule>
  </conditionalFormatting>
  <conditionalFormatting sqref="BQ31">
    <cfRule type="cellIs" dxfId="17653" priority="1671" operator="lessThan">
      <formula>$C$4</formula>
    </cfRule>
  </conditionalFormatting>
  <conditionalFormatting sqref="BQ32">
    <cfRule type="cellIs" dxfId="17652" priority="1672" operator="lessThan">
      <formula>$C$4</formula>
    </cfRule>
  </conditionalFormatting>
  <conditionalFormatting sqref="BQ33">
    <cfRule type="cellIs" dxfId="17651" priority="1673" operator="lessThan">
      <formula>$C$4</formula>
    </cfRule>
  </conditionalFormatting>
  <conditionalFormatting sqref="BQ34">
    <cfRule type="cellIs" dxfId="17650" priority="1674" operator="lessThan">
      <formula>$C$4</formula>
    </cfRule>
  </conditionalFormatting>
  <conditionalFormatting sqref="BQ35">
    <cfRule type="cellIs" dxfId="17649" priority="1675" operator="lessThan">
      <formula>$C$4</formula>
    </cfRule>
  </conditionalFormatting>
  <conditionalFormatting sqref="BQ36">
    <cfRule type="cellIs" dxfId="17648" priority="1676" operator="lessThan">
      <formula>$C$4</formula>
    </cfRule>
  </conditionalFormatting>
  <conditionalFormatting sqref="BQ37">
    <cfRule type="cellIs" dxfId="17647" priority="1677" operator="lessThan">
      <formula>$C$4</formula>
    </cfRule>
  </conditionalFormatting>
  <conditionalFormatting sqref="BQ38">
    <cfRule type="cellIs" dxfId="17646" priority="1678" operator="lessThan">
      <formula>$C$4</formula>
    </cfRule>
  </conditionalFormatting>
  <conditionalFormatting sqref="BQ39">
    <cfRule type="cellIs" dxfId="17645" priority="1679" operator="lessThan">
      <formula>$C$4</formula>
    </cfRule>
  </conditionalFormatting>
  <conditionalFormatting sqref="BQ40">
    <cfRule type="cellIs" dxfId="17644" priority="1680" operator="lessThan">
      <formula>$C$4</formula>
    </cfRule>
  </conditionalFormatting>
  <conditionalFormatting sqref="BQ41">
    <cfRule type="cellIs" dxfId="17643" priority="1681" operator="lessThan">
      <formula>$C$4</formula>
    </cfRule>
  </conditionalFormatting>
  <conditionalFormatting sqref="BQ42">
    <cfRule type="cellIs" dxfId="17642" priority="1682" operator="lessThan">
      <formula>$C$4</formula>
    </cfRule>
  </conditionalFormatting>
  <conditionalFormatting sqref="BQ43">
    <cfRule type="cellIs" dxfId="17641" priority="1683" operator="lessThan">
      <formula>$C$4</formula>
    </cfRule>
  </conditionalFormatting>
  <conditionalFormatting sqref="BQ44">
    <cfRule type="cellIs" dxfId="17640" priority="1684" operator="lessThan">
      <formula>$C$4</formula>
    </cfRule>
  </conditionalFormatting>
  <conditionalFormatting sqref="BQ45">
    <cfRule type="cellIs" dxfId="17639" priority="1685" operator="lessThan">
      <formula>$C$4</formula>
    </cfRule>
  </conditionalFormatting>
  <conditionalFormatting sqref="BQ46">
    <cfRule type="cellIs" dxfId="17638" priority="1686" operator="lessThan">
      <formula>$C$4</formula>
    </cfRule>
  </conditionalFormatting>
  <conditionalFormatting sqref="BQ47">
    <cfRule type="cellIs" dxfId="17637" priority="1687" operator="lessThan">
      <formula>$C$4</formula>
    </cfRule>
  </conditionalFormatting>
  <conditionalFormatting sqref="BQ48">
    <cfRule type="cellIs" dxfId="17636" priority="1688" operator="lessThan">
      <formula>$C$4</formula>
    </cfRule>
  </conditionalFormatting>
  <conditionalFormatting sqref="BQ49">
    <cfRule type="cellIs" dxfId="17635" priority="1689" operator="lessThan">
      <formula>$C$4</formula>
    </cfRule>
  </conditionalFormatting>
  <conditionalFormatting sqref="BQ50">
    <cfRule type="cellIs" dxfId="17634" priority="1690" operator="lessThan">
      <formula>$C$4</formula>
    </cfRule>
  </conditionalFormatting>
  <conditionalFormatting sqref="BQ51">
    <cfRule type="cellIs" dxfId="17633" priority="1691" operator="lessThan">
      <formula>$C$4</formula>
    </cfRule>
  </conditionalFormatting>
  <conditionalFormatting sqref="BQ52">
    <cfRule type="cellIs" dxfId="17632" priority="1692" operator="lessThan">
      <formula>$C$4</formula>
    </cfRule>
  </conditionalFormatting>
  <conditionalFormatting sqref="BQ53">
    <cfRule type="cellIs" dxfId="17631" priority="1693" operator="lessThan">
      <formula>$C$4</formula>
    </cfRule>
  </conditionalFormatting>
  <conditionalFormatting sqref="BQ54">
    <cfRule type="cellIs" dxfId="17630" priority="1694" operator="lessThan">
      <formula>$C$4</formula>
    </cfRule>
  </conditionalFormatting>
  <conditionalFormatting sqref="BQ55">
    <cfRule type="cellIs" dxfId="17629" priority="1695" operator="lessThan">
      <formula>$C$4</formula>
    </cfRule>
  </conditionalFormatting>
  <conditionalFormatting sqref="BQ56">
    <cfRule type="cellIs" dxfId="17628" priority="1696" operator="lessThan">
      <formula>$C$4</formula>
    </cfRule>
  </conditionalFormatting>
  <conditionalFormatting sqref="BQ57">
    <cfRule type="cellIs" dxfId="17627" priority="1697" operator="lessThan">
      <formula>$C$4</formula>
    </cfRule>
  </conditionalFormatting>
  <conditionalFormatting sqref="BQ58">
    <cfRule type="cellIs" dxfId="17626" priority="1698" operator="lessThan">
      <formula>$C$4</formula>
    </cfRule>
  </conditionalFormatting>
  <conditionalFormatting sqref="BQ59">
    <cfRule type="cellIs" dxfId="17625" priority="1699" operator="lessThan">
      <formula>$C$4</formula>
    </cfRule>
  </conditionalFormatting>
  <conditionalFormatting sqref="BQ60">
    <cfRule type="cellIs" dxfId="17624" priority="1700" operator="lessThan">
      <formula>$C$4</formula>
    </cfRule>
  </conditionalFormatting>
  <conditionalFormatting sqref="BR11">
    <cfRule type="cellIs" dxfId="17623" priority="1701" operator="lessThan">
      <formula>$C$4</formula>
    </cfRule>
  </conditionalFormatting>
  <conditionalFormatting sqref="BR12">
    <cfRule type="cellIs" dxfId="17622" priority="1702" operator="lessThan">
      <formula>$C$4</formula>
    </cfRule>
  </conditionalFormatting>
  <conditionalFormatting sqref="BR13">
    <cfRule type="cellIs" dxfId="17621" priority="1703" operator="lessThan">
      <formula>$C$4</formula>
    </cfRule>
  </conditionalFormatting>
  <conditionalFormatting sqref="BR14">
    <cfRule type="cellIs" dxfId="17620" priority="1704" operator="lessThan">
      <formula>$C$4</formula>
    </cfRule>
  </conditionalFormatting>
  <conditionalFormatting sqref="BR15">
    <cfRule type="cellIs" dxfId="17619" priority="1705" operator="lessThan">
      <formula>$C$4</formula>
    </cfRule>
  </conditionalFormatting>
  <conditionalFormatting sqref="BR16">
    <cfRule type="cellIs" dxfId="17618" priority="1706" operator="lessThan">
      <formula>$C$4</formula>
    </cfRule>
  </conditionalFormatting>
  <conditionalFormatting sqref="BR17">
    <cfRule type="cellIs" dxfId="17617" priority="1707" operator="lessThan">
      <formula>$C$4</formula>
    </cfRule>
  </conditionalFormatting>
  <conditionalFormatting sqref="BR18">
    <cfRule type="cellIs" dxfId="17616" priority="1708" operator="lessThan">
      <formula>$C$4</formula>
    </cfRule>
  </conditionalFormatting>
  <conditionalFormatting sqref="BR19">
    <cfRule type="cellIs" dxfId="17615" priority="1709" operator="lessThan">
      <formula>$C$4</formula>
    </cfRule>
  </conditionalFormatting>
  <conditionalFormatting sqref="BR20">
    <cfRule type="cellIs" dxfId="17614" priority="1710" operator="lessThan">
      <formula>$C$4</formula>
    </cfRule>
  </conditionalFormatting>
  <conditionalFormatting sqref="BR21">
    <cfRule type="cellIs" dxfId="17613" priority="1711" operator="lessThan">
      <formula>$C$4</formula>
    </cfRule>
  </conditionalFormatting>
  <conditionalFormatting sqref="BR22">
    <cfRule type="cellIs" dxfId="17612" priority="1712" operator="lessThan">
      <formula>$C$4</formula>
    </cfRule>
  </conditionalFormatting>
  <conditionalFormatting sqref="BR23">
    <cfRule type="cellIs" dxfId="17611" priority="1713" operator="lessThan">
      <formula>$C$4</formula>
    </cfRule>
  </conditionalFormatting>
  <conditionalFormatting sqref="BR24">
    <cfRule type="cellIs" dxfId="17610" priority="1714" operator="lessThan">
      <formula>$C$4</formula>
    </cfRule>
  </conditionalFormatting>
  <conditionalFormatting sqref="BR25">
    <cfRule type="cellIs" dxfId="17609" priority="1715" operator="lessThan">
      <formula>$C$4</formula>
    </cfRule>
  </conditionalFormatting>
  <conditionalFormatting sqref="BR26">
    <cfRule type="cellIs" dxfId="17608" priority="1716" operator="lessThan">
      <formula>$C$4</formula>
    </cfRule>
  </conditionalFormatting>
  <conditionalFormatting sqref="BR27">
    <cfRule type="cellIs" dxfId="17607" priority="1717" operator="lessThan">
      <formula>$C$4</formula>
    </cfRule>
  </conditionalFormatting>
  <conditionalFormatting sqref="BR28">
    <cfRule type="cellIs" dxfId="17606" priority="1718" operator="lessThan">
      <formula>$C$4</formula>
    </cfRule>
  </conditionalFormatting>
  <conditionalFormatting sqref="BR29">
    <cfRule type="cellIs" dxfId="17605" priority="1719" operator="lessThan">
      <formula>$C$4</formula>
    </cfRule>
  </conditionalFormatting>
  <conditionalFormatting sqref="BR30">
    <cfRule type="cellIs" dxfId="17604" priority="1720" operator="lessThan">
      <formula>$C$4</formula>
    </cfRule>
  </conditionalFormatting>
  <conditionalFormatting sqref="BR31">
    <cfRule type="cellIs" dxfId="17603" priority="1721" operator="lessThan">
      <formula>$C$4</formula>
    </cfRule>
  </conditionalFormatting>
  <conditionalFormatting sqref="BR32">
    <cfRule type="cellIs" dxfId="17602" priority="1722" operator="lessThan">
      <formula>$C$4</formula>
    </cfRule>
  </conditionalFormatting>
  <conditionalFormatting sqref="BR33">
    <cfRule type="cellIs" dxfId="17601" priority="1723" operator="lessThan">
      <formula>$C$4</formula>
    </cfRule>
  </conditionalFormatting>
  <conditionalFormatting sqref="BR34">
    <cfRule type="cellIs" dxfId="17600" priority="1724" operator="lessThan">
      <formula>$C$4</formula>
    </cfRule>
  </conditionalFormatting>
  <conditionalFormatting sqref="BR35">
    <cfRule type="cellIs" dxfId="17599" priority="1725" operator="lessThan">
      <formula>$C$4</formula>
    </cfRule>
  </conditionalFormatting>
  <conditionalFormatting sqref="BR36">
    <cfRule type="cellIs" dxfId="17598" priority="1726" operator="lessThan">
      <formula>$C$4</formula>
    </cfRule>
  </conditionalFormatting>
  <conditionalFormatting sqref="BR37">
    <cfRule type="cellIs" dxfId="17597" priority="1727" operator="lessThan">
      <formula>$C$4</formula>
    </cfRule>
  </conditionalFormatting>
  <conditionalFormatting sqref="BR38">
    <cfRule type="cellIs" dxfId="17596" priority="1728" operator="lessThan">
      <formula>$C$4</formula>
    </cfRule>
  </conditionalFormatting>
  <conditionalFormatting sqref="BR39">
    <cfRule type="cellIs" dxfId="17595" priority="1729" operator="lessThan">
      <formula>$C$4</formula>
    </cfRule>
  </conditionalFormatting>
  <conditionalFormatting sqref="BR40">
    <cfRule type="cellIs" dxfId="17594" priority="1730" operator="lessThan">
      <formula>$C$4</formula>
    </cfRule>
  </conditionalFormatting>
  <conditionalFormatting sqref="BR41">
    <cfRule type="cellIs" dxfId="17593" priority="1731" operator="lessThan">
      <formula>$C$4</formula>
    </cfRule>
  </conditionalFormatting>
  <conditionalFormatting sqref="BR42">
    <cfRule type="cellIs" dxfId="17592" priority="1732" operator="lessThan">
      <formula>$C$4</formula>
    </cfRule>
  </conditionalFormatting>
  <conditionalFormatting sqref="BR43">
    <cfRule type="cellIs" dxfId="17591" priority="1733" operator="lessThan">
      <formula>$C$4</formula>
    </cfRule>
  </conditionalFormatting>
  <conditionalFormatting sqref="BR44">
    <cfRule type="cellIs" dxfId="17590" priority="1734" operator="lessThan">
      <formula>$C$4</formula>
    </cfRule>
  </conditionalFormatting>
  <conditionalFormatting sqref="BR45">
    <cfRule type="cellIs" dxfId="17589" priority="1735" operator="lessThan">
      <formula>$C$4</formula>
    </cfRule>
  </conditionalFormatting>
  <conditionalFormatting sqref="BR46">
    <cfRule type="cellIs" dxfId="17588" priority="1736" operator="lessThan">
      <formula>$C$4</formula>
    </cfRule>
  </conditionalFormatting>
  <conditionalFormatting sqref="BR47">
    <cfRule type="cellIs" dxfId="17587" priority="1737" operator="lessThan">
      <formula>$C$4</formula>
    </cfRule>
  </conditionalFormatting>
  <conditionalFormatting sqref="BR48">
    <cfRule type="cellIs" dxfId="17586" priority="1738" operator="lessThan">
      <formula>$C$4</formula>
    </cfRule>
  </conditionalFormatting>
  <conditionalFormatting sqref="BR49">
    <cfRule type="cellIs" dxfId="17585" priority="1739" operator="lessThan">
      <formula>$C$4</formula>
    </cfRule>
  </conditionalFormatting>
  <conditionalFormatting sqref="BR50">
    <cfRule type="cellIs" dxfId="17584" priority="1740" operator="lessThan">
      <formula>$C$4</formula>
    </cfRule>
  </conditionalFormatting>
  <conditionalFormatting sqref="BR51">
    <cfRule type="cellIs" dxfId="17583" priority="1741" operator="lessThan">
      <formula>$C$4</formula>
    </cfRule>
  </conditionalFormatting>
  <conditionalFormatting sqref="BR52">
    <cfRule type="cellIs" dxfId="17582" priority="1742" operator="lessThan">
      <formula>$C$4</formula>
    </cfRule>
  </conditionalFormatting>
  <conditionalFormatting sqref="BR53">
    <cfRule type="cellIs" dxfId="17581" priority="1743" operator="lessThan">
      <formula>$C$4</formula>
    </cfRule>
  </conditionalFormatting>
  <conditionalFormatting sqref="BR54">
    <cfRule type="cellIs" dxfId="17580" priority="1744" operator="lessThan">
      <formula>$C$4</formula>
    </cfRule>
  </conditionalFormatting>
  <conditionalFormatting sqref="BR55">
    <cfRule type="cellIs" dxfId="17579" priority="1745" operator="lessThan">
      <formula>$C$4</formula>
    </cfRule>
  </conditionalFormatting>
  <conditionalFormatting sqref="BR56">
    <cfRule type="cellIs" dxfId="17578" priority="1746" operator="lessThan">
      <formula>$C$4</formula>
    </cfRule>
  </conditionalFormatting>
  <conditionalFormatting sqref="BR57">
    <cfRule type="cellIs" dxfId="17577" priority="1747" operator="lessThan">
      <formula>$C$4</formula>
    </cfRule>
  </conditionalFormatting>
  <conditionalFormatting sqref="BR58">
    <cfRule type="cellIs" dxfId="17576" priority="1748" operator="lessThan">
      <formula>$C$4</formula>
    </cfRule>
  </conditionalFormatting>
  <conditionalFormatting sqref="BR59">
    <cfRule type="cellIs" dxfId="17575" priority="1749" operator="lessThan">
      <formula>$C$4</formula>
    </cfRule>
  </conditionalFormatting>
  <conditionalFormatting sqref="BR60">
    <cfRule type="cellIs" dxfId="17574" priority="1750" operator="lessThan">
      <formula>$C$4</formula>
    </cfRule>
  </conditionalFormatting>
  <conditionalFormatting sqref="BS11">
    <cfRule type="cellIs" dxfId="17573" priority="1751" operator="lessThan">
      <formula>$C$4</formula>
    </cfRule>
  </conditionalFormatting>
  <conditionalFormatting sqref="BS12">
    <cfRule type="cellIs" dxfId="17572" priority="1752" operator="lessThan">
      <formula>$C$4</formula>
    </cfRule>
  </conditionalFormatting>
  <conditionalFormatting sqref="BS13">
    <cfRule type="cellIs" dxfId="17571" priority="1753" operator="lessThan">
      <formula>$C$4</formula>
    </cfRule>
  </conditionalFormatting>
  <conditionalFormatting sqref="BS14">
    <cfRule type="cellIs" dxfId="17570" priority="1754" operator="lessThan">
      <formula>$C$4</formula>
    </cfRule>
  </conditionalFormatting>
  <conditionalFormatting sqref="BS15">
    <cfRule type="cellIs" dxfId="17569" priority="1755" operator="lessThan">
      <formula>$C$4</formula>
    </cfRule>
  </conditionalFormatting>
  <conditionalFormatting sqref="BS16">
    <cfRule type="cellIs" dxfId="17568" priority="1756" operator="lessThan">
      <formula>$C$4</formula>
    </cfRule>
  </conditionalFormatting>
  <conditionalFormatting sqref="BS17">
    <cfRule type="cellIs" dxfId="17567" priority="1757" operator="lessThan">
      <formula>$C$4</formula>
    </cfRule>
  </conditionalFormatting>
  <conditionalFormatting sqref="BS18">
    <cfRule type="cellIs" dxfId="17566" priority="1758" operator="lessThan">
      <formula>$C$4</formula>
    </cfRule>
  </conditionalFormatting>
  <conditionalFormatting sqref="BS19">
    <cfRule type="cellIs" dxfId="17565" priority="1759" operator="lessThan">
      <formula>$C$4</formula>
    </cfRule>
  </conditionalFormatting>
  <conditionalFormatting sqref="BS20">
    <cfRule type="cellIs" dxfId="17564" priority="1760" operator="lessThan">
      <formula>$C$4</formula>
    </cfRule>
  </conditionalFormatting>
  <conditionalFormatting sqref="BS21">
    <cfRule type="cellIs" dxfId="17563" priority="1761" operator="lessThan">
      <formula>$C$4</formula>
    </cfRule>
  </conditionalFormatting>
  <conditionalFormatting sqref="BS22">
    <cfRule type="cellIs" dxfId="17562" priority="1762" operator="lessThan">
      <formula>$C$4</formula>
    </cfRule>
  </conditionalFormatting>
  <conditionalFormatting sqref="BS23">
    <cfRule type="cellIs" dxfId="17561" priority="1763" operator="lessThan">
      <formula>$C$4</formula>
    </cfRule>
  </conditionalFormatting>
  <conditionalFormatting sqref="BS24">
    <cfRule type="cellIs" dxfId="17560" priority="1764" operator="lessThan">
      <formula>$C$4</formula>
    </cfRule>
  </conditionalFormatting>
  <conditionalFormatting sqref="BS25">
    <cfRule type="cellIs" dxfId="17559" priority="1765" operator="lessThan">
      <formula>$C$4</formula>
    </cfRule>
  </conditionalFormatting>
  <conditionalFormatting sqref="BS26">
    <cfRule type="cellIs" dxfId="17558" priority="1766" operator="lessThan">
      <formula>$C$4</formula>
    </cfRule>
  </conditionalFormatting>
  <conditionalFormatting sqref="BS27">
    <cfRule type="cellIs" dxfId="17557" priority="1767" operator="lessThan">
      <formula>$C$4</formula>
    </cfRule>
  </conditionalFormatting>
  <conditionalFormatting sqref="BS28">
    <cfRule type="cellIs" dxfId="17556" priority="1768" operator="lessThan">
      <formula>$C$4</formula>
    </cfRule>
  </conditionalFormatting>
  <conditionalFormatting sqref="BS29">
    <cfRule type="cellIs" dxfId="17555" priority="1769" operator="lessThan">
      <formula>$C$4</formula>
    </cfRule>
  </conditionalFormatting>
  <conditionalFormatting sqref="BS30">
    <cfRule type="cellIs" dxfId="17554" priority="1770" operator="lessThan">
      <formula>$C$4</formula>
    </cfRule>
  </conditionalFormatting>
  <conditionalFormatting sqref="BS31">
    <cfRule type="cellIs" dxfId="17553" priority="1771" operator="lessThan">
      <formula>$C$4</formula>
    </cfRule>
  </conditionalFormatting>
  <conditionalFormatting sqref="BS32">
    <cfRule type="cellIs" dxfId="17552" priority="1772" operator="lessThan">
      <formula>$C$4</formula>
    </cfRule>
  </conditionalFormatting>
  <conditionalFormatting sqref="BS33">
    <cfRule type="cellIs" dxfId="17551" priority="1773" operator="lessThan">
      <formula>$C$4</formula>
    </cfRule>
  </conditionalFormatting>
  <conditionalFormatting sqref="BS34">
    <cfRule type="cellIs" dxfId="17550" priority="1774" operator="lessThan">
      <formula>$C$4</formula>
    </cfRule>
  </conditionalFormatting>
  <conditionalFormatting sqref="BS35">
    <cfRule type="cellIs" dxfId="17549" priority="1775" operator="lessThan">
      <formula>$C$4</formula>
    </cfRule>
  </conditionalFormatting>
  <conditionalFormatting sqref="BS36">
    <cfRule type="cellIs" dxfId="17548" priority="1776" operator="lessThan">
      <formula>$C$4</formula>
    </cfRule>
  </conditionalFormatting>
  <conditionalFormatting sqref="BS37">
    <cfRule type="cellIs" dxfId="17547" priority="1777" operator="lessThan">
      <formula>$C$4</formula>
    </cfRule>
  </conditionalFormatting>
  <conditionalFormatting sqref="BS38">
    <cfRule type="cellIs" dxfId="17546" priority="1778" operator="lessThan">
      <formula>$C$4</formula>
    </cfRule>
  </conditionalFormatting>
  <conditionalFormatting sqref="BS39">
    <cfRule type="cellIs" dxfId="17545" priority="1779" operator="lessThan">
      <formula>$C$4</formula>
    </cfRule>
  </conditionalFormatting>
  <conditionalFormatting sqref="BS40">
    <cfRule type="cellIs" dxfId="17544" priority="1780" operator="lessThan">
      <formula>$C$4</formula>
    </cfRule>
  </conditionalFormatting>
  <conditionalFormatting sqref="BS41">
    <cfRule type="cellIs" dxfId="17543" priority="1781" operator="lessThan">
      <formula>$C$4</formula>
    </cfRule>
  </conditionalFormatting>
  <conditionalFormatting sqref="BS42">
    <cfRule type="cellIs" dxfId="17542" priority="1782" operator="lessThan">
      <formula>$C$4</formula>
    </cfRule>
  </conditionalFormatting>
  <conditionalFormatting sqref="BS43">
    <cfRule type="cellIs" dxfId="17541" priority="1783" operator="lessThan">
      <formula>$C$4</formula>
    </cfRule>
  </conditionalFormatting>
  <conditionalFormatting sqref="BS44">
    <cfRule type="cellIs" dxfId="17540" priority="1784" operator="lessThan">
      <formula>$C$4</formula>
    </cfRule>
  </conditionalFormatting>
  <conditionalFormatting sqref="BS45">
    <cfRule type="cellIs" dxfId="17539" priority="1785" operator="lessThan">
      <formula>$C$4</formula>
    </cfRule>
  </conditionalFormatting>
  <conditionalFormatting sqref="BS46">
    <cfRule type="cellIs" dxfId="17538" priority="1786" operator="lessThan">
      <formula>$C$4</formula>
    </cfRule>
  </conditionalFormatting>
  <conditionalFormatting sqref="BS47">
    <cfRule type="cellIs" dxfId="17537" priority="1787" operator="lessThan">
      <formula>$C$4</formula>
    </cfRule>
  </conditionalFormatting>
  <conditionalFormatting sqref="BS48">
    <cfRule type="cellIs" dxfId="17536" priority="1788" operator="lessThan">
      <formula>$C$4</formula>
    </cfRule>
  </conditionalFormatting>
  <conditionalFormatting sqref="BS49">
    <cfRule type="cellIs" dxfId="17535" priority="1789" operator="lessThan">
      <formula>$C$4</formula>
    </cfRule>
  </conditionalFormatting>
  <conditionalFormatting sqref="BS50">
    <cfRule type="cellIs" dxfId="17534" priority="1790" operator="lessThan">
      <formula>$C$4</formula>
    </cfRule>
  </conditionalFormatting>
  <conditionalFormatting sqref="BS51">
    <cfRule type="cellIs" dxfId="17533" priority="1791" operator="lessThan">
      <formula>$C$4</formula>
    </cfRule>
  </conditionalFormatting>
  <conditionalFormatting sqref="BS52">
    <cfRule type="cellIs" dxfId="17532" priority="1792" operator="lessThan">
      <formula>$C$4</formula>
    </cfRule>
  </conditionalFormatting>
  <conditionalFormatting sqref="BS53">
    <cfRule type="cellIs" dxfId="17531" priority="1793" operator="lessThan">
      <formula>$C$4</formula>
    </cfRule>
  </conditionalFormatting>
  <conditionalFormatting sqref="BS54">
    <cfRule type="cellIs" dxfId="17530" priority="1794" operator="lessThan">
      <formula>$C$4</formula>
    </cfRule>
  </conditionalFormatting>
  <conditionalFormatting sqref="BS55">
    <cfRule type="cellIs" dxfId="17529" priority="1795" operator="lessThan">
      <formula>$C$4</formula>
    </cfRule>
  </conditionalFormatting>
  <conditionalFormatting sqref="BS56">
    <cfRule type="cellIs" dxfId="17528" priority="1796" operator="lessThan">
      <formula>$C$4</formula>
    </cfRule>
  </conditionalFormatting>
  <conditionalFormatting sqref="BS57">
    <cfRule type="cellIs" dxfId="17527" priority="1797" operator="lessThan">
      <formula>$C$4</formula>
    </cfRule>
  </conditionalFormatting>
  <conditionalFormatting sqref="BS58">
    <cfRule type="cellIs" dxfId="17526" priority="1798" operator="lessThan">
      <formula>$C$4</formula>
    </cfRule>
  </conditionalFormatting>
  <conditionalFormatting sqref="BS59">
    <cfRule type="cellIs" dxfId="17525" priority="1799" operator="lessThan">
      <formula>$C$4</formula>
    </cfRule>
  </conditionalFormatting>
  <conditionalFormatting sqref="BS60">
    <cfRule type="cellIs" dxfId="17524" priority="1800" operator="lessThan">
      <formula>$C$4</formula>
    </cfRule>
  </conditionalFormatting>
  <conditionalFormatting sqref="BT11">
    <cfRule type="cellIs" dxfId="17523" priority="1801" operator="lessThan">
      <formula>$C$4</formula>
    </cfRule>
  </conditionalFormatting>
  <conditionalFormatting sqref="BT12">
    <cfRule type="cellIs" dxfId="17522" priority="1802" operator="lessThan">
      <formula>$C$4</formula>
    </cfRule>
  </conditionalFormatting>
  <conditionalFormatting sqref="BT13">
    <cfRule type="cellIs" dxfId="17521" priority="1803" operator="lessThan">
      <formula>$C$4</formula>
    </cfRule>
  </conditionalFormatting>
  <conditionalFormatting sqref="BT14">
    <cfRule type="cellIs" dxfId="17520" priority="1804" operator="lessThan">
      <formula>$C$4</formula>
    </cfRule>
  </conditionalFormatting>
  <conditionalFormatting sqref="BT15">
    <cfRule type="cellIs" dxfId="17519" priority="1805" operator="lessThan">
      <formula>$C$4</formula>
    </cfRule>
  </conditionalFormatting>
  <conditionalFormatting sqref="BT16">
    <cfRule type="cellIs" dxfId="17518" priority="1806" operator="lessThan">
      <formula>$C$4</formula>
    </cfRule>
  </conditionalFormatting>
  <conditionalFormatting sqref="BT17">
    <cfRule type="cellIs" dxfId="17517" priority="1807" operator="lessThan">
      <formula>$C$4</formula>
    </cfRule>
  </conditionalFormatting>
  <conditionalFormatting sqref="BT18">
    <cfRule type="cellIs" dxfId="17516" priority="1808" operator="lessThan">
      <formula>$C$4</formula>
    </cfRule>
  </conditionalFormatting>
  <conditionalFormatting sqref="BT19">
    <cfRule type="cellIs" dxfId="17515" priority="1809" operator="lessThan">
      <formula>$C$4</formula>
    </cfRule>
  </conditionalFormatting>
  <conditionalFormatting sqref="BT20">
    <cfRule type="cellIs" dxfId="17514" priority="1810" operator="lessThan">
      <formula>$C$4</formula>
    </cfRule>
  </conditionalFormatting>
  <conditionalFormatting sqref="BT21">
    <cfRule type="cellIs" dxfId="17513" priority="1811" operator="lessThan">
      <formula>$C$4</formula>
    </cfRule>
  </conditionalFormatting>
  <conditionalFormatting sqref="BT22">
    <cfRule type="cellIs" dxfId="17512" priority="1812" operator="lessThan">
      <formula>$C$4</formula>
    </cfRule>
  </conditionalFormatting>
  <conditionalFormatting sqref="BT23">
    <cfRule type="cellIs" dxfId="17511" priority="1813" operator="lessThan">
      <formula>$C$4</formula>
    </cfRule>
  </conditionalFormatting>
  <conditionalFormatting sqref="BT24">
    <cfRule type="cellIs" dxfId="17510" priority="1814" operator="lessThan">
      <formula>$C$4</formula>
    </cfRule>
  </conditionalFormatting>
  <conditionalFormatting sqref="BT25">
    <cfRule type="cellIs" dxfId="17509" priority="1815" operator="lessThan">
      <formula>$C$4</formula>
    </cfRule>
  </conditionalFormatting>
  <conditionalFormatting sqref="BT26">
    <cfRule type="cellIs" dxfId="17508" priority="1816" operator="lessThan">
      <formula>$C$4</formula>
    </cfRule>
  </conditionalFormatting>
  <conditionalFormatting sqref="BT27">
    <cfRule type="cellIs" dxfId="17507" priority="1817" operator="lessThan">
      <formula>$C$4</formula>
    </cfRule>
  </conditionalFormatting>
  <conditionalFormatting sqref="BT28">
    <cfRule type="cellIs" dxfId="17506" priority="1818" operator="lessThan">
      <formula>$C$4</formula>
    </cfRule>
  </conditionalFormatting>
  <conditionalFormatting sqref="BT29">
    <cfRule type="cellIs" dxfId="17505" priority="1819" operator="lessThan">
      <formula>$C$4</formula>
    </cfRule>
  </conditionalFormatting>
  <conditionalFormatting sqref="BT30">
    <cfRule type="cellIs" dxfId="17504" priority="1820" operator="lessThan">
      <formula>$C$4</formula>
    </cfRule>
  </conditionalFormatting>
  <conditionalFormatting sqref="BT31">
    <cfRule type="cellIs" dxfId="17503" priority="1821" operator="lessThan">
      <formula>$C$4</formula>
    </cfRule>
  </conditionalFormatting>
  <conditionalFormatting sqref="BT32">
    <cfRule type="cellIs" dxfId="17502" priority="1822" operator="lessThan">
      <formula>$C$4</formula>
    </cfRule>
  </conditionalFormatting>
  <conditionalFormatting sqref="BT33">
    <cfRule type="cellIs" dxfId="17501" priority="1823" operator="lessThan">
      <formula>$C$4</formula>
    </cfRule>
  </conditionalFormatting>
  <conditionalFormatting sqref="BT34">
    <cfRule type="cellIs" dxfId="17500" priority="1824" operator="lessThan">
      <formula>$C$4</formula>
    </cfRule>
  </conditionalFormatting>
  <conditionalFormatting sqref="BT35">
    <cfRule type="cellIs" dxfId="17499" priority="1825" operator="lessThan">
      <formula>$C$4</formula>
    </cfRule>
  </conditionalFormatting>
  <conditionalFormatting sqref="BT36">
    <cfRule type="cellIs" dxfId="17498" priority="1826" operator="lessThan">
      <formula>$C$4</formula>
    </cfRule>
  </conditionalFormatting>
  <conditionalFormatting sqref="BT37">
    <cfRule type="cellIs" dxfId="17497" priority="1827" operator="lessThan">
      <formula>$C$4</formula>
    </cfRule>
  </conditionalFormatting>
  <conditionalFormatting sqref="BT38">
    <cfRule type="cellIs" dxfId="17496" priority="1828" operator="lessThan">
      <formula>$C$4</formula>
    </cfRule>
  </conditionalFormatting>
  <conditionalFormatting sqref="BT39">
    <cfRule type="cellIs" dxfId="17495" priority="1829" operator="lessThan">
      <formula>$C$4</formula>
    </cfRule>
  </conditionalFormatting>
  <conditionalFormatting sqref="BT40">
    <cfRule type="cellIs" dxfId="17494" priority="1830" operator="lessThan">
      <formula>$C$4</formula>
    </cfRule>
  </conditionalFormatting>
  <conditionalFormatting sqref="BT41">
    <cfRule type="cellIs" dxfId="17493" priority="1831" operator="lessThan">
      <formula>$C$4</formula>
    </cfRule>
  </conditionalFormatting>
  <conditionalFormatting sqref="BT42">
    <cfRule type="cellIs" dxfId="17492" priority="1832" operator="lessThan">
      <formula>$C$4</formula>
    </cfRule>
  </conditionalFormatting>
  <conditionalFormatting sqref="BT43">
    <cfRule type="cellIs" dxfId="17491" priority="1833" operator="lessThan">
      <formula>$C$4</formula>
    </cfRule>
  </conditionalFormatting>
  <conditionalFormatting sqref="BT44">
    <cfRule type="cellIs" dxfId="17490" priority="1834" operator="lessThan">
      <formula>$C$4</formula>
    </cfRule>
  </conditionalFormatting>
  <conditionalFormatting sqref="BT45">
    <cfRule type="cellIs" dxfId="17489" priority="1835" operator="lessThan">
      <formula>$C$4</formula>
    </cfRule>
  </conditionalFormatting>
  <conditionalFormatting sqref="BT46">
    <cfRule type="cellIs" dxfId="17488" priority="1836" operator="lessThan">
      <formula>$C$4</formula>
    </cfRule>
  </conditionalFormatting>
  <conditionalFormatting sqref="BT47">
    <cfRule type="cellIs" dxfId="17487" priority="1837" operator="lessThan">
      <formula>$C$4</formula>
    </cfRule>
  </conditionalFormatting>
  <conditionalFormatting sqref="BT48">
    <cfRule type="cellIs" dxfId="17486" priority="1838" operator="lessThan">
      <formula>$C$4</formula>
    </cfRule>
  </conditionalFormatting>
  <conditionalFormatting sqref="BT49">
    <cfRule type="cellIs" dxfId="17485" priority="1839" operator="lessThan">
      <formula>$C$4</formula>
    </cfRule>
  </conditionalFormatting>
  <conditionalFormatting sqref="BT50">
    <cfRule type="cellIs" dxfId="17484" priority="1840" operator="lessThan">
      <formula>$C$4</formula>
    </cfRule>
  </conditionalFormatting>
  <conditionalFormatting sqref="BT51">
    <cfRule type="cellIs" dxfId="17483" priority="1841" operator="lessThan">
      <formula>$C$4</formula>
    </cfRule>
  </conditionalFormatting>
  <conditionalFormatting sqref="BT52">
    <cfRule type="cellIs" dxfId="17482" priority="1842" operator="lessThan">
      <formula>$C$4</formula>
    </cfRule>
  </conditionalFormatting>
  <conditionalFormatting sqref="BT53">
    <cfRule type="cellIs" dxfId="17481" priority="1843" operator="lessThan">
      <formula>$C$4</formula>
    </cfRule>
  </conditionalFormatting>
  <conditionalFormatting sqref="BT54">
    <cfRule type="cellIs" dxfId="17480" priority="1844" operator="lessThan">
      <formula>$C$4</formula>
    </cfRule>
  </conditionalFormatting>
  <conditionalFormatting sqref="BT55">
    <cfRule type="cellIs" dxfId="17479" priority="1845" operator="lessThan">
      <formula>$C$4</formula>
    </cfRule>
  </conditionalFormatting>
  <conditionalFormatting sqref="BT56">
    <cfRule type="cellIs" dxfId="17478" priority="1846" operator="lessThan">
      <formula>$C$4</formula>
    </cfRule>
  </conditionalFormatting>
  <conditionalFormatting sqref="BT57">
    <cfRule type="cellIs" dxfId="17477" priority="1847" operator="lessThan">
      <formula>$C$4</formula>
    </cfRule>
  </conditionalFormatting>
  <conditionalFormatting sqref="BT58">
    <cfRule type="cellIs" dxfId="17476" priority="1848" operator="lessThan">
      <formula>$C$4</formula>
    </cfRule>
  </conditionalFormatting>
  <conditionalFormatting sqref="BT59">
    <cfRule type="cellIs" dxfId="17475" priority="1849" operator="lessThan">
      <formula>$C$4</formula>
    </cfRule>
  </conditionalFormatting>
  <conditionalFormatting sqref="BT60">
    <cfRule type="cellIs" dxfId="17474" priority="1850" operator="lessThan">
      <formula>$C$4</formula>
    </cfRule>
  </conditionalFormatting>
  <conditionalFormatting sqref="BU11">
    <cfRule type="cellIs" dxfId="17473" priority="1851" operator="lessThan">
      <formula>$C$4</formula>
    </cfRule>
  </conditionalFormatting>
  <conditionalFormatting sqref="BU12">
    <cfRule type="cellIs" dxfId="17472" priority="1852" operator="lessThan">
      <formula>$C$4</formula>
    </cfRule>
  </conditionalFormatting>
  <conditionalFormatting sqref="BU13">
    <cfRule type="cellIs" dxfId="17471" priority="1853" operator="lessThan">
      <formula>$C$4</formula>
    </cfRule>
  </conditionalFormatting>
  <conditionalFormatting sqref="BU14">
    <cfRule type="cellIs" dxfId="17470" priority="1854" operator="lessThan">
      <formula>$C$4</formula>
    </cfRule>
  </conditionalFormatting>
  <conditionalFormatting sqref="BU15">
    <cfRule type="cellIs" dxfId="17469" priority="1855" operator="lessThan">
      <formula>$C$4</formula>
    </cfRule>
  </conditionalFormatting>
  <conditionalFormatting sqref="BU16">
    <cfRule type="cellIs" dxfId="17468" priority="1856" operator="lessThan">
      <formula>$C$4</formula>
    </cfRule>
  </conditionalFormatting>
  <conditionalFormatting sqref="BU17">
    <cfRule type="cellIs" dxfId="17467" priority="1857" operator="lessThan">
      <formula>$C$4</formula>
    </cfRule>
  </conditionalFormatting>
  <conditionalFormatting sqref="BU18">
    <cfRule type="cellIs" dxfId="17466" priority="1858" operator="lessThan">
      <formula>$C$4</formula>
    </cfRule>
  </conditionalFormatting>
  <conditionalFormatting sqref="BU19">
    <cfRule type="cellIs" dxfId="17465" priority="1859" operator="lessThan">
      <formula>$C$4</formula>
    </cfRule>
  </conditionalFormatting>
  <conditionalFormatting sqref="BU20">
    <cfRule type="cellIs" dxfId="17464" priority="1860" operator="lessThan">
      <formula>$C$4</formula>
    </cfRule>
  </conditionalFormatting>
  <conditionalFormatting sqref="BU21">
    <cfRule type="cellIs" dxfId="17463" priority="1861" operator="lessThan">
      <formula>$C$4</formula>
    </cfRule>
  </conditionalFormatting>
  <conditionalFormatting sqref="BU22">
    <cfRule type="cellIs" dxfId="17462" priority="1862" operator="lessThan">
      <formula>$C$4</formula>
    </cfRule>
  </conditionalFormatting>
  <conditionalFormatting sqref="BU23">
    <cfRule type="cellIs" dxfId="17461" priority="1863" operator="lessThan">
      <formula>$C$4</formula>
    </cfRule>
  </conditionalFormatting>
  <conditionalFormatting sqref="BU24">
    <cfRule type="cellIs" dxfId="17460" priority="1864" operator="lessThan">
      <formula>$C$4</formula>
    </cfRule>
  </conditionalFormatting>
  <conditionalFormatting sqref="BU25">
    <cfRule type="cellIs" dxfId="17459" priority="1865" operator="lessThan">
      <formula>$C$4</formula>
    </cfRule>
  </conditionalFormatting>
  <conditionalFormatting sqref="BU26">
    <cfRule type="cellIs" dxfId="17458" priority="1866" operator="lessThan">
      <formula>$C$4</formula>
    </cfRule>
  </conditionalFormatting>
  <conditionalFormatting sqref="BU27">
    <cfRule type="cellIs" dxfId="17457" priority="1867" operator="lessThan">
      <formula>$C$4</formula>
    </cfRule>
  </conditionalFormatting>
  <conditionalFormatting sqref="BU28">
    <cfRule type="cellIs" dxfId="17456" priority="1868" operator="lessThan">
      <formula>$C$4</formula>
    </cfRule>
  </conditionalFormatting>
  <conditionalFormatting sqref="BU29">
    <cfRule type="cellIs" dxfId="17455" priority="1869" operator="lessThan">
      <formula>$C$4</formula>
    </cfRule>
  </conditionalFormatting>
  <conditionalFormatting sqref="BU30">
    <cfRule type="cellIs" dxfId="17454" priority="1870" operator="lessThan">
      <formula>$C$4</formula>
    </cfRule>
  </conditionalFormatting>
  <conditionalFormatting sqref="BU31">
    <cfRule type="cellIs" dxfId="17453" priority="1871" operator="lessThan">
      <formula>$C$4</formula>
    </cfRule>
  </conditionalFormatting>
  <conditionalFormatting sqref="BU32">
    <cfRule type="cellIs" dxfId="17452" priority="1872" operator="lessThan">
      <formula>$C$4</formula>
    </cfRule>
  </conditionalFormatting>
  <conditionalFormatting sqref="BU33">
    <cfRule type="cellIs" dxfId="17451" priority="1873" operator="lessThan">
      <formula>$C$4</formula>
    </cfRule>
  </conditionalFormatting>
  <conditionalFormatting sqref="BU34">
    <cfRule type="cellIs" dxfId="17450" priority="1874" operator="lessThan">
      <formula>$C$4</formula>
    </cfRule>
  </conditionalFormatting>
  <conditionalFormatting sqref="BU35">
    <cfRule type="cellIs" dxfId="17449" priority="1875" operator="lessThan">
      <formula>$C$4</formula>
    </cfRule>
  </conditionalFormatting>
  <conditionalFormatting sqref="BU36">
    <cfRule type="cellIs" dxfId="17448" priority="1876" operator="lessThan">
      <formula>$C$4</formula>
    </cfRule>
  </conditionalFormatting>
  <conditionalFormatting sqref="BU37">
    <cfRule type="cellIs" dxfId="17447" priority="1877" operator="lessThan">
      <formula>$C$4</formula>
    </cfRule>
  </conditionalFormatting>
  <conditionalFormatting sqref="BU38">
    <cfRule type="cellIs" dxfId="17446" priority="1878" operator="lessThan">
      <formula>$C$4</formula>
    </cfRule>
  </conditionalFormatting>
  <conditionalFormatting sqref="BU39">
    <cfRule type="cellIs" dxfId="17445" priority="1879" operator="lessThan">
      <formula>$C$4</formula>
    </cfRule>
  </conditionalFormatting>
  <conditionalFormatting sqref="BU40">
    <cfRule type="cellIs" dxfId="17444" priority="1880" operator="lessThan">
      <formula>$C$4</formula>
    </cfRule>
  </conditionalFormatting>
  <conditionalFormatting sqref="BU41">
    <cfRule type="cellIs" dxfId="17443" priority="1881" operator="lessThan">
      <formula>$C$4</formula>
    </cfRule>
  </conditionalFormatting>
  <conditionalFormatting sqref="BU42">
    <cfRule type="cellIs" dxfId="17442" priority="1882" operator="lessThan">
      <formula>$C$4</formula>
    </cfRule>
  </conditionalFormatting>
  <conditionalFormatting sqref="BU43">
    <cfRule type="cellIs" dxfId="17441" priority="1883" operator="lessThan">
      <formula>$C$4</formula>
    </cfRule>
  </conditionalFormatting>
  <conditionalFormatting sqref="BU44">
    <cfRule type="cellIs" dxfId="17440" priority="1884" operator="lessThan">
      <formula>$C$4</formula>
    </cfRule>
  </conditionalFormatting>
  <conditionalFormatting sqref="BU45">
    <cfRule type="cellIs" dxfId="17439" priority="1885" operator="lessThan">
      <formula>$C$4</formula>
    </cfRule>
  </conditionalFormatting>
  <conditionalFormatting sqref="BU46">
    <cfRule type="cellIs" dxfId="17438" priority="1886" operator="lessThan">
      <formula>$C$4</formula>
    </cfRule>
  </conditionalFormatting>
  <conditionalFormatting sqref="BU47">
    <cfRule type="cellIs" dxfId="17437" priority="1887" operator="lessThan">
      <formula>$C$4</formula>
    </cfRule>
  </conditionalFormatting>
  <conditionalFormatting sqref="BU48">
    <cfRule type="cellIs" dxfId="17436" priority="1888" operator="lessThan">
      <formula>$C$4</formula>
    </cfRule>
  </conditionalFormatting>
  <conditionalFormatting sqref="BU49">
    <cfRule type="cellIs" dxfId="17435" priority="1889" operator="lessThan">
      <formula>$C$4</formula>
    </cfRule>
  </conditionalFormatting>
  <conditionalFormatting sqref="BU50">
    <cfRule type="cellIs" dxfId="17434" priority="1890" operator="lessThan">
      <formula>$C$4</formula>
    </cfRule>
  </conditionalFormatting>
  <conditionalFormatting sqref="BU51">
    <cfRule type="cellIs" dxfId="17433" priority="1891" operator="lessThan">
      <formula>$C$4</formula>
    </cfRule>
  </conditionalFormatting>
  <conditionalFormatting sqref="BU52">
    <cfRule type="cellIs" dxfId="17432" priority="1892" operator="lessThan">
      <formula>$C$4</formula>
    </cfRule>
  </conditionalFormatting>
  <conditionalFormatting sqref="BU53">
    <cfRule type="cellIs" dxfId="17431" priority="1893" operator="lessThan">
      <formula>$C$4</formula>
    </cfRule>
  </conditionalFormatting>
  <conditionalFormatting sqref="BU54">
    <cfRule type="cellIs" dxfId="17430" priority="1894" operator="lessThan">
      <formula>$C$4</formula>
    </cfRule>
  </conditionalFormatting>
  <conditionalFormatting sqref="BU55">
    <cfRule type="cellIs" dxfId="17429" priority="1895" operator="lessThan">
      <formula>$C$4</formula>
    </cfRule>
  </conditionalFormatting>
  <conditionalFormatting sqref="BU56">
    <cfRule type="cellIs" dxfId="17428" priority="1896" operator="lessThan">
      <formula>$C$4</formula>
    </cfRule>
  </conditionalFormatting>
  <conditionalFormatting sqref="BU57">
    <cfRule type="cellIs" dxfId="17427" priority="1897" operator="lessThan">
      <formula>$C$4</formula>
    </cfRule>
  </conditionalFormatting>
  <conditionalFormatting sqref="BU58">
    <cfRule type="cellIs" dxfId="17426" priority="1898" operator="lessThan">
      <formula>$C$4</formula>
    </cfRule>
  </conditionalFormatting>
  <conditionalFormatting sqref="BU59">
    <cfRule type="cellIs" dxfId="17425" priority="1899" operator="lessThan">
      <formula>$C$4</formula>
    </cfRule>
  </conditionalFormatting>
  <conditionalFormatting sqref="BU60">
    <cfRule type="cellIs" dxfId="17424" priority="1900" operator="lessThan">
      <formula>$C$4</formula>
    </cfRule>
  </conditionalFormatting>
  <conditionalFormatting sqref="BV11">
    <cfRule type="cellIs" dxfId="17423" priority="1901" operator="lessThan">
      <formula>$C$4</formula>
    </cfRule>
  </conditionalFormatting>
  <conditionalFormatting sqref="BV12">
    <cfRule type="cellIs" dxfId="17422" priority="1902" operator="lessThan">
      <formula>$C$4</formula>
    </cfRule>
  </conditionalFormatting>
  <conditionalFormatting sqref="BV13">
    <cfRule type="cellIs" dxfId="17421" priority="1903" operator="lessThan">
      <formula>$C$4</formula>
    </cfRule>
  </conditionalFormatting>
  <conditionalFormatting sqref="BV14">
    <cfRule type="cellIs" dxfId="17420" priority="1904" operator="lessThan">
      <formula>$C$4</formula>
    </cfRule>
  </conditionalFormatting>
  <conditionalFormatting sqref="BV15">
    <cfRule type="cellIs" dxfId="17419" priority="1905" operator="lessThan">
      <formula>$C$4</formula>
    </cfRule>
  </conditionalFormatting>
  <conditionalFormatting sqref="BV16">
    <cfRule type="cellIs" dxfId="17418" priority="1906" operator="lessThan">
      <formula>$C$4</formula>
    </cfRule>
  </conditionalFormatting>
  <conditionalFormatting sqref="BV17">
    <cfRule type="cellIs" dxfId="17417" priority="1907" operator="lessThan">
      <formula>$C$4</formula>
    </cfRule>
  </conditionalFormatting>
  <conditionalFormatting sqref="BV18">
    <cfRule type="cellIs" dxfId="17416" priority="1908" operator="lessThan">
      <formula>$C$4</formula>
    </cfRule>
  </conditionalFormatting>
  <conditionalFormatting sqref="BV19">
    <cfRule type="cellIs" dxfId="17415" priority="1909" operator="lessThan">
      <formula>$C$4</formula>
    </cfRule>
  </conditionalFormatting>
  <conditionalFormatting sqref="BV20">
    <cfRule type="cellIs" dxfId="17414" priority="1910" operator="lessThan">
      <formula>$C$4</formula>
    </cfRule>
  </conditionalFormatting>
  <conditionalFormatting sqref="BV21">
    <cfRule type="cellIs" dxfId="17413" priority="1911" operator="lessThan">
      <formula>$C$4</formula>
    </cfRule>
  </conditionalFormatting>
  <conditionalFormatting sqref="BV22">
    <cfRule type="cellIs" dxfId="17412" priority="1912" operator="lessThan">
      <formula>$C$4</formula>
    </cfRule>
  </conditionalFormatting>
  <conditionalFormatting sqref="BV23">
    <cfRule type="cellIs" dxfId="17411" priority="1913" operator="lessThan">
      <formula>$C$4</formula>
    </cfRule>
  </conditionalFormatting>
  <conditionalFormatting sqref="BV24">
    <cfRule type="cellIs" dxfId="17410" priority="1914" operator="lessThan">
      <formula>$C$4</formula>
    </cfRule>
  </conditionalFormatting>
  <conditionalFormatting sqref="BV25">
    <cfRule type="cellIs" dxfId="17409" priority="1915" operator="lessThan">
      <formula>$C$4</formula>
    </cfRule>
  </conditionalFormatting>
  <conditionalFormatting sqref="BV26">
    <cfRule type="cellIs" dxfId="17408" priority="1916" operator="lessThan">
      <formula>$C$4</formula>
    </cfRule>
  </conditionalFormatting>
  <conditionalFormatting sqref="BV27">
    <cfRule type="cellIs" dxfId="17407" priority="1917" operator="lessThan">
      <formula>$C$4</formula>
    </cfRule>
  </conditionalFormatting>
  <conditionalFormatting sqref="BV28">
    <cfRule type="cellIs" dxfId="17406" priority="1918" operator="lessThan">
      <formula>$C$4</formula>
    </cfRule>
  </conditionalFormatting>
  <conditionalFormatting sqref="BV29">
    <cfRule type="cellIs" dxfId="17405" priority="1919" operator="lessThan">
      <formula>$C$4</formula>
    </cfRule>
  </conditionalFormatting>
  <conditionalFormatting sqref="BV30">
    <cfRule type="cellIs" dxfId="17404" priority="1920" operator="lessThan">
      <formula>$C$4</formula>
    </cfRule>
  </conditionalFormatting>
  <conditionalFormatting sqref="BV31">
    <cfRule type="cellIs" dxfId="17403" priority="1921" operator="lessThan">
      <formula>$C$4</formula>
    </cfRule>
  </conditionalFormatting>
  <conditionalFormatting sqref="BV32">
    <cfRule type="cellIs" dxfId="17402" priority="1922" operator="lessThan">
      <formula>$C$4</formula>
    </cfRule>
  </conditionalFormatting>
  <conditionalFormatting sqref="BV33">
    <cfRule type="cellIs" dxfId="17401" priority="1923" operator="lessThan">
      <formula>$C$4</formula>
    </cfRule>
  </conditionalFormatting>
  <conditionalFormatting sqref="BV34">
    <cfRule type="cellIs" dxfId="17400" priority="1924" operator="lessThan">
      <formula>$C$4</formula>
    </cfRule>
  </conditionalFormatting>
  <conditionalFormatting sqref="BV35">
    <cfRule type="cellIs" dxfId="17399" priority="1925" operator="lessThan">
      <formula>$C$4</formula>
    </cfRule>
  </conditionalFormatting>
  <conditionalFormatting sqref="BV36">
    <cfRule type="cellIs" dxfId="17398" priority="1926" operator="lessThan">
      <formula>$C$4</formula>
    </cfRule>
  </conditionalFormatting>
  <conditionalFormatting sqref="BV37">
    <cfRule type="cellIs" dxfId="17397" priority="1927" operator="lessThan">
      <formula>$C$4</formula>
    </cfRule>
  </conditionalFormatting>
  <conditionalFormatting sqref="BV38">
    <cfRule type="cellIs" dxfId="17396" priority="1928" operator="lessThan">
      <formula>$C$4</formula>
    </cfRule>
  </conditionalFormatting>
  <conditionalFormatting sqref="BV39">
    <cfRule type="cellIs" dxfId="17395" priority="1929" operator="lessThan">
      <formula>$C$4</formula>
    </cfRule>
  </conditionalFormatting>
  <conditionalFormatting sqref="BV40">
    <cfRule type="cellIs" dxfId="17394" priority="1930" operator="lessThan">
      <formula>$C$4</formula>
    </cfRule>
  </conditionalFormatting>
  <conditionalFormatting sqref="BV41">
    <cfRule type="cellIs" dxfId="17393" priority="1931" operator="lessThan">
      <formula>$C$4</formula>
    </cfRule>
  </conditionalFormatting>
  <conditionalFormatting sqref="BV42">
    <cfRule type="cellIs" dxfId="17392" priority="1932" operator="lessThan">
      <formula>$C$4</formula>
    </cfRule>
  </conditionalFormatting>
  <conditionalFormatting sqref="BV43">
    <cfRule type="cellIs" dxfId="17391" priority="1933" operator="lessThan">
      <formula>$C$4</formula>
    </cfRule>
  </conditionalFormatting>
  <conditionalFormatting sqref="BV44">
    <cfRule type="cellIs" dxfId="17390" priority="1934" operator="lessThan">
      <formula>$C$4</formula>
    </cfRule>
  </conditionalFormatting>
  <conditionalFormatting sqref="BV45">
    <cfRule type="cellIs" dxfId="17389" priority="1935" operator="lessThan">
      <formula>$C$4</formula>
    </cfRule>
  </conditionalFormatting>
  <conditionalFormatting sqref="BV46">
    <cfRule type="cellIs" dxfId="17388" priority="1936" operator="lessThan">
      <formula>$C$4</formula>
    </cfRule>
  </conditionalFormatting>
  <conditionalFormatting sqref="BV47">
    <cfRule type="cellIs" dxfId="17387" priority="1937" operator="lessThan">
      <formula>$C$4</formula>
    </cfRule>
  </conditionalFormatting>
  <conditionalFormatting sqref="BV48">
    <cfRule type="cellIs" dxfId="17386" priority="1938" operator="lessThan">
      <formula>$C$4</formula>
    </cfRule>
  </conditionalFormatting>
  <conditionalFormatting sqref="BV49">
    <cfRule type="cellIs" dxfId="17385" priority="1939" operator="lessThan">
      <formula>$C$4</formula>
    </cfRule>
  </conditionalFormatting>
  <conditionalFormatting sqref="BV50">
    <cfRule type="cellIs" dxfId="17384" priority="1940" operator="lessThan">
      <formula>$C$4</formula>
    </cfRule>
  </conditionalFormatting>
  <conditionalFormatting sqref="BV51">
    <cfRule type="cellIs" dxfId="17383" priority="1941" operator="lessThan">
      <formula>$C$4</formula>
    </cfRule>
  </conditionalFormatting>
  <conditionalFormatting sqref="BV52">
    <cfRule type="cellIs" dxfId="17382" priority="1942" operator="lessThan">
      <formula>$C$4</formula>
    </cfRule>
  </conditionalFormatting>
  <conditionalFormatting sqref="BV53">
    <cfRule type="cellIs" dxfId="17381" priority="1943" operator="lessThan">
      <formula>$C$4</formula>
    </cfRule>
  </conditionalFormatting>
  <conditionalFormatting sqref="BV54">
    <cfRule type="cellIs" dxfId="17380" priority="1944" operator="lessThan">
      <formula>$C$4</formula>
    </cfRule>
  </conditionalFormatting>
  <conditionalFormatting sqref="BV55">
    <cfRule type="cellIs" dxfId="17379" priority="1945" operator="lessThan">
      <formula>$C$4</formula>
    </cfRule>
  </conditionalFormatting>
  <conditionalFormatting sqref="BV56">
    <cfRule type="cellIs" dxfId="17378" priority="1946" operator="lessThan">
      <formula>$C$4</formula>
    </cfRule>
  </conditionalFormatting>
  <conditionalFormatting sqref="BV57">
    <cfRule type="cellIs" dxfId="17377" priority="1947" operator="lessThan">
      <formula>$C$4</formula>
    </cfRule>
  </conditionalFormatting>
  <conditionalFormatting sqref="BV58">
    <cfRule type="cellIs" dxfId="17376" priority="1948" operator="lessThan">
      <formula>$C$4</formula>
    </cfRule>
  </conditionalFormatting>
  <conditionalFormatting sqref="BV59">
    <cfRule type="cellIs" dxfId="17375" priority="1949" operator="lessThan">
      <formula>$C$4</formula>
    </cfRule>
  </conditionalFormatting>
  <conditionalFormatting sqref="BV60">
    <cfRule type="cellIs" dxfId="17374" priority="1950" operator="lessThan">
      <formula>$C$4</formula>
    </cfRule>
  </conditionalFormatting>
  <conditionalFormatting sqref="BW11">
    <cfRule type="cellIs" dxfId="17373" priority="1951" operator="lessThan">
      <formula>$C$4</formula>
    </cfRule>
  </conditionalFormatting>
  <conditionalFormatting sqref="BW12">
    <cfRule type="cellIs" dxfId="17372" priority="1952" operator="lessThan">
      <formula>$C$4</formula>
    </cfRule>
  </conditionalFormatting>
  <conditionalFormatting sqref="BW13">
    <cfRule type="cellIs" dxfId="17371" priority="1953" operator="lessThan">
      <formula>$C$4</formula>
    </cfRule>
  </conditionalFormatting>
  <conditionalFormatting sqref="BW14">
    <cfRule type="cellIs" dxfId="17370" priority="1954" operator="lessThan">
      <formula>$C$4</formula>
    </cfRule>
  </conditionalFormatting>
  <conditionalFormatting sqref="BW15">
    <cfRule type="cellIs" dxfId="17369" priority="1955" operator="lessThan">
      <formula>$C$4</formula>
    </cfRule>
  </conditionalFormatting>
  <conditionalFormatting sqref="BW16">
    <cfRule type="cellIs" dxfId="17368" priority="1956" operator="lessThan">
      <formula>$C$4</formula>
    </cfRule>
  </conditionalFormatting>
  <conditionalFormatting sqref="BW17">
    <cfRule type="cellIs" dxfId="17367" priority="1957" operator="lessThan">
      <formula>$C$4</formula>
    </cfRule>
  </conditionalFormatting>
  <conditionalFormatting sqref="BW18">
    <cfRule type="cellIs" dxfId="17366" priority="1958" operator="lessThan">
      <formula>$C$4</formula>
    </cfRule>
  </conditionalFormatting>
  <conditionalFormatting sqref="BW19">
    <cfRule type="cellIs" dxfId="17365" priority="1959" operator="lessThan">
      <formula>$C$4</formula>
    </cfRule>
  </conditionalFormatting>
  <conditionalFormatting sqref="BW20">
    <cfRule type="cellIs" dxfId="17364" priority="1960" operator="lessThan">
      <formula>$C$4</formula>
    </cfRule>
  </conditionalFormatting>
  <conditionalFormatting sqref="BW21">
    <cfRule type="cellIs" dxfId="17363" priority="1961" operator="lessThan">
      <formula>$C$4</formula>
    </cfRule>
  </conditionalFormatting>
  <conditionalFormatting sqref="BW22">
    <cfRule type="cellIs" dxfId="17362" priority="1962" operator="lessThan">
      <formula>$C$4</formula>
    </cfRule>
  </conditionalFormatting>
  <conditionalFormatting sqref="BW23">
    <cfRule type="cellIs" dxfId="17361" priority="1963" operator="lessThan">
      <formula>$C$4</formula>
    </cfRule>
  </conditionalFormatting>
  <conditionalFormatting sqref="BW24">
    <cfRule type="cellIs" dxfId="17360" priority="1964" operator="lessThan">
      <formula>$C$4</formula>
    </cfRule>
  </conditionalFormatting>
  <conditionalFormatting sqref="BW25">
    <cfRule type="cellIs" dxfId="17359" priority="1965" operator="lessThan">
      <formula>$C$4</formula>
    </cfRule>
  </conditionalFormatting>
  <conditionalFormatting sqref="BW26">
    <cfRule type="cellIs" dxfId="17358" priority="1966" operator="lessThan">
      <formula>$C$4</formula>
    </cfRule>
  </conditionalFormatting>
  <conditionalFormatting sqref="BW27">
    <cfRule type="cellIs" dxfId="17357" priority="1967" operator="lessThan">
      <formula>$C$4</formula>
    </cfRule>
  </conditionalFormatting>
  <conditionalFormatting sqref="BW28">
    <cfRule type="cellIs" dxfId="17356" priority="1968" operator="lessThan">
      <formula>$C$4</formula>
    </cfRule>
  </conditionalFormatting>
  <conditionalFormatting sqref="BW29">
    <cfRule type="cellIs" dxfId="17355" priority="1969" operator="lessThan">
      <formula>$C$4</formula>
    </cfRule>
  </conditionalFormatting>
  <conditionalFormatting sqref="BW30">
    <cfRule type="cellIs" dxfId="17354" priority="1970" operator="lessThan">
      <formula>$C$4</formula>
    </cfRule>
  </conditionalFormatting>
  <conditionalFormatting sqref="BW31">
    <cfRule type="cellIs" dxfId="17353" priority="1971" operator="lessThan">
      <formula>$C$4</formula>
    </cfRule>
  </conditionalFormatting>
  <conditionalFormatting sqref="BW32">
    <cfRule type="cellIs" dxfId="17352" priority="1972" operator="lessThan">
      <formula>$C$4</formula>
    </cfRule>
  </conditionalFormatting>
  <conditionalFormatting sqref="BW33">
    <cfRule type="cellIs" dxfId="17351" priority="1973" operator="lessThan">
      <formula>$C$4</formula>
    </cfRule>
  </conditionalFormatting>
  <conditionalFormatting sqref="BW34">
    <cfRule type="cellIs" dxfId="17350" priority="1974" operator="lessThan">
      <formula>$C$4</formula>
    </cfRule>
  </conditionalFormatting>
  <conditionalFormatting sqref="BW35">
    <cfRule type="cellIs" dxfId="17349" priority="1975" operator="lessThan">
      <formula>$C$4</formula>
    </cfRule>
  </conditionalFormatting>
  <conditionalFormatting sqref="BW36">
    <cfRule type="cellIs" dxfId="17348" priority="1976" operator="lessThan">
      <formula>$C$4</formula>
    </cfRule>
  </conditionalFormatting>
  <conditionalFormatting sqref="BW37">
    <cfRule type="cellIs" dxfId="17347" priority="1977" operator="lessThan">
      <formula>$C$4</formula>
    </cfRule>
  </conditionalFormatting>
  <conditionalFormatting sqref="BW38">
    <cfRule type="cellIs" dxfId="17346" priority="1978" operator="lessThan">
      <formula>$C$4</formula>
    </cfRule>
  </conditionalFormatting>
  <conditionalFormatting sqref="BW39">
    <cfRule type="cellIs" dxfId="17345" priority="1979" operator="lessThan">
      <formula>$C$4</formula>
    </cfRule>
  </conditionalFormatting>
  <conditionalFormatting sqref="BW40">
    <cfRule type="cellIs" dxfId="17344" priority="1980" operator="lessThan">
      <formula>$C$4</formula>
    </cfRule>
  </conditionalFormatting>
  <conditionalFormatting sqref="BW41">
    <cfRule type="cellIs" dxfId="17343" priority="1981" operator="lessThan">
      <formula>$C$4</formula>
    </cfRule>
  </conditionalFormatting>
  <conditionalFormatting sqref="BW42">
    <cfRule type="cellIs" dxfId="17342" priority="1982" operator="lessThan">
      <formula>$C$4</formula>
    </cfRule>
  </conditionalFormatting>
  <conditionalFormatting sqref="BW43">
    <cfRule type="cellIs" dxfId="17341" priority="1983" operator="lessThan">
      <formula>$C$4</formula>
    </cfRule>
  </conditionalFormatting>
  <conditionalFormatting sqref="BW44">
    <cfRule type="cellIs" dxfId="17340" priority="1984" operator="lessThan">
      <formula>$C$4</formula>
    </cfRule>
  </conditionalFormatting>
  <conditionalFormatting sqref="BW45">
    <cfRule type="cellIs" dxfId="17339" priority="1985" operator="lessThan">
      <formula>$C$4</formula>
    </cfRule>
  </conditionalFormatting>
  <conditionalFormatting sqref="BW46">
    <cfRule type="cellIs" dxfId="17338" priority="1986" operator="lessThan">
      <formula>$C$4</formula>
    </cfRule>
  </conditionalFormatting>
  <conditionalFormatting sqref="BW47">
    <cfRule type="cellIs" dxfId="17337" priority="1987" operator="lessThan">
      <formula>$C$4</formula>
    </cfRule>
  </conditionalFormatting>
  <conditionalFormatting sqref="BW48">
    <cfRule type="cellIs" dxfId="17336" priority="1988" operator="lessThan">
      <formula>$C$4</formula>
    </cfRule>
  </conditionalFormatting>
  <conditionalFormatting sqref="BW49">
    <cfRule type="cellIs" dxfId="17335" priority="1989" operator="lessThan">
      <formula>$C$4</formula>
    </cfRule>
  </conditionalFormatting>
  <conditionalFormatting sqref="BW50">
    <cfRule type="cellIs" dxfId="17334" priority="1990" operator="lessThan">
      <formula>$C$4</formula>
    </cfRule>
  </conditionalFormatting>
  <conditionalFormatting sqref="BW51">
    <cfRule type="cellIs" dxfId="17333" priority="1991" operator="lessThan">
      <formula>$C$4</formula>
    </cfRule>
  </conditionalFormatting>
  <conditionalFormatting sqref="BW52">
    <cfRule type="cellIs" dxfId="17332" priority="1992" operator="lessThan">
      <formula>$C$4</formula>
    </cfRule>
  </conditionalFormatting>
  <conditionalFormatting sqref="BW53">
    <cfRule type="cellIs" dxfId="17331" priority="1993" operator="lessThan">
      <formula>$C$4</formula>
    </cfRule>
  </conditionalFormatting>
  <conditionalFormatting sqref="BW54">
    <cfRule type="cellIs" dxfId="17330" priority="1994" operator="lessThan">
      <formula>$C$4</formula>
    </cfRule>
  </conditionalFormatting>
  <conditionalFormatting sqref="BW55">
    <cfRule type="cellIs" dxfId="17329" priority="1995" operator="lessThan">
      <formula>$C$4</formula>
    </cfRule>
  </conditionalFormatting>
  <conditionalFormatting sqref="BW56">
    <cfRule type="cellIs" dxfId="17328" priority="1996" operator="lessThan">
      <formula>$C$4</formula>
    </cfRule>
  </conditionalFormatting>
  <conditionalFormatting sqref="BW57">
    <cfRule type="cellIs" dxfId="17327" priority="1997" operator="lessThan">
      <formula>$C$4</formula>
    </cfRule>
  </conditionalFormatting>
  <conditionalFormatting sqref="BW58">
    <cfRule type="cellIs" dxfId="17326" priority="1998" operator="lessThan">
      <formula>$C$4</formula>
    </cfRule>
  </conditionalFormatting>
  <conditionalFormatting sqref="BW59">
    <cfRule type="cellIs" dxfId="17325" priority="1999" operator="lessThan">
      <formula>$C$4</formula>
    </cfRule>
  </conditionalFormatting>
  <conditionalFormatting sqref="BW60">
    <cfRule type="cellIs" dxfId="17324" priority="2000" operator="lessThan">
      <formula>$C$4</formula>
    </cfRule>
  </conditionalFormatting>
  <conditionalFormatting sqref="BX11">
    <cfRule type="cellIs" dxfId="17323" priority="2001" operator="lessThan">
      <formula>$C$4</formula>
    </cfRule>
  </conditionalFormatting>
  <conditionalFormatting sqref="BX12">
    <cfRule type="cellIs" dxfId="17322" priority="2002" operator="lessThan">
      <formula>$C$4</formula>
    </cfRule>
  </conditionalFormatting>
  <conditionalFormatting sqref="BX13">
    <cfRule type="cellIs" dxfId="17321" priority="2003" operator="lessThan">
      <formula>$C$4</formula>
    </cfRule>
  </conditionalFormatting>
  <conditionalFormatting sqref="BX14">
    <cfRule type="cellIs" dxfId="17320" priority="2004" operator="lessThan">
      <formula>$C$4</formula>
    </cfRule>
  </conditionalFormatting>
  <conditionalFormatting sqref="BX15">
    <cfRule type="cellIs" dxfId="17319" priority="2005" operator="lessThan">
      <formula>$C$4</formula>
    </cfRule>
  </conditionalFormatting>
  <conditionalFormatting sqref="BX16">
    <cfRule type="cellIs" dxfId="17318" priority="2006" operator="lessThan">
      <formula>$C$4</formula>
    </cfRule>
  </conditionalFormatting>
  <conditionalFormatting sqref="BX17">
    <cfRule type="cellIs" dxfId="17317" priority="2007" operator="lessThan">
      <formula>$C$4</formula>
    </cfRule>
  </conditionalFormatting>
  <conditionalFormatting sqref="BX18">
    <cfRule type="cellIs" dxfId="17316" priority="2008" operator="lessThan">
      <formula>$C$4</formula>
    </cfRule>
  </conditionalFormatting>
  <conditionalFormatting sqref="BX19">
    <cfRule type="cellIs" dxfId="17315" priority="2009" operator="lessThan">
      <formula>$C$4</formula>
    </cfRule>
  </conditionalFormatting>
  <conditionalFormatting sqref="BX20">
    <cfRule type="cellIs" dxfId="17314" priority="2010" operator="lessThan">
      <formula>$C$4</formula>
    </cfRule>
  </conditionalFormatting>
  <conditionalFormatting sqref="BX21">
    <cfRule type="cellIs" dxfId="17313" priority="2011" operator="lessThan">
      <formula>$C$4</formula>
    </cfRule>
  </conditionalFormatting>
  <conditionalFormatting sqref="BX22">
    <cfRule type="cellIs" dxfId="17312" priority="2012" operator="lessThan">
      <formula>$C$4</formula>
    </cfRule>
  </conditionalFormatting>
  <conditionalFormatting sqref="BX23">
    <cfRule type="cellIs" dxfId="17311" priority="2013" operator="lessThan">
      <formula>$C$4</formula>
    </cfRule>
  </conditionalFormatting>
  <conditionalFormatting sqref="BX24">
    <cfRule type="cellIs" dxfId="17310" priority="2014" operator="lessThan">
      <formula>$C$4</formula>
    </cfRule>
  </conditionalFormatting>
  <conditionalFormatting sqref="BX25">
    <cfRule type="cellIs" dxfId="17309" priority="2015" operator="lessThan">
      <formula>$C$4</formula>
    </cfRule>
  </conditionalFormatting>
  <conditionalFormatting sqref="BX26">
    <cfRule type="cellIs" dxfId="17308" priority="2016" operator="lessThan">
      <formula>$C$4</formula>
    </cfRule>
  </conditionalFormatting>
  <conditionalFormatting sqref="BX27">
    <cfRule type="cellIs" dxfId="17307" priority="2017" operator="lessThan">
      <formula>$C$4</formula>
    </cfRule>
  </conditionalFormatting>
  <conditionalFormatting sqref="BX28">
    <cfRule type="cellIs" dxfId="17306" priority="2018" operator="lessThan">
      <formula>$C$4</formula>
    </cfRule>
  </conditionalFormatting>
  <conditionalFormatting sqref="BX29">
    <cfRule type="cellIs" dxfId="17305" priority="2019" operator="lessThan">
      <formula>$C$4</formula>
    </cfRule>
  </conditionalFormatting>
  <conditionalFormatting sqref="BX30">
    <cfRule type="cellIs" dxfId="17304" priority="2020" operator="lessThan">
      <formula>$C$4</formula>
    </cfRule>
  </conditionalFormatting>
  <conditionalFormatting sqref="BX31">
    <cfRule type="cellIs" dxfId="17303" priority="2021" operator="lessThan">
      <formula>$C$4</formula>
    </cfRule>
  </conditionalFormatting>
  <conditionalFormatting sqref="BX32">
    <cfRule type="cellIs" dxfId="17302" priority="2022" operator="lessThan">
      <formula>$C$4</formula>
    </cfRule>
  </conditionalFormatting>
  <conditionalFormatting sqref="BX33">
    <cfRule type="cellIs" dxfId="17301" priority="2023" operator="lessThan">
      <formula>$C$4</formula>
    </cfRule>
  </conditionalFormatting>
  <conditionalFormatting sqref="BX34">
    <cfRule type="cellIs" dxfId="17300" priority="2024" operator="lessThan">
      <formula>$C$4</formula>
    </cfRule>
  </conditionalFormatting>
  <conditionalFormatting sqref="BX35">
    <cfRule type="cellIs" dxfId="17299" priority="2025" operator="lessThan">
      <formula>$C$4</formula>
    </cfRule>
  </conditionalFormatting>
  <conditionalFormatting sqref="BX36">
    <cfRule type="cellIs" dxfId="17298" priority="2026" operator="lessThan">
      <formula>$C$4</formula>
    </cfRule>
  </conditionalFormatting>
  <conditionalFormatting sqref="BX37">
    <cfRule type="cellIs" dxfId="17297" priority="2027" operator="lessThan">
      <formula>$C$4</formula>
    </cfRule>
  </conditionalFormatting>
  <conditionalFormatting sqref="BX38">
    <cfRule type="cellIs" dxfId="17296" priority="2028" operator="lessThan">
      <formula>$C$4</formula>
    </cfRule>
  </conditionalFormatting>
  <conditionalFormatting sqref="BX39">
    <cfRule type="cellIs" dxfId="17295" priority="2029" operator="lessThan">
      <formula>$C$4</formula>
    </cfRule>
  </conditionalFormatting>
  <conditionalFormatting sqref="BX40">
    <cfRule type="cellIs" dxfId="17294" priority="2030" operator="lessThan">
      <formula>$C$4</formula>
    </cfRule>
  </conditionalFormatting>
  <conditionalFormatting sqref="BX41">
    <cfRule type="cellIs" dxfId="17293" priority="2031" operator="lessThan">
      <formula>$C$4</formula>
    </cfRule>
  </conditionalFormatting>
  <conditionalFormatting sqref="BX42">
    <cfRule type="cellIs" dxfId="17292" priority="2032" operator="lessThan">
      <formula>$C$4</formula>
    </cfRule>
  </conditionalFormatting>
  <conditionalFormatting sqref="BX43">
    <cfRule type="cellIs" dxfId="17291" priority="2033" operator="lessThan">
      <formula>$C$4</formula>
    </cfRule>
  </conditionalFormatting>
  <conditionalFormatting sqref="BX44">
    <cfRule type="cellIs" dxfId="17290" priority="2034" operator="lessThan">
      <formula>$C$4</formula>
    </cfRule>
  </conditionalFormatting>
  <conditionalFormatting sqref="BX45">
    <cfRule type="cellIs" dxfId="17289" priority="2035" operator="lessThan">
      <formula>$C$4</formula>
    </cfRule>
  </conditionalFormatting>
  <conditionalFormatting sqref="BX46">
    <cfRule type="cellIs" dxfId="17288" priority="2036" operator="lessThan">
      <formula>$C$4</formula>
    </cfRule>
  </conditionalFormatting>
  <conditionalFormatting sqref="BX47">
    <cfRule type="cellIs" dxfId="17287" priority="2037" operator="lessThan">
      <formula>$C$4</formula>
    </cfRule>
  </conditionalFormatting>
  <conditionalFormatting sqref="BX48">
    <cfRule type="cellIs" dxfId="17286" priority="2038" operator="lessThan">
      <formula>$C$4</formula>
    </cfRule>
  </conditionalFormatting>
  <conditionalFormatting sqref="BX49">
    <cfRule type="cellIs" dxfId="17285" priority="2039" operator="lessThan">
      <formula>$C$4</formula>
    </cfRule>
  </conditionalFormatting>
  <conditionalFormatting sqref="BX50">
    <cfRule type="cellIs" dxfId="17284" priority="2040" operator="lessThan">
      <formula>$C$4</formula>
    </cfRule>
  </conditionalFormatting>
  <conditionalFormatting sqref="BX51">
    <cfRule type="cellIs" dxfId="17283" priority="2041" operator="lessThan">
      <formula>$C$4</formula>
    </cfRule>
  </conditionalFormatting>
  <conditionalFormatting sqref="BX52">
    <cfRule type="cellIs" dxfId="17282" priority="2042" operator="lessThan">
      <formula>$C$4</formula>
    </cfRule>
  </conditionalFormatting>
  <conditionalFormatting sqref="BX53">
    <cfRule type="cellIs" dxfId="17281" priority="2043" operator="lessThan">
      <formula>$C$4</formula>
    </cfRule>
  </conditionalFormatting>
  <conditionalFormatting sqref="BX54">
    <cfRule type="cellIs" dxfId="17280" priority="2044" operator="lessThan">
      <formula>$C$4</formula>
    </cfRule>
  </conditionalFormatting>
  <conditionalFormatting sqref="BX55">
    <cfRule type="cellIs" dxfId="17279" priority="2045" operator="lessThan">
      <formula>$C$4</formula>
    </cfRule>
  </conditionalFormatting>
  <conditionalFormatting sqref="BX56">
    <cfRule type="cellIs" dxfId="17278" priority="2046" operator="lessThan">
      <formula>$C$4</formula>
    </cfRule>
  </conditionalFormatting>
  <conditionalFormatting sqref="BX57">
    <cfRule type="cellIs" dxfId="17277" priority="2047" operator="lessThan">
      <formula>$C$4</formula>
    </cfRule>
  </conditionalFormatting>
  <conditionalFormatting sqref="BX58">
    <cfRule type="cellIs" dxfId="17276" priority="2048" operator="lessThan">
      <formula>$C$4</formula>
    </cfRule>
  </conditionalFormatting>
  <conditionalFormatting sqref="BX59">
    <cfRule type="cellIs" dxfId="17275" priority="2049" operator="lessThan">
      <formula>$C$4</formula>
    </cfRule>
  </conditionalFormatting>
  <conditionalFormatting sqref="BX60">
    <cfRule type="cellIs" dxfId="17274" priority="2050" operator="lessThan">
      <formula>$C$4</formula>
    </cfRule>
  </conditionalFormatting>
  <conditionalFormatting sqref="BY11">
    <cfRule type="cellIs" dxfId="17273" priority="2051" operator="lessThan">
      <formula>$C$4</formula>
    </cfRule>
  </conditionalFormatting>
  <conditionalFormatting sqref="BY12">
    <cfRule type="cellIs" dxfId="17272" priority="2052" operator="lessThan">
      <formula>$C$4</formula>
    </cfRule>
  </conditionalFormatting>
  <conditionalFormatting sqref="BY13">
    <cfRule type="cellIs" dxfId="17271" priority="2053" operator="lessThan">
      <formula>$C$4</formula>
    </cfRule>
  </conditionalFormatting>
  <conditionalFormatting sqref="BY14">
    <cfRule type="cellIs" dxfId="17270" priority="2054" operator="lessThan">
      <formula>$C$4</formula>
    </cfRule>
  </conditionalFormatting>
  <conditionalFormatting sqref="BY15">
    <cfRule type="cellIs" dxfId="17269" priority="2055" operator="lessThan">
      <formula>$C$4</formula>
    </cfRule>
  </conditionalFormatting>
  <conditionalFormatting sqref="BY16">
    <cfRule type="cellIs" dxfId="17268" priority="2056" operator="lessThan">
      <formula>$C$4</formula>
    </cfRule>
  </conditionalFormatting>
  <conditionalFormatting sqref="BY17">
    <cfRule type="cellIs" dxfId="17267" priority="2057" operator="lessThan">
      <formula>$C$4</formula>
    </cfRule>
  </conditionalFormatting>
  <conditionalFormatting sqref="BY18">
    <cfRule type="cellIs" dxfId="17266" priority="2058" operator="lessThan">
      <formula>$C$4</formula>
    </cfRule>
  </conditionalFormatting>
  <conditionalFormatting sqref="BY19">
    <cfRule type="cellIs" dxfId="17265" priority="2059" operator="lessThan">
      <formula>$C$4</formula>
    </cfRule>
  </conditionalFormatting>
  <conditionalFormatting sqref="BY20">
    <cfRule type="cellIs" dxfId="17264" priority="2060" operator="lessThan">
      <formula>$C$4</formula>
    </cfRule>
  </conditionalFormatting>
  <conditionalFormatting sqref="BY21">
    <cfRule type="cellIs" dxfId="17263" priority="2061" operator="lessThan">
      <formula>$C$4</formula>
    </cfRule>
  </conditionalFormatting>
  <conditionalFormatting sqref="BY22">
    <cfRule type="cellIs" dxfId="17262" priority="2062" operator="lessThan">
      <formula>$C$4</formula>
    </cfRule>
  </conditionalFormatting>
  <conditionalFormatting sqref="BY23">
    <cfRule type="cellIs" dxfId="17261" priority="2063" operator="lessThan">
      <formula>$C$4</formula>
    </cfRule>
  </conditionalFormatting>
  <conditionalFormatting sqref="BY24">
    <cfRule type="cellIs" dxfId="17260" priority="2064" operator="lessThan">
      <formula>$C$4</formula>
    </cfRule>
  </conditionalFormatting>
  <conditionalFormatting sqref="BY25">
    <cfRule type="cellIs" dxfId="17259" priority="2065" operator="lessThan">
      <formula>$C$4</formula>
    </cfRule>
  </conditionalFormatting>
  <conditionalFormatting sqref="BY26">
    <cfRule type="cellIs" dxfId="17258" priority="2066" operator="lessThan">
      <formula>$C$4</formula>
    </cfRule>
  </conditionalFormatting>
  <conditionalFormatting sqref="BY27">
    <cfRule type="cellIs" dxfId="17257" priority="2067" operator="lessThan">
      <formula>$C$4</formula>
    </cfRule>
  </conditionalFormatting>
  <conditionalFormatting sqref="BY28">
    <cfRule type="cellIs" dxfId="17256" priority="2068" operator="lessThan">
      <formula>$C$4</formula>
    </cfRule>
  </conditionalFormatting>
  <conditionalFormatting sqref="BY29">
    <cfRule type="cellIs" dxfId="17255" priority="2069" operator="lessThan">
      <formula>$C$4</formula>
    </cfRule>
  </conditionalFormatting>
  <conditionalFormatting sqref="BY30">
    <cfRule type="cellIs" dxfId="17254" priority="2070" operator="lessThan">
      <formula>$C$4</formula>
    </cfRule>
  </conditionalFormatting>
  <conditionalFormatting sqref="BY31">
    <cfRule type="cellIs" dxfId="17253" priority="2071" operator="lessThan">
      <formula>$C$4</formula>
    </cfRule>
  </conditionalFormatting>
  <conditionalFormatting sqref="BY32">
    <cfRule type="cellIs" dxfId="17252" priority="2072" operator="lessThan">
      <formula>$C$4</formula>
    </cfRule>
  </conditionalFormatting>
  <conditionalFormatting sqref="BY33">
    <cfRule type="cellIs" dxfId="17251" priority="2073" operator="lessThan">
      <formula>$C$4</formula>
    </cfRule>
  </conditionalFormatting>
  <conditionalFormatting sqref="BY34">
    <cfRule type="cellIs" dxfId="17250" priority="2074" operator="lessThan">
      <formula>$C$4</formula>
    </cfRule>
  </conditionalFormatting>
  <conditionalFormatting sqref="BY35">
    <cfRule type="cellIs" dxfId="17249" priority="2075" operator="lessThan">
      <formula>$C$4</formula>
    </cfRule>
  </conditionalFormatting>
  <conditionalFormatting sqref="BY36">
    <cfRule type="cellIs" dxfId="17248" priority="2076" operator="lessThan">
      <formula>$C$4</formula>
    </cfRule>
  </conditionalFormatting>
  <conditionalFormatting sqref="BY37">
    <cfRule type="cellIs" dxfId="17247" priority="2077" operator="lessThan">
      <formula>$C$4</formula>
    </cfRule>
  </conditionalFormatting>
  <conditionalFormatting sqref="BY38">
    <cfRule type="cellIs" dxfId="17246" priority="2078" operator="lessThan">
      <formula>$C$4</formula>
    </cfRule>
  </conditionalFormatting>
  <conditionalFormatting sqref="BY39">
    <cfRule type="cellIs" dxfId="17245" priority="2079" operator="lessThan">
      <formula>$C$4</formula>
    </cfRule>
  </conditionalFormatting>
  <conditionalFormatting sqref="BY40">
    <cfRule type="cellIs" dxfId="17244" priority="2080" operator="lessThan">
      <formula>$C$4</formula>
    </cfRule>
  </conditionalFormatting>
  <conditionalFormatting sqref="BY41">
    <cfRule type="cellIs" dxfId="17243" priority="2081" operator="lessThan">
      <formula>$C$4</formula>
    </cfRule>
  </conditionalFormatting>
  <conditionalFormatting sqref="BY42">
    <cfRule type="cellIs" dxfId="17242" priority="2082" operator="lessThan">
      <formula>$C$4</formula>
    </cfRule>
  </conditionalFormatting>
  <conditionalFormatting sqref="BY43">
    <cfRule type="cellIs" dxfId="17241" priority="2083" operator="lessThan">
      <formula>$C$4</formula>
    </cfRule>
  </conditionalFormatting>
  <conditionalFormatting sqref="BY44">
    <cfRule type="cellIs" dxfId="17240" priority="2084" operator="lessThan">
      <formula>$C$4</formula>
    </cfRule>
  </conditionalFormatting>
  <conditionalFormatting sqref="BY45">
    <cfRule type="cellIs" dxfId="17239" priority="2085" operator="lessThan">
      <formula>$C$4</formula>
    </cfRule>
  </conditionalFormatting>
  <conditionalFormatting sqref="BY46">
    <cfRule type="cellIs" dxfId="17238" priority="2086" operator="lessThan">
      <formula>$C$4</formula>
    </cfRule>
  </conditionalFormatting>
  <conditionalFormatting sqref="BY47">
    <cfRule type="cellIs" dxfId="17237" priority="2087" operator="lessThan">
      <formula>$C$4</formula>
    </cfRule>
  </conditionalFormatting>
  <conditionalFormatting sqref="BY48">
    <cfRule type="cellIs" dxfId="17236" priority="2088" operator="lessThan">
      <formula>$C$4</formula>
    </cfRule>
  </conditionalFormatting>
  <conditionalFormatting sqref="BY49">
    <cfRule type="cellIs" dxfId="17235" priority="2089" operator="lessThan">
      <formula>$C$4</formula>
    </cfRule>
  </conditionalFormatting>
  <conditionalFormatting sqref="BY50">
    <cfRule type="cellIs" dxfId="17234" priority="2090" operator="lessThan">
      <formula>$C$4</formula>
    </cfRule>
  </conditionalFormatting>
  <conditionalFormatting sqref="BY51">
    <cfRule type="cellIs" dxfId="17233" priority="2091" operator="lessThan">
      <formula>$C$4</formula>
    </cfRule>
  </conditionalFormatting>
  <conditionalFormatting sqref="BY52">
    <cfRule type="cellIs" dxfId="17232" priority="2092" operator="lessThan">
      <formula>$C$4</formula>
    </cfRule>
  </conditionalFormatting>
  <conditionalFormatting sqref="BY53">
    <cfRule type="cellIs" dxfId="17231" priority="2093" operator="lessThan">
      <formula>$C$4</formula>
    </cfRule>
  </conditionalFormatting>
  <conditionalFormatting sqref="BY54">
    <cfRule type="cellIs" dxfId="17230" priority="2094" operator="lessThan">
      <formula>$C$4</formula>
    </cfRule>
  </conditionalFormatting>
  <conditionalFormatting sqref="BY55">
    <cfRule type="cellIs" dxfId="17229" priority="2095" operator="lessThan">
      <formula>$C$4</formula>
    </cfRule>
  </conditionalFormatting>
  <conditionalFormatting sqref="BY56">
    <cfRule type="cellIs" dxfId="17228" priority="2096" operator="lessThan">
      <formula>$C$4</formula>
    </cfRule>
  </conditionalFormatting>
  <conditionalFormatting sqref="BY57">
    <cfRule type="cellIs" dxfId="17227" priority="2097" operator="lessThan">
      <formula>$C$4</formula>
    </cfRule>
  </conditionalFormatting>
  <conditionalFormatting sqref="BY58">
    <cfRule type="cellIs" dxfId="17226" priority="2098" operator="lessThan">
      <formula>$C$4</formula>
    </cfRule>
  </conditionalFormatting>
  <conditionalFormatting sqref="BY59">
    <cfRule type="cellIs" dxfId="17225" priority="2099" operator="lessThan">
      <formula>$C$4</formula>
    </cfRule>
  </conditionalFormatting>
  <conditionalFormatting sqref="BY60">
    <cfRule type="cellIs" dxfId="17224" priority="2100" operator="lessThan">
      <formula>$C$4</formula>
    </cfRule>
  </conditionalFormatting>
  <conditionalFormatting sqref="BZ11">
    <cfRule type="cellIs" dxfId="17223" priority="2101" operator="lessThan">
      <formula>$C$4</formula>
    </cfRule>
  </conditionalFormatting>
  <conditionalFormatting sqref="BZ12">
    <cfRule type="cellIs" dxfId="17222" priority="2102" operator="lessThan">
      <formula>$C$4</formula>
    </cfRule>
  </conditionalFormatting>
  <conditionalFormatting sqref="BZ13">
    <cfRule type="cellIs" dxfId="17221" priority="2103" operator="lessThan">
      <formula>$C$4</formula>
    </cfRule>
  </conditionalFormatting>
  <conditionalFormatting sqref="BZ14">
    <cfRule type="cellIs" dxfId="17220" priority="2104" operator="lessThan">
      <formula>$C$4</formula>
    </cfRule>
  </conditionalFormatting>
  <conditionalFormatting sqref="BZ15">
    <cfRule type="cellIs" dxfId="17219" priority="2105" operator="lessThan">
      <formula>$C$4</formula>
    </cfRule>
  </conditionalFormatting>
  <conditionalFormatting sqref="BZ16">
    <cfRule type="cellIs" dxfId="17218" priority="2106" operator="lessThan">
      <formula>$C$4</formula>
    </cfRule>
  </conditionalFormatting>
  <conditionalFormatting sqref="BZ17">
    <cfRule type="cellIs" dxfId="17217" priority="2107" operator="lessThan">
      <formula>$C$4</formula>
    </cfRule>
  </conditionalFormatting>
  <conditionalFormatting sqref="BZ18">
    <cfRule type="cellIs" dxfId="17216" priority="2108" operator="lessThan">
      <formula>$C$4</formula>
    </cfRule>
  </conditionalFormatting>
  <conditionalFormatting sqref="BZ19">
    <cfRule type="cellIs" dxfId="17215" priority="2109" operator="lessThan">
      <formula>$C$4</formula>
    </cfRule>
  </conditionalFormatting>
  <conditionalFormatting sqref="BZ20">
    <cfRule type="cellIs" dxfId="17214" priority="2110" operator="lessThan">
      <formula>$C$4</formula>
    </cfRule>
  </conditionalFormatting>
  <conditionalFormatting sqref="BZ21">
    <cfRule type="cellIs" dxfId="17213" priority="2111" operator="lessThan">
      <formula>$C$4</formula>
    </cfRule>
  </conditionalFormatting>
  <conditionalFormatting sqref="BZ22">
    <cfRule type="cellIs" dxfId="17212" priority="2112" operator="lessThan">
      <formula>$C$4</formula>
    </cfRule>
  </conditionalFormatting>
  <conditionalFormatting sqref="BZ23">
    <cfRule type="cellIs" dxfId="17211" priority="2113" operator="lessThan">
      <formula>$C$4</formula>
    </cfRule>
  </conditionalFormatting>
  <conditionalFormatting sqref="BZ24">
    <cfRule type="cellIs" dxfId="17210" priority="2114" operator="lessThan">
      <formula>$C$4</formula>
    </cfRule>
  </conditionalFormatting>
  <conditionalFormatting sqref="BZ25">
    <cfRule type="cellIs" dxfId="17209" priority="2115" operator="lessThan">
      <formula>$C$4</formula>
    </cfRule>
  </conditionalFormatting>
  <conditionalFormatting sqref="BZ26">
    <cfRule type="cellIs" dxfId="17208" priority="2116" operator="lessThan">
      <formula>$C$4</formula>
    </cfRule>
  </conditionalFormatting>
  <conditionalFormatting sqref="BZ27">
    <cfRule type="cellIs" dxfId="17207" priority="2117" operator="lessThan">
      <formula>$C$4</formula>
    </cfRule>
  </conditionalFormatting>
  <conditionalFormatting sqref="BZ28">
    <cfRule type="cellIs" dxfId="17206" priority="2118" operator="lessThan">
      <formula>$C$4</formula>
    </cfRule>
  </conditionalFormatting>
  <conditionalFormatting sqref="BZ29">
    <cfRule type="cellIs" dxfId="17205" priority="2119" operator="lessThan">
      <formula>$C$4</formula>
    </cfRule>
  </conditionalFormatting>
  <conditionalFormatting sqref="BZ30">
    <cfRule type="cellIs" dxfId="17204" priority="2120" operator="lessThan">
      <formula>$C$4</formula>
    </cfRule>
  </conditionalFormatting>
  <conditionalFormatting sqref="BZ31">
    <cfRule type="cellIs" dxfId="17203" priority="2121" operator="lessThan">
      <formula>$C$4</formula>
    </cfRule>
  </conditionalFormatting>
  <conditionalFormatting sqref="BZ32">
    <cfRule type="cellIs" dxfId="17202" priority="2122" operator="lessThan">
      <formula>$C$4</formula>
    </cfRule>
  </conditionalFormatting>
  <conditionalFormatting sqref="BZ33">
    <cfRule type="cellIs" dxfId="17201" priority="2123" operator="lessThan">
      <formula>$C$4</formula>
    </cfRule>
  </conditionalFormatting>
  <conditionalFormatting sqref="BZ34">
    <cfRule type="cellIs" dxfId="17200" priority="2124" operator="lessThan">
      <formula>$C$4</formula>
    </cfRule>
  </conditionalFormatting>
  <conditionalFormatting sqref="BZ35">
    <cfRule type="cellIs" dxfId="17199" priority="2125" operator="lessThan">
      <formula>$C$4</formula>
    </cfRule>
  </conditionalFormatting>
  <conditionalFormatting sqref="BZ36">
    <cfRule type="cellIs" dxfId="17198" priority="2126" operator="lessThan">
      <formula>$C$4</formula>
    </cfRule>
  </conditionalFormatting>
  <conditionalFormatting sqref="BZ37">
    <cfRule type="cellIs" dxfId="17197" priority="2127" operator="lessThan">
      <formula>$C$4</formula>
    </cfRule>
  </conditionalFormatting>
  <conditionalFormatting sqref="BZ38">
    <cfRule type="cellIs" dxfId="17196" priority="2128" operator="lessThan">
      <formula>$C$4</formula>
    </cfRule>
  </conditionalFormatting>
  <conditionalFormatting sqref="BZ39">
    <cfRule type="cellIs" dxfId="17195" priority="2129" operator="lessThan">
      <formula>$C$4</formula>
    </cfRule>
  </conditionalFormatting>
  <conditionalFormatting sqref="BZ40">
    <cfRule type="cellIs" dxfId="17194" priority="2130" operator="lessThan">
      <formula>$C$4</formula>
    </cfRule>
  </conditionalFormatting>
  <conditionalFormatting sqref="BZ41">
    <cfRule type="cellIs" dxfId="17193" priority="2131" operator="lessThan">
      <formula>$C$4</formula>
    </cfRule>
  </conditionalFormatting>
  <conditionalFormatting sqref="BZ42">
    <cfRule type="cellIs" dxfId="17192" priority="2132" operator="lessThan">
      <formula>$C$4</formula>
    </cfRule>
  </conditionalFormatting>
  <conditionalFormatting sqref="BZ43">
    <cfRule type="cellIs" dxfId="17191" priority="2133" operator="lessThan">
      <formula>$C$4</formula>
    </cfRule>
  </conditionalFormatting>
  <conditionalFormatting sqref="BZ44">
    <cfRule type="cellIs" dxfId="17190" priority="2134" operator="lessThan">
      <formula>$C$4</formula>
    </cfRule>
  </conditionalFormatting>
  <conditionalFormatting sqref="BZ45">
    <cfRule type="cellIs" dxfId="17189" priority="2135" operator="lessThan">
      <formula>$C$4</formula>
    </cfRule>
  </conditionalFormatting>
  <conditionalFormatting sqref="BZ46">
    <cfRule type="cellIs" dxfId="17188" priority="2136" operator="lessThan">
      <formula>$C$4</formula>
    </cfRule>
  </conditionalFormatting>
  <conditionalFormatting sqref="BZ47">
    <cfRule type="cellIs" dxfId="17187" priority="2137" operator="lessThan">
      <formula>$C$4</formula>
    </cfRule>
  </conditionalFormatting>
  <conditionalFormatting sqref="BZ48">
    <cfRule type="cellIs" dxfId="17186" priority="2138" operator="lessThan">
      <formula>$C$4</formula>
    </cfRule>
  </conditionalFormatting>
  <conditionalFormatting sqref="BZ49">
    <cfRule type="cellIs" dxfId="17185" priority="2139" operator="lessThan">
      <formula>$C$4</formula>
    </cfRule>
  </conditionalFormatting>
  <conditionalFormatting sqref="BZ50">
    <cfRule type="cellIs" dxfId="17184" priority="2140" operator="lessThan">
      <formula>$C$4</formula>
    </cfRule>
  </conditionalFormatting>
  <conditionalFormatting sqref="BZ51">
    <cfRule type="cellIs" dxfId="17183" priority="2141" operator="lessThan">
      <formula>$C$4</formula>
    </cfRule>
  </conditionalFormatting>
  <conditionalFormatting sqref="BZ52">
    <cfRule type="cellIs" dxfId="17182" priority="2142" operator="lessThan">
      <formula>$C$4</formula>
    </cfRule>
  </conditionalFormatting>
  <conditionalFormatting sqref="BZ53">
    <cfRule type="cellIs" dxfId="17181" priority="2143" operator="lessThan">
      <formula>$C$4</formula>
    </cfRule>
  </conditionalFormatting>
  <conditionalFormatting sqref="BZ54">
    <cfRule type="cellIs" dxfId="17180" priority="2144" operator="lessThan">
      <formula>$C$4</formula>
    </cfRule>
  </conditionalFormatting>
  <conditionalFormatting sqref="BZ55">
    <cfRule type="cellIs" dxfId="17179" priority="2145" operator="lessThan">
      <formula>$C$4</formula>
    </cfRule>
  </conditionalFormatting>
  <conditionalFormatting sqref="BZ56">
    <cfRule type="cellIs" dxfId="17178" priority="2146" operator="lessThan">
      <formula>$C$4</formula>
    </cfRule>
  </conditionalFormatting>
  <conditionalFormatting sqref="BZ57">
    <cfRule type="cellIs" dxfId="17177" priority="2147" operator="lessThan">
      <formula>$C$4</formula>
    </cfRule>
  </conditionalFormatting>
  <conditionalFormatting sqref="BZ58">
    <cfRule type="cellIs" dxfId="17176" priority="2148" operator="lessThan">
      <formula>$C$4</formula>
    </cfRule>
  </conditionalFormatting>
  <conditionalFormatting sqref="BZ59">
    <cfRule type="cellIs" dxfId="17175" priority="2149" operator="lessThan">
      <formula>$C$4</formula>
    </cfRule>
  </conditionalFormatting>
  <conditionalFormatting sqref="BZ60">
    <cfRule type="cellIs" dxfId="17174" priority="2150" operator="lessThan">
      <formula>$C$4</formula>
    </cfRule>
  </conditionalFormatting>
  <conditionalFormatting sqref="CA11">
    <cfRule type="cellIs" dxfId="17173" priority="2151" operator="lessThan">
      <formula>$C$4</formula>
    </cfRule>
  </conditionalFormatting>
  <conditionalFormatting sqref="CA12">
    <cfRule type="cellIs" dxfId="17172" priority="2152" operator="lessThan">
      <formula>$C$4</formula>
    </cfRule>
  </conditionalFormatting>
  <conditionalFormatting sqref="CA13">
    <cfRule type="cellIs" dxfId="17171" priority="2153" operator="lessThan">
      <formula>$C$4</formula>
    </cfRule>
  </conditionalFormatting>
  <conditionalFormatting sqref="CA14">
    <cfRule type="cellIs" dxfId="17170" priority="2154" operator="lessThan">
      <formula>$C$4</formula>
    </cfRule>
  </conditionalFormatting>
  <conditionalFormatting sqref="CA15">
    <cfRule type="cellIs" dxfId="17169" priority="2155" operator="lessThan">
      <formula>$C$4</formula>
    </cfRule>
  </conditionalFormatting>
  <conditionalFormatting sqref="CA16">
    <cfRule type="cellIs" dxfId="17168" priority="2156" operator="lessThan">
      <formula>$C$4</formula>
    </cfRule>
  </conditionalFormatting>
  <conditionalFormatting sqref="CA17">
    <cfRule type="cellIs" dxfId="17167" priority="2157" operator="lessThan">
      <formula>$C$4</formula>
    </cfRule>
  </conditionalFormatting>
  <conditionalFormatting sqref="CA18">
    <cfRule type="cellIs" dxfId="17166" priority="2158" operator="lessThan">
      <formula>$C$4</formula>
    </cfRule>
  </conditionalFormatting>
  <conditionalFormatting sqref="CA19">
    <cfRule type="cellIs" dxfId="17165" priority="2159" operator="lessThan">
      <formula>$C$4</formula>
    </cfRule>
  </conditionalFormatting>
  <conditionalFormatting sqref="CA20">
    <cfRule type="cellIs" dxfId="17164" priority="2160" operator="lessThan">
      <formula>$C$4</formula>
    </cfRule>
  </conditionalFormatting>
  <conditionalFormatting sqref="CA21">
    <cfRule type="cellIs" dxfId="17163" priority="2161" operator="lessThan">
      <formula>$C$4</formula>
    </cfRule>
  </conditionalFormatting>
  <conditionalFormatting sqref="CA22">
    <cfRule type="cellIs" dxfId="17162" priority="2162" operator="lessThan">
      <formula>$C$4</formula>
    </cfRule>
  </conditionalFormatting>
  <conditionalFormatting sqref="CA23">
    <cfRule type="cellIs" dxfId="17161" priority="2163" operator="lessThan">
      <formula>$C$4</formula>
    </cfRule>
  </conditionalFormatting>
  <conditionalFormatting sqref="CA24">
    <cfRule type="cellIs" dxfId="17160" priority="2164" operator="lessThan">
      <formula>$C$4</formula>
    </cfRule>
  </conditionalFormatting>
  <conditionalFormatting sqref="CA25">
    <cfRule type="cellIs" dxfId="17159" priority="2165" operator="lessThan">
      <formula>$C$4</formula>
    </cfRule>
  </conditionalFormatting>
  <conditionalFormatting sqref="CA26">
    <cfRule type="cellIs" dxfId="17158" priority="2166" operator="lessThan">
      <formula>$C$4</formula>
    </cfRule>
  </conditionalFormatting>
  <conditionalFormatting sqref="CA27">
    <cfRule type="cellIs" dxfId="17157" priority="2167" operator="lessThan">
      <formula>$C$4</formula>
    </cfRule>
  </conditionalFormatting>
  <conditionalFormatting sqref="CA28">
    <cfRule type="cellIs" dxfId="17156" priority="2168" operator="lessThan">
      <formula>$C$4</formula>
    </cfRule>
  </conditionalFormatting>
  <conditionalFormatting sqref="CA29">
    <cfRule type="cellIs" dxfId="17155" priority="2169" operator="lessThan">
      <formula>$C$4</formula>
    </cfRule>
  </conditionalFormatting>
  <conditionalFormatting sqref="CA30">
    <cfRule type="cellIs" dxfId="17154" priority="2170" operator="lessThan">
      <formula>$C$4</formula>
    </cfRule>
  </conditionalFormatting>
  <conditionalFormatting sqref="CA31">
    <cfRule type="cellIs" dxfId="17153" priority="2171" operator="lessThan">
      <formula>$C$4</formula>
    </cfRule>
  </conditionalFormatting>
  <conditionalFormatting sqref="CA32">
    <cfRule type="cellIs" dxfId="17152" priority="2172" operator="lessThan">
      <formula>$C$4</formula>
    </cfRule>
  </conditionalFormatting>
  <conditionalFormatting sqref="CA33">
    <cfRule type="cellIs" dxfId="17151" priority="2173" operator="lessThan">
      <formula>$C$4</formula>
    </cfRule>
  </conditionalFormatting>
  <conditionalFormatting sqref="CA34">
    <cfRule type="cellIs" dxfId="17150" priority="2174" operator="lessThan">
      <formula>$C$4</formula>
    </cfRule>
  </conditionalFormatting>
  <conditionalFormatting sqref="CA35">
    <cfRule type="cellIs" dxfId="17149" priority="2175" operator="lessThan">
      <formula>$C$4</formula>
    </cfRule>
  </conditionalFormatting>
  <conditionalFormatting sqref="CA36">
    <cfRule type="cellIs" dxfId="17148" priority="2176" operator="lessThan">
      <formula>$C$4</formula>
    </cfRule>
  </conditionalFormatting>
  <conditionalFormatting sqref="CA37">
    <cfRule type="cellIs" dxfId="17147" priority="2177" operator="lessThan">
      <formula>$C$4</formula>
    </cfRule>
  </conditionalFormatting>
  <conditionalFormatting sqref="CA38">
    <cfRule type="cellIs" dxfId="17146" priority="2178" operator="lessThan">
      <formula>$C$4</formula>
    </cfRule>
  </conditionalFormatting>
  <conditionalFormatting sqref="CA39">
    <cfRule type="cellIs" dxfId="17145" priority="2179" operator="lessThan">
      <formula>$C$4</formula>
    </cfRule>
  </conditionalFormatting>
  <conditionalFormatting sqref="CA40">
    <cfRule type="cellIs" dxfId="17144" priority="2180" operator="lessThan">
      <formula>$C$4</formula>
    </cfRule>
  </conditionalFormatting>
  <conditionalFormatting sqref="CA41">
    <cfRule type="cellIs" dxfId="17143" priority="2181" operator="lessThan">
      <formula>$C$4</formula>
    </cfRule>
  </conditionalFormatting>
  <conditionalFormatting sqref="CA42">
    <cfRule type="cellIs" dxfId="17142" priority="2182" operator="lessThan">
      <formula>$C$4</formula>
    </cfRule>
  </conditionalFormatting>
  <conditionalFormatting sqref="CA43">
    <cfRule type="cellIs" dxfId="17141" priority="2183" operator="lessThan">
      <formula>$C$4</formula>
    </cfRule>
  </conditionalFormatting>
  <conditionalFormatting sqref="CA44">
    <cfRule type="cellIs" dxfId="17140" priority="2184" operator="lessThan">
      <formula>$C$4</formula>
    </cfRule>
  </conditionalFormatting>
  <conditionalFormatting sqref="CA45">
    <cfRule type="cellIs" dxfId="17139" priority="2185" operator="lessThan">
      <formula>$C$4</formula>
    </cfRule>
  </conditionalFormatting>
  <conditionalFormatting sqref="CA46">
    <cfRule type="cellIs" dxfId="17138" priority="2186" operator="lessThan">
      <formula>$C$4</formula>
    </cfRule>
  </conditionalFormatting>
  <conditionalFormatting sqref="CA47">
    <cfRule type="cellIs" dxfId="17137" priority="2187" operator="lessThan">
      <formula>$C$4</formula>
    </cfRule>
  </conditionalFormatting>
  <conditionalFormatting sqref="CA48">
    <cfRule type="cellIs" dxfId="17136" priority="2188" operator="lessThan">
      <formula>$C$4</formula>
    </cfRule>
  </conditionalFormatting>
  <conditionalFormatting sqref="CA49">
    <cfRule type="cellIs" dxfId="17135" priority="2189" operator="lessThan">
      <formula>$C$4</formula>
    </cfRule>
  </conditionalFormatting>
  <conditionalFormatting sqref="CA50">
    <cfRule type="cellIs" dxfId="17134" priority="2190" operator="lessThan">
      <formula>$C$4</formula>
    </cfRule>
  </conditionalFormatting>
  <conditionalFormatting sqref="CA51">
    <cfRule type="cellIs" dxfId="17133" priority="2191" operator="lessThan">
      <formula>$C$4</formula>
    </cfRule>
  </conditionalFormatting>
  <conditionalFormatting sqref="CA52">
    <cfRule type="cellIs" dxfId="17132" priority="2192" operator="lessThan">
      <formula>$C$4</formula>
    </cfRule>
  </conditionalFormatting>
  <conditionalFormatting sqref="CA53">
    <cfRule type="cellIs" dxfId="17131" priority="2193" operator="lessThan">
      <formula>$C$4</formula>
    </cfRule>
  </conditionalFormatting>
  <conditionalFormatting sqref="CA54">
    <cfRule type="cellIs" dxfId="17130" priority="2194" operator="lessThan">
      <formula>$C$4</formula>
    </cfRule>
  </conditionalFormatting>
  <conditionalFormatting sqref="CA55">
    <cfRule type="cellIs" dxfId="17129" priority="2195" operator="lessThan">
      <formula>$C$4</formula>
    </cfRule>
  </conditionalFormatting>
  <conditionalFormatting sqref="CA56">
    <cfRule type="cellIs" dxfId="17128" priority="2196" operator="lessThan">
      <formula>$C$4</formula>
    </cfRule>
  </conditionalFormatting>
  <conditionalFormatting sqref="CA57">
    <cfRule type="cellIs" dxfId="17127" priority="2197" operator="lessThan">
      <formula>$C$4</formula>
    </cfRule>
  </conditionalFormatting>
  <conditionalFormatting sqref="CA58">
    <cfRule type="cellIs" dxfId="17126" priority="2198" operator="lessThan">
      <formula>$C$4</formula>
    </cfRule>
  </conditionalFormatting>
  <conditionalFormatting sqref="CA59">
    <cfRule type="cellIs" dxfId="17125" priority="2199" operator="lessThan">
      <formula>$C$4</formula>
    </cfRule>
  </conditionalFormatting>
  <conditionalFormatting sqref="CA60">
    <cfRule type="cellIs" dxfId="17124" priority="2200" operator="lessThan">
      <formula>$C$4</formula>
    </cfRule>
  </conditionalFormatting>
  <conditionalFormatting sqref="CB11">
    <cfRule type="cellIs" dxfId="17123" priority="2201" operator="lessThan">
      <formula>$C$4</formula>
    </cfRule>
  </conditionalFormatting>
  <conditionalFormatting sqref="CB12">
    <cfRule type="cellIs" dxfId="17122" priority="2202" operator="lessThan">
      <formula>$C$4</formula>
    </cfRule>
  </conditionalFormatting>
  <conditionalFormatting sqref="CB13">
    <cfRule type="cellIs" dxfId="17121" priority="2203" operator="lessThan">
      <formula>$C$4</formula>
    </cfRule>
  </conditionalFormatting>
  <conditionalFormatting sqref="CB14">
    <cfRule type="cellIs" dxfId="17120" priority="2204" operator="lessThan">
      <formula>$C$4</formula>
    </cfRule>
  </conditionalFormatting>
  <conditionalFormatting sqref="CB15">
    <cfRule type="cellIs" dxfId="17119" priority="2205" operator="lessThan">
      <formula>$C$4</formula>
    </cfRule>
  </conditionalFormatting>
  <conditionalFormatting sqref="CB16">
    <cfRule type="cellIs" dxfId="17118" priority="2206" operator="lessThan">
      <formula>$C$4</formula>
    </cfRule>
  </conditionalFormatting>
  <conditionalFormatting sqref="CB17">
    <cfRule type="cellIs" dxfId="17117" priority="2207" operator="lessThan">
      <formula>$C$4</formula>
    </cfRule>
  </conditionalFormatting>
  <conditionalFormatting sqref="CB18">
    <cfRule type="cellIs" dxfId="17116" priority="2208" operator="lessThan">
      <formula>$C$4</formula>
    </cfRule>
  </conditionalFormatting>
  <conditionalFormatting sqref="CB19">
    <cfRule type="cellIs" dxfId="17115" priority="2209" operator="lessThan">
      <formula>$C$4</formula>
    </cfRule>
  </conditionalFormatting>
  <conditionalFormatting sqref="CB20">
    <cfRule type="cellIs" dxfId="17114" priority="2210" operator="lessThan">
      <formula>$C$4</formula>
    </cfRule>
  </conditionalFormatting>
  <conditionalFormatting sqref="CB21">
    <cfRule type="cellIs" dxfId="17113" priority="2211" operator="lessThan">
      <formula>$C$4</formula>
    </cfRule>
  </conditionalFormatting>
  <conditionalFormatting sqref="CB22">
    <cfRule type="cellIs" dxfId="17112" priority="2212" operator="lessThan">
      <formula>$C$4</formula>
    </cfRule>
  </conditionalFormatting>
  <conditionalFormatting sqref="CB23">
    <cfRule type="cellIs" dxfId="17111" priority="2213" operator="lessThan">
      <formula>$C$4</formula>
    </cfRule>
  </conditionalFormatting>
  <conditionalFormatting sqref="CB24">
    <cfRule type="cellIs" dxfId="17110" priority="2214" operator="lessThan">
      <formula>$C$4</formula>
    </cfRule>
  </conditionalFormatting>
  <conditionalFormatting sqref="CB25">
    <cfRule type="cellIs" dxfId="17109" priority="2215" operator="lessThan">
      <formula>$C$4</formula>
    </cfRule>
  </conditionalFormatting>
  <conditionalFormatting sqref="CB26">
    <cfRule type="cellIs" dxfId="17108" priority="2216" operator="lessThan">
      <formula>$C$4</formula>
    </cfRule>
  </conditionalFormatting>
  <conditionalFormatting sqref="CB27">
    <cfRule type="cellIs" dxfId="17107" priority="2217" operator="lessThan">
      <formula>$C$4</formula>
    </cfRule>
  </conditionalFormatting>
  <conditionalFormatting sqref="CB28">
    <cfRule type="cellIs" dxfId="17106" priority="2218" operator="lessThan">
      <formula>$C$4</formula>
    </cfRule>
  </conditionalFormatting>
  <conditionalFormatting sqref="CB29">
    <cfRule type="cellIs" dxfId="17105" priority="2219" operator="lessThan">
      <formula>$C$4</formula>
    </cfRule>
  </conditionalFormatting>
  <conditionalFormatting sqref="CB30">
    <cfRule type="cellIs" dxfId="17104" priority="2220" operator="lessThan">
      <formula>$C$4</formula>
    </cfRule>
  </conditionalFormatting>
  <conditionalFormatting sqref="CB31">
    <cfRule type="cellIs" dxfId="17103" priority="2221" operator="lessThan">
      <formula>$C$4</formula>
    </cfRule>
  </conditionalFormatting>
  <conditionalFormatting sqref="CB32">
    <cfRule type="cellIs" dxfId="17102" priority="2222" operator="lessThan">
      <formula>$C$4</formula>
    </cfRule>
  </conditionalFormatting>
  <conditionalFormatting sqref="CB33">
    <cfRule type="cellIs" dxfId="17101" priority="2223" operator="lessThan">
      <formula>$C$4</formula>
    </cfRule>
  </conditionalFormatting>
  <conditionalFormatting sqref="CB34">
    <cfRule type="cellIs" dxfId="17100" priority="2224" operator="lessThan">
      <formula>$C$4</formula>
    </cfRule>
  </conditionalFormatting>
  <conditionalFormatting sqref="CB35">
    <cfRule type="cellIs" dxfId="17099" priority="2225" operator="lessThan">
      <formula>$C$4</formula>
    </cfRule>
  </conditionalFormatting>
  <conditionalFormatting sqref="CB36">
    <cfRule type="cellIs" dxfId="17098" priority="2226" operator="lessThan">
      <formula>$C$4</formula>
    </cfRule>
  </conditionalFormatting>
  <conditionalFormatting sqref="CB37">
    <cfRule type="cellIs" dxfId="17097" priority="2227" operator="lessThan">
      <formula>$C$4</formula>
    </cfRule>
  </conditionalFormatting>
  <conditionalFormatting sqref="CB38">
    <cfRule type="cellIs" dxfId="17096" priority="2228" operator="lessThan">
      <formula>$C$4</formula>
    </cfRule>
  </conditionalFormatting>
  <conditionalFormatting sqref="CB39">
    <cfRule type="cellIs" dxfId="17095" priority="2229" operator="lessThan">
      <formula>$C$4</formula>
    </cfRule>
  </conditionalFormatting>
  <conditionalFormatting sqref="CB40">
    <cfRule type="cellIs" dxfId="17094" priority="2230" operator="lessThan">
      <formula>$C$4</formula>
    </cfRule>
  </conditionalFormatting>
  <conditionalFormatting sqref="CB41">
    <cfRule type="cellIs" dxfId="17093" priority="2231" operator="lessThan">
      <formula>$C$4</formula>
    </cfRule>
  </conditionalFormatting>
  <conditionalFormatting sqref="CB42">
    <cfRule type="cellIs" dxfId="17092" priority="2232" operator="lessThan">
      <formula>$C$4</formula>
    </cfRule>
  </conditionalFormatting>
  <conditionalFormatting sqref="CB43">
    <cfRule type="cellIs" dxfId="17091" priority="2233" operator="lessThan">
      <formula>$C$4</formula>
    </cfRule>
  </conditionalFormatting>
  <conditionalFormatting sqref="CB44">
    <cfRule type="cellIs" dxfId="17090" priority="2234" operator="lessThan">
      <formula>$C$4</formula>
    </cfRule>
  </conditionalFormatting>
  <conditionalFormatting sqref="CB45">
    <cfRule type="cellIs" dxfId="17089" priority="2235" operator="lessThan">
      <formula>$C$4</formula>
    </cfRule>
  </conditionalFormatting>
  <conditionalFormatting sqref="CB46">
    <cfRule type="cellIs" dxfId="17088" priority="2236" operator="lessThan">
      <formula>$C$4</formula>
    </cfRule>
  </conditionalFormatting>
  <conditionalFormatting sqref="CB47">
    <cfRule type="cellIs" dxfId="17087" priority="2237" operator="lessThan">
      <formula>$C$4</formula>
    </cfRule>
  </conditionalFormatting>
  <conditionalFormatting sqref="CB48">
    <cfRule type="cellIs" dxfId="17086" priority="2238" operator="lessThan">
      <formula>$C$4</formula>
    </cfRule>
  </conditionalFormatting>
  <conditionalFormatting sqref="CB49">
    <cfRule type="cellIs" dxfId="17085" priority="2239" operator="lessThan">
      <formula>$C$4</formula>
    </cfRule>
  </conditionalFormatting>
  <conditionalFormatting sqref="CB50">
    <cfRule type="cellIs" dxfId="17084" priority="2240" operator="lessThan">
      <formula>$C$4</formula>
    </cfRule>
  </conditionalFormatting>
  <conditionalFormatting sqref="CB51">
    <cfRule type="cellIs" dxfId="17083" priority="2241" operator="lessThan">
      <formula>$C$4</formula>
    </cfRule>
  </conditionalFormatting>
  <conditionalFormatting sqref="CB52">
    <cfRule type="cellIs" dxfId="17082" priority="2242" operator="lessThan">
      <formula>$C$4</formula>
    </cfRule>
  </conditionalFormatting>
  <conditionalFormatting sqref="CB53">
    <cfRule type="cellIs" dxfId="17081" priority="2243" operator="lessThan">
      <formula>$C$4</formula>
    </cfRule>
  </conditionalFormatting>
  <conditionalFormatting sqref="CB54">
    <cfRule type="cellIs" dxfId="17080" priority="2244" operator="lessThan">
      <formula>$C$4</formula>
    </cfRule>
  </conditionalFormatting>
  <conditionalFormatting sqref="CB55">
    <cfRule type="cellIs" dxfId="17079" priority="2245" operator="lessThan">
      <formula>$C$4</formula>
    </cfRule>
  </conditionalFormatting>
  <conditionalFormatting sqref="CB56">
    <cfRule type="cellIs" dxfId="17078" priority="2246" operator="lessThan">
      <formula>$C$4</formula>
    </cfRule>
  </conditionalFormatting>
  <conditionalFormatting sqref="CB57">
    <cfRule type="cellIs" dxfId="17077" priority="2247" operator="lessThan">
      <formula>$C$4</formula>
    </cfRule>
  </conditionalFormatting>
  <conditionalFormatting sqref="CB58">
    <cfRule type="cellIs" dxfId="17076" priority="2248" operator="lessThan">
      <formula>$C$4</formula>
    </cfRule>
  </conditionalFormatting>
  <conditionalFormatting sqref="CB59">
    <cfRule type="cellIs" dxfId="17075" priority="2249" operator="lessThan">
      <formula>$C$4</formula>
    </cfRule>
  </conditionalFormatting>
  <conditionalFormatting sqref="CB60">
    <cfRule type="cellIs" dxfId="17074" priority="2250" operator="lessThan">
      <formula>$C$4</formula>
    </cfRule>
  </conditionalFormatting>
  <conditionalFormatting sqref="CC11">
    <cfRule type="cellIs" dxfId="17073" priority="2251" operator="lessThan">
      <formula>$C$4</formula>
    </cfRule>
  </conditionalFormatting>
  <conditionalFormatting sqref="CC12">
    <cfRule type="cellIs" dxfId="17072" priority="2252" operator="lessThan">
      <formula>$C$4</formula>
    </cfRule>
  </conditionalFormatting>
  <conditionalFormatting sqref="CC13">
    <cfRule type="cellIs" dxfId="17071" priority="2253" operator="lessThan">
      <formula>$C$4</formula>
    </cfRule>
  </conditionalFormatting>
  <conditionalFormatting sqref="CC14">
    <cfRule type="cellIs" dxfId="17070" priority="2254" operator="lessThan">
      <formula>$C$4</formula>
    </cfRule>
  </conditionalFormatting>
  <conditionalFormatting sqref="CC15">
    <cfRule type="cellIs" dxfId="17069" priority="2255" operator="lessThan">
      <formula>$C$4</formula>
    </cfRule>
  </conditionalFormatting>
  <conditionalFormatting sqref="CC16">
    <cfRule type="cellIs" dxfId="17068" priority="2256" operator="lessThan">
      <formula>$C$4</formula>
    </cfRule>
  </conditionalFormatting>
  <conditionalFormatting sqref="CC17">
    <cfRule type="cellIs" dxfId="17067" priority="2257" operator="lessThan">
      <formula>$C$4</formula>
    </cfRule>
  </conditionalFormatting>
  <conditionalFormatting sqref="CC18">
    <cfRule type="cellIs" dxfId="17066" priority="2258" operator="lessThan">
      <formula>$C$4</formula>
    </cfRule>
  </conditionalFormatting>
  <conditionalFormatting sqref="CC19">
    <cfRule type="cellIs" dxfId="17065" priority="2259" operator="lessThan">
      <formula>$C$4</formula>
    </cfRule>
  </conditionalFormatting>
  <conditionalFormatting sqref="CC20">
    <cfRule type="cellIs" dxfId="17064" priority="2260" operator="lessThan">
      <formula>$C$4</formula>
    </cfRule>
  </conditionalFormatting>
  <conditionalFormatting sqref="CC21">
    <cfRule type="cellIs" dxfId="17063" priority="2261" operator="lessThan">
      <formula>$C$4</formula>
    </cfRule>
  </conditionalFormatting>
  <conditionalFormatting sqref="CC22">
    <cfRule type="cellIs" dxfId="17062" priority="2262" operator="lessThan">
      <formula>$C$4</formula>
    </cfRule>
  </conditionalFormatting>
  <conditionalFormatting sqref="CC23">
    <cfRule type="cellIs" dxfId="17061" priority="2263" operator="lessThan">
      <formula>$C$4</formula>
    </cfRule>
  </conditionalFormatting>
  <conditionalFormatting sqref="CC24">
    <cfRule type="cellIs" dxfId="17060" priority="2264" operator="lessThan">
      <formula>$C$4</formula>
    </cfRule>
  </conditionalFormatting>
  <conditionalFormatting sqref="CC25">
    <cfRule type="cellIs" dxfId="17059" priority="2265" operator="lessThan">
      <formula>$C$4</formula>
    </cfRule>
  </conditionalFormatting>
  <conditionalFormatting sqref="CC26">
    <cfRule type="cellIs" dxfId="17058" priority="2266" operator="lessThan">
      <formula>$C$4</formula>
    </cfRule>
  </conditionalFormatting>
  <conditionalFormatting sqref="CC27">
    <cfRule type="cellIs" dxfId="17057" priority="2267" operator="lessThan">
      <formula>$C$4</formula>
    </cfRule>
  </conditionalFormatting>
  <conditionalFormatting sqref="CC28">
    <cfRule type="cellIs" dxfId="17056" priority="2268" operator="lessThan">
      <formula>$C$4</formula>
    </cfRule>
  </conditionalFormatting>
  <conditionalFormatting sqref="CC29">
    <cfRule type="cellIs" dxfId="17055" priority="2269" operator="lessThan">
      <formula>$C$4</formula>
    </cfRule>
  </conditionalFormatting>
  <conditionalFormatting sqref="CC30">
    <cfRule type="cellIs" dxfId="17054" priority="2270" operator="lessThan">
      <formula>$C$4</formula>
    </cfRule>
  </conditionalFormatting>
  <conditionalFormatting sqref="CC31">
    <cfRule type="cellIs" dxfId="17053" priority="2271" operator="lessThan">
      <formula>$C$4</formula>
    </cfRule>
  </conditionalFormatting>
  <conditionalFormatting sqref="CC32">
    <cfRule type="cellIs" dxfId="17052" priority="2272" operator="lessThan">
      <formula>$C$4</formula>
    </cfRule>
  </conditionalFormatting>
  <conditionalFormatting sqref="CC33">
    <cfRule type="cellIs" dxfId="17051" priority="2273" operator="lessThan">
      <formula>$C$4</formula>
    </cfRule>
  </conditionalFormatting>
  <conditionalFormatting sqref="CC34">
    <cfRule type="cellIs" dxfId="17050" priority="2274" operator="lessThan">
      <formula>$C$4</formula>
    </cfRule>
  </conditionalFormatting>
  <conditionalFormatting sqref="CC35">
    <cfRule type="cellIs" dxfId="17049" priority="2275" operator="lessThan">
      <formula>$C$4</formula>
    </cfRule>
  </conditionalFormatting>
  <conditionalFormatting sqref="CC36">
    <cfRule type="cellIs" dxfId="17048" priority="2276" operator="lessThan">
      <formula>$C$4</formula>
    </cfRule>
  </conditionalFormatting>
  <conditionalFormatting sqref="CC37">
    <cfRule type="cellIs" dxfId="17047" priority="2277" operator="lessThan">
      <formula>$C$4</formula>
    </cfRule>
  </conditionalFormatting>
  <conditionalFormatting sqref="CC38">
    <cfRule type="cellIs" dxfId="17046" priority="2278" operator="lessThan">
      <formula>$C$4</formula>
    </cfRule>
  </conditionalFormatting>
  <conditionalFormatting sqref="CC39">
    <cfRule type="cellIs" dxfId="17045" priority="2279" operator="lessThan">
      <formula>$C$4</formula>
    </cfRule>
  </conditionalFormatting>
  <conditionalFormatting sqref="CC40">
    <cfRule type="cellIs" dxfId="17044" priority="2280" operator="lessThan">
      <formula>$C$4</formula>
    </cfRule>
  </conditionalFormatting>
  <conditionalFormatting sqref="CC41">
    <cfRule type="cellIs" dxfId="17043" priority="2281" operator="lessThan">
      <formula>$C$4</formula>
    </cfRule>
  </conditionalFormatting>
  <conditionalFormatting sqref="CC42">
    <cfRule type="cellIs" dxfId="17042" priority="2282" operator="lessThan">
      <formula>$C$4</formula>
    </cfRule>
  </conditionalFormatting>
  <conditionalFormatting sqref="CC43">
    <cfRule type="cellIs" dxfId="17041" priority="2283" operator="lessThan">
      <formula>$C$4</formula>
    </cfRule>
  </conditionalFormatting>
  <conditionalFormatting sqref="CC44">
    <cfRule type="cellIs" dxfId="17040" priority="2284" operator="lessThan">
      <formula>$C$4</formula>
    </cfRule>
  </conditionalFormatting>
  <conditionalFormatting sqref="CC45">
    <cfRule type="cellIs" dxfId="17039" priority="2285" operator="lessThan">
      <formula>$C$4</formula>
    </cfRule>
  </conditionalFormatting>
  <conditionalFormatting sqref="CC46">
    <cfRule type="cellIs" dxfId="17038" priority="2286" operator="lessThan">
      <formula>$C$4</formula>
    </cfRule>
  </conditionalFormatting>
  <conditionalFormatting sqref="CC47">
    <cfRule type="cellIs" dxfId="17037" priority="2287" operator="lessThan">
      <formula>$C$4</formula>
    </cfRule>
  </conditionalFormatting>
  <conditionalFormatting sqref="CC48">
    <cfRule type="cellIs" dxfId="17036" priority="2288" operator="lessThan">
      <formula>$C$4</formula>
    </cfRule>
  </conditionalFormatting>
  <conditionalFormatting sqref="CC49">
    <cfRule type="cellIs" dxfId="17035" priority="2289" operator="lessThan">
      <formula>$C$4</formula>
    </cfRule>
  </conditionalFormatting>
  <conditionalFormatting sqref="CC50">
    <cfRule type="cellIs" dxfId="17034" priority="2290" operator="lessThan">
      <formula>$C$4</formula>
    </cfRule>
  </conditionalFormatting>
  <conditionalFormatting sqref="CC51">
    <cfRule type="cellIs" dxfId="17033" priority="2291" operator="lessThan">
      <formula>$C$4</formula>
    </cfRule>
  </conditionalFormatting>
  <conditionalFormatting sqref="CC52">
    <cfRule type="cellIs" dxfId="17032" priority="2292" operator="lessThan">
      <formula>$C$4</formula>
    </cfRule>
  </conditionalFormatting>
  <conditionalFormatting sqref="CC53">
    <cfRule type="cellIs" dxfId="17031" priority="2293" operator="lessThan">
      <formula>$C$4</formula>
    </cfRule>
  </conditionalFormatting>
  <conditionalFormatting sqref="CC54">
    <cfRule type="cellIs" dxfId="17030" priority="2294" operator="lessThan">
      <formula>$C$4</formula>
    </cfRule>
  </conditionalFormatting>
  <conditionalFormatting sqref="CC55">
    <cfRule type="cellIs" dxfId="17029" priority="2295" operator="lessThan">
      <formula>$C$4</formula>
    </cfRule>
  </conditionalFormatting>
  <conditionalFormatting sqref="CC56">
    <cfRule type="cellIs" dxfId="17028" priority="2296" operator="lessThan">
      <formula>$C$4</formula>
    </cfRule>
  </conditionalFormatting>
  <conditionalFormatting sqref="CC57">
    <cfRule type="cellIs" dxfId="17027" priority="2297" operator="lessThan">
      <formula>$C$4</formula>
    </cfRule>
  </conditionalFormatting>
  <conditionalFormatting sqref="CC58">
    <cfRule type="cellIs" dxfId="17026" priority="2298" operator="lessThan">
      <formula>$C$4</formula>
    </cfRule>
  </conditionalFormatting>
  <conditionalFormatting sqref="CC59">
    <cfRule type="cellIs" dxfId="17025" priority="2299" operator="lessThan">
      <formula>$C$4</formula>
    </cfRule>
  </conditionalFormatting>
  <conditionalFormatting sqref="CC60">
    <cfRule type="cellIs" dxfId="17024" priority="2300" operator="lessThan">
      <formula>$C$4</formula>
    </cfRule>
  </conditionalFormatting>
  <conditionalFormatting sqref="CD11">
    <cfRule type="cellIs" dxfId="17023" priority="2301" operator="lessThan">
      <formula>$C$4</formula>
    </cfRule>
  </conditionalFormatting>
  <conditionalFormatting sqref="CD12">
    <cfRule type="cellIs" dxfId="17022" priority="2302" operator="lessThan">
      <formula>$C$4</formula>
    </cfRule>
  </conditionalFormatting>
  <conditionalFormatting sqref="CD13">
    <cfRule type="cellIs" dxfId="17021" priority="2303" operator="lessThan">
      <formula>$C$4</formula>
    </cfRule>
  </conditionalFormatting>
  <conditionalFormatting sqref="CD14">
    <cfRule type="cellIs" dxfId="17020" priority="2304" operator="lessThan">
      <formula>$C$4</formula>
    </cfRule>
  </conditionalFormatting>
  <conditionalFormatting sqref="CD15">
    <cfRule type="cellIs" dxfId="17019" priority="2305" operator="lessThan">
      <formula>$C$4</formula>
    </cfRule>
  </conditionalFormatting>
  <conditionalFormatting sqref="CD16">
    <cfRule type="cellIs" dxfId="17018" priority="2306" operator="lessThan">
      <formula>$C$4</formula>
    </cfRule>
  </conditionalFormatting>
  <conditionalFormatting sqref="CD17">
    <cfRule type="cellIs" dxfId="17017" priority="2307" operator="lessThan">
      <formula>$C$4</formula>
    </cfRule>
  </conditionalFormatting>
  <conditionalFormatting sqref="CD18">
    <cfRule type="cellIs" dxfId="17016" priority="2308" operator="lessThan">
      <formula>$C$4</formula>
    </cfRule>
  </conditionalFormatting>
  <conditionalFormatting sqref="CD19">
    <cfRule type="cellIs" dxfId="17015" priority="2309" operator="lessThan">
      <formula>$C$4</formula>
    </cfRule>
  </conditionalFormatting>
  <conditionalFormatting sqref="CD20">
    <cfRule type="cellIs" dxfId="17014" priority="2310" operator="lessThan">
      <formula>$C$4</formula>
    </cfRule>
  </conditionalFormatting>
  <conditionalFormatting sqref="CD21">
    <cfRule type="cellIs" dxfId="17013" priority="2311" operator="lessThan">
      <formula>$C$4</formula>
    </cfRule>
  </conditionalFormatting>
  <conditionalFormatting sqref="CD22">
    <cfRule type="cellIs" dxfId="17012" priority="2312" operator="lessThan">
      <formula>$C$4</formula>
    </cfRule>
  </conditionalFormatting>
  <conditionalFormatting sqref="CD23">
    <cfRule type="cellIs" dxfId="17011" priority="2313" operator="lessThan">
      <formula>$C$4</formula>
    </cfRule>
  </conditionalFormatting>
  <conditionalFormatting sqref="CD24">
    <cfRule type="cellIs" dxfId="17010" priority="2314" operator="lessThan">
      <formula>$C$4</formula>
    </cfRule>
  </conditionalFormatting>
  <conditionalFormatting sqref="CD25">
    <cfRule type="cellIs" dxfId="17009" priority="2315" operator="lessThan">
      <formula>$C$4</formula>
    </cfRule>
  </conditionalFormatting>
  <conditionalFormatting sqref="CD26">
    <cfRule type="cellIs" dxfId="17008" priority="2316" operator="lessThan">
      <formula>$C$4</formula>
    </cfRule>
  </conditionalFormatting>
  <conditionalFormatting sqref="CD27">
    <cfRule type="cellIs" dxfId="17007" priority="2317" operator="lessThan">
      <formula>$C$4</formula>
    </cfRule>
  </conditionalFormatting>
  <conditionalFormatting sqref="CD28">
    <cfRule type="cellIs" dxfId="17006" priority="2318" operator="lessThan">
      <formula>$C$4</formula>
    </cfRule>
  </conditionalFormatting>
  <conditionalFormatting sqref="CD29">
    <cfRule type="cellIs" dxfId="17005" priority="2319" operator="lessThan">
      <formula>$C$4</formula>
    </cfRule>
  </conditionalFormatting>
  <conditionalFormatting sqref="CD30">
    <cfRule type="cellIs" dxfId="17004" priority="2320" operator="lessThan">
      <formula>$C$4</formula>
    </cfRule>
  </conditionalFormatting>
  <conditionalFormatting sqref="CD31">
    <cfRule type="cellIs" dxfId="17003" priority="2321" operator="lessThan">
      <formula>$C$4</formula>
    </cfRule>
  </conditionalFormatting>
  <conditionalFormatting sqref="CD32">
    <cfRule type="cellIs" dxfId="17002" priority="2322" operator="lessThan">
      <formula>$C$4</formula>
    </cfRule>
  </conditionalFormatting>
  <conditionalFormatting sqref="CD33">
    <cfRule type="cellIs" dxfId="17001" priority="2323" operator="lessThan">
      <formula>$C$4</formula>
    </cfRule>
  </conditionalFormatting>
  <conditionalFormatting sqref="CD34">
    <cfRule type="cellIs" dxfId="17000" priority="2324" operator="lessThan">
      <formula>$C$4</formula>
    </cfRule>
  </conditionalFormatting>
  <conditionalFormatting sqref="CD35">
    <cfRule type="cellIs" dxfId="16999" priority="2325" operator="lessThan">
      <formula>$C$4</formula>
    </cfRule>
  </conditionalFormatting>
  <conditionalFormatting sqref="CD36">
    <cfRule type="cellIs" dxfId="16998" priority="2326" operator="lessThan">
      <formula>$C$4</formula>
    </cfRule>
  </conditionalFormatting>
  <conditionalFormatting sqref="CD37">
    <cfRule type="cellIs" dxfId="16997" priority="2327" operator="lessThan">
      <formula>$C$4</formula>
    </cfRule>
  </conditionalFormatting>
  <conditionalFormatting sqref="CD38">
    <cfRule type="cellIs" dxfId="16996" priority="2328" operator="lessThan">
      <formula>$C$4</formula>
    </cfRule>
  </conditionalFormatting>
  <conditionalFormatting sqref="CD39">
    <cfRule type="cellIs" dxfId="16995" priority="2329" operator="lessThan">
      <formula>$C$4</formula>
    </cfRule>
  </conditionalFormatting>
  <conditionalFormatting sqref="CD40">
    <cfRule type="cellIs" dxfId="16994" priority="2330" operator="lessThan">
      <formula>$C$4</formula>
    </cfRule>
  </conditionalFormatting>
  <conditionalFormatting sqref="CD41">
    <cfRule type="cellIs" dxfId="16993" priority="2331" operator="lessThan">
      <formula>$C$4</formula>
    </cfRule>
  </conditionalFormatting>
  <conditionalFormatting sqref="CD42">
    <cfRule type="cellIs" dxfId="16992" priority="2332" operator="lessThan">
      <formula>$C$4</formula>
    </cfRule>
  </conditionalFormatting>
  <conditionalFormatting sqref="CD43">
    <cfRule type="cellIs" dxfId="16991" priority="2333" operator="lessThan">
      <formula>$C$4</formula>
    </cfRule>
  </conditionalFormatting>
  <conditionalFormatting sqref="CD44">
    <cfRule type="cellIs" dxfId="16990" priority="2334" operator="lessThan">
      <formula>$C$4</formula>
    </cfRule>
  </conditionalFormatting>
  <conditionalFormatting sqref="CD45">
    <cfRule type="cellIs" dxfId="16989" priority="2335" operator="lessThan">
      <formula>$C$4</formula>
    </cfRule>
  </conditionalFormatting>
  <conditionalFormatting sqref="CD46">
    <cfRule type="cellIs" dxfId="16988" priority="2336" operator="lessThan">
      <formula>$C$4</formula>
    </cfRule>
  </conditionalFormatting>
  <conditionalFormatting sqref="CD47">
    <cfRule type="cellIs" dxfId="16987" priority="2337" operator="lessThan">
      <formula>$C$4</formula>
    </cfRule>
  </conditionalFormatting>
  <conditionalFormatting sqref="CD48">
    <cfRule type="cellIs" dxfId="16986" priority="2338" operator="lessThan">
      <formula>$C$4</formula>
    </cfRule>
  </conditionalFormatting>
  <conditionalFormatting sqref="CD49">
    <cfRule type="cellIs" dxfId="16985" priority="2339" operator="lessThan">
      <formula>$C$4</formula>
    </cfRule>
  </conditionalFormatting>
  <conditionalFormatting sqref="CD50">
    <cfRule type="cellIs" dxfId="16984" priority="2340" operator="lessThan">
      <formula>$C$4</formula>
    </cfRule>
  </conditionalFormatting>
  <conditionalFormatting sqref="CD51">
    <cfRule type="cellIs" dxfId="16983" priority="2341" operator="lessThan">
      <formula>$C$4</formula>
    </cfRule>
  </conditionalFormatting>
  <conditionalFormatting sqref="CD52">
    <cfRule type="cellIs" dxfId="16982" priority="2342" operator="lessThan">
      <formula>$C$4</formula>
    </cfRule>
  </conditionalFormatting>
  <conditionalFormatting sqref="CD53">
    <cfRule type="cellIs" dxfId="16981" priority="2343" operator="lessThan">
      <formula>$C$4</formula>
    </cfRule>
  </conditionalFormatting>
  <conditionalFormatting sqref="CD54">
    <cfRule type="cellIs" dxfId="16980" priority="2344" operator="lessThan">
      <formula>$C$4</formula>
    </cfRule>
  </conditionalFormatting>
  <conditionalFormatting sqref="CD55">
    <cfRule type="cellIs" dxfId="16979" priority="2345" operator="lessThan">
      <formula>$C$4</formula>
    </cfRule>
  </conditionalFormatting>
  <conditionalFormatting sqref="CD56">
    <cfRule type="cellIs" dxfId="16978" priority="2346" operator="lessThan">
      <formula>$C$4</formula>
    </cfRule>
  </conditionalFormatting>
  <conditionalFormatting sqref="CD57">
    <cfRule type="cellIs" dxfId="16977" priority="2347" operator="lessThan">
      <formula>$C$4</formula>
    </cfRule>
  </conditionalFormatting>
  <conditionalFormatting sqref="CD58">
    <cfRule type="cellIs" dxfId="16976" priority="2348" operator="lessThan">
      <formula>$C$4</formula>
    </cfRule>
  </conditionalFormatting>
  <conditionalFormatting sqref="CD59">
    <cfRule type="cellIs" dxfId="16975" priority="2349" operator="lessThan">
      <formula>$C$4</formula>
    </cfRule>
  </conditionalFormatting>
  <conditionalFormatting sqref="CD60">
    <cfRule type="cellIs" dxfId="16974" priority="2350" operator="lessThan">
      <formula>$C$4</formula>
    </cfRule>
  </conditionalFormatting>
  <conditionalFormatting sqref="CE11">
    <cfRule type="cellIs" dxfId="16973" priority="2351" operator="lessThan">
      <formula>$C$4</formula>
    </cfRule>
  </conditionalFormatting>
  <conditionalFormatting sqref="CE12">
    <cfRule type="cellIs" dxfId="16972" priority="2352" operator="lessThan">
      <formula>$C$4</formula>
    </cfRule>
  </conditionalFormatting>
  <conditionalFormatting sqref="CE13">
    <cfRule type="cellIs" dxfId="16971" priority="2353" operator="lessThan">
      <formula>$C$4</formula>
    </cfRule>
  </conditionalFormatting>
  <conditionalFormatting sqref="CE14">
    <cfRule type="cellIs" dxfId="16970" priority="2354" operator="lessThan">
      <formula>$C$4</formula>
    </cfRule>
  </conditionalFormatting>
  <conditionalFormatting sqref="CE15">
    <cfRule type="cellIs" dxfId="16969" priority="2355" operator="lessThan">
      <formula>$C$4</formula>
    </cfRule>
  </conditionalFormatting>
  <conditionalFormatting sqref="CE16">
    <cfRule type="cellIs" dxfId="16968" priority="2356" operator="lessThan">
      <formula>$C$4</formula>
    </cfRule>
  </conditionalFormatting>
  <conditionalFormatting sqref="CE17">
    <cfRule type="cellIs" dxfId="16967" priority="2357" operator="lessThan">
      <formula>$C$4</formula>
    </cfRule>
  </conditionalFormatting>
  <conditionalFormatting sqref="CE18">
    <cfRule type="cellIs" dxfId="16966" priority="2358" operator="lessThan">
      <formula>$C$4</formula>
    </cfRule>
  </conditionalFormatting>
  <conditionalFormatting sqref="CE19">
    <cfRule type="cellIs" dxfId="16965" priority="2359" operator="lessThan">
      <formula>$C$4</formula>
    </cfRule>
  </conditionalFormatting>
  <conditionalFormatting sqref="CE20">
    <cfRule type="cellIs" dxfId="16964" priority="2360" operator="lessThan">
      <formula>$C$4</formula>
    </cfRule>
  </conditionalFormatting>
  <conditionalFormatting sqref="CE21">
    <cfRule type="cellIs" dxfId="16963" priority="2361" operator="lessThan">
      <formula>$C$4</formula>
    </cfRule>
  </conditionalFormatting>
  <conditionalFormatting sqref="CE22">
    <cfRule type="cellIs" dxfId="16962" priority="2362" operator="lessThan">
      <formula>$C$4</formula>
    </cfRule>
  </conditionalFormatting>
  <conditionalFormatting sqref="CE23">
    <cfRule type="cellIs" dxfId="16961" priority="2363" operator="lessThan">
      <formula>$C$4</formula>
    </cfRule>
  </conditionalFormatting>
  <conditionalFormatting sqref="CE24">
    <cfRule type="cellIs" dxfId="16960" priority="2364" operator="lessThan">
      <formula>$C$4</formula>
    </cfRule>
  </conditionalFormatting>
  <conditionalFormatting sqref="CE25">
    <cfRule type="cellIs" dxfId="16959" priority="2365" operator="lessThan">
      <formula>$C$4</formula>
    </cfRule>
  </conditionalFormatting>
  <conditionalFormatting sqref="CE26">
    <cfRule type="cellIs" dxfId="16958" priority="2366" operator="lessThan">
      <formula>$C$4</formula>
    </cfRule>
  </conditionalFormatting>
  <conditionalFormatting sqref="CE27">
    <cfRule type="cellIs" dxfId="16957" priority="2367" operator="lessThan">
      <formula>$C$4</formula>
    </cfRule>
  </conditionalFormatting>
  <conditionalFormatting sqref="CE28">
    <cfRule type="cellIs" dxfId="16956" priority="2368" operator="lessThan">
      <formula>$C$4</formula>
    </cfRule>
  </conditionalFormatting>
  <conditionalFormatting sqref="CE29">
    <cfRule type="cellIs" dxfId="16955" priority="2369" operator="lessThan">
      <formula>$C$4</formula>
    </cfRule>
  </conditionalFormatting>
  <conditionalFormatting sqref="CE30">
    <cfRule type="cellIs" dxfId="16954" priority="2370" operator="lessThan">
      <formula>$C$4</formula>
    </cfRule>
  </conditionalFormatting>
  <conditionalFormatting sqref="CE31">
    <cfRule type="cellIs" dxfId="16953" priority="2371" operator="lessThan">
      <formula>$C$4</formula>
    </cfRule>
  </conditionalFormatting>
  <conditionalFormatting sqref="CE32">
    <cfRule type="cellIs" dxfId="16952" priority="2372" operator="lessThan">
      <formula>$C$4</formula>
    </cfRule>
  </conditionalFormatting>
  <conditionalFormatting sqref="CE33">
    <cfRule type="cellIs" dxfId="16951" priority="2373" operator="lessThan">
      <formula>$C$4</formula>
    </cfRule>
  </conditionalFormatting>
  <conditionalFormatting sqref="CE34">
    <cfRule type="cellIs" dxfId="16950" priority="2374" operator="lessThan">
      <formula>$C$4</formula>
    </cfRule>
  </conditionalFormatting>
  <conditionalFormatting sqref="CE35">
    <cfRule type="cellIs" dxfId="16949" priority="2375" operator="lessThan">
      <formula>$C$4</formula>
    </cfRule>
  </conditionalFormatting>
  <conditionalFormatting sqref="CE36">
    <cfRule type="cellIs" dxfId="16948" priority="2376" operator="lessThan">
      <formula>$C$4</formula>
    </cfRule>
  </conditionalFormatting>
  <conditionalFormatting sqref="CE37">
    <cfRule type="cellIs" dxfId="16947" priority="2377" operator="lessThan">
      <formula>$C$4</formula>
    </cfRule>
  </conditionalFormatting>
  <conditionalFormatting sqref="CE38">
    <cfRule type="cellIs" dxfId="16946" priority="2378" operator="lessThan">
      <formula>$C$4</formula>
    </cfRule>
  </conditionalFormatting>
  <conditionalFormatting sqref="CE39">
    <cfRule type="cellIs" dxfId="16945" priority="2379" operator="lessThan">
      <formula>$C$4</formula>
    </cfRule>
  </conditionalFormatting>
  <conditionalFormatting sqref="CE40">
    <cfRule type="cellIs" dxfId="16944" priority="2380" operator="lessThan">
      <formula>$C$4</formula>
    </cfRule>
  </conditionalFormatting>
  <conditionalFormatting sqref="CE41">
    <cfRule type="cellIs" dxfId="16943" priority="2381" operator="lessThan">
      <formula>$C$4</formula>
    </cfRule>
  </conditionalFormatting>
  <conditionalFormatting sqref="CE42">
    <cfRule type="cellIs" dxfId="16942" priority="2382" operator="lessThan">
      <formula>$C$4</formula>
    </cfRule>
  </conditionalFormatting>
  <conditionalFormatting sqref="CE43">
    <cfRule type="cellIs" dxfId="16941" priority="2383" operator="lessThan">
      <formula>$C$4</formula>
    </cfRule>
  </conditionalFormatting>
  <conditionalFormatting sqref="CE44">
    <cfRule type="cellIs" dxfId="16940" priority="2384" operator="lessThan">
      <formula>$C$4</formula>
    </cfRule>
  </conditionalFormatting>
  <conditionalFormatting sqref="CE45">
    <cfRule type="cellIs" dxfId="16939" priority="2385" operator="lessThan">
      <formula>$C$4</formula>
    </cfRule>
  </conditionalFormatting>
  <conditionalFormatting sqref="CE46">
    <cfRule type="cellIs" dxfId="16938" priority="2386" operator="lessThan">
      <formula>$C$4</formula>
    </cfRule>
  </conditionalFormatting>
  <conditionalFormatting sqref="CE47">
    <cfRule type="cellIs" dxfId="16937" priority="2387" operator="lessThan">
      <formula>$C$4</formula>
    </cfRule>
  </conditionalFormatting>
  <conditionalFormatting sqref="CE48">
    <cfRule type="cellIs" dxfId="16936" priority="2388" operator="lessThan">
      <formula>$C$4</formula>
    </cfRule>
  </conditionalFormatting>
  <conditionalFormatting sqref="CE49">
    <cfRule type="cellIs" dxfId="16935" priority="2389" operator="lessThan">
      <formula>$C$4</formula>
    </cfRule>
  </conditionalFormatting>
  <conditionalFormatting sqref="CE50">
    <cfRule type="cellIs" dxfId="16934" priority="2390" operator="lessThan">
      <formula>$C$4</formula>
    </cfRule>
  </conditionalFormatting>
  <conditionalFormatting sqref="CE51">
    <cfRule type="cellIs" dxfId="16933" priority="2391" operator="lessThan">
      <formula>$C$4</formula>
    </cfRule>
  </conditionalFormatting>
  <conditionalFormatting sqref="CE52">
    <cfRule type="cellIs" dxfId="16932" priority="2392" operator="lessThan">
      <formula>$C$4</formula>
    </cfRule>
  </conditionalFormatting>
  <conditionalFormatting sqref="CE53">
    <cfRule type="cellIs" dxfId="16931" priority="2393" operator="lessThan">
      <formula>$C$4</formula>
    </cfRule>
  </conditionalFormatting>
  <conditionalFormatting sqref="CE54">
    <cfRule type="cellIs" dxfId="16930" priority="2394" operator="lessThan">
      <formula>$C$4</formula>
    </cfRule>
  </conditionalFormatting>
  <conditionalFormatting sqref="CE55">
    <cfRule type="cellIs" dxfId="16929" priority="2395" operator="lessThan">
      <formula>$C$4</formula>
    </cfRule>
  </conditionalFormatting>
  <conditionalFormatting sqref="CE56">
    <cfRule type="cellIs" dxfId="16928" priority="2396" operator="lessThan">
      <formula>$C$4</formula>
    </cfRule>
  </conditionalFormatting>
  <conditionalFormatting sqref="CE57">
    <cfRule type="cellIs" dxfId="16927" priority="2397" operator="lessThan">
      <formula>$C$4</formula>
    </cfRule>
  </conditionalFormatting>
  <conditionalFormatting sqref="CE58">
    <cfRule type="cellIs" dxfId="16926" priority="2398" operator="lessThan">
      <formula>$C$4</formula>
    </cfRule>
  </conditionalFormatting>
  <conditionalFormatting sqref="CE59">
    <cfRule type="cellIs" dxfId="16925" priority="2399" operator="lessThan">
      <formula>$C$4</formula>
    </cfRule>
  </conditionalFormatting>
  <conditionalFormatting sqref="CE60">
    <cfRule type="cellIs" dxfId="16924" priority="2400" operator="lessThan">
      <formula>$C$4</formula>
    </cfRule>
  </conditionalFormatting>
  <conditionalFormatting sqref="CF11">
    <cfRule type="cellIs" dxfId="16923" priority="2401" operator="lessThan">
      <formula>$C$4</formula>
    </cfRule>
  </conditionalFormatting>
  <conditionalFormatting sqref="CF12">
    <cfRule type="cellIs" dxfId="16922" priority="2402" operator="lessThan">
      <formula>$C$4</formula>
    </cfRule>
  </conditionalFormatting>
  <conditionalFormatting sqref="CF13">
    <cfRule type="cellIs" dxfId="16921" priority="2403" operator="lessThan">
      <formula>$C$4</formula>
    </cfRule>
  </conditionalFormatting>
  <conditionalFormatting sqref="CF14">
    <cfRule type="cellIs" dxfId="16920" priority="2404" operator="lessThan">
      <formula>$C$4</formula>
    </cfRule>
  </conditionalFormatting>
  <conditionalFormatting sqref="CF15">
    <cfRule type="cellIs" dxfId="16919" priority="2405" operator="lessThan">
      <formula>$C$4</formula>
    </cfRule>
  </conditionalFormatting>
  <conditionalFormatting sqref="CF16">
    <cfRule type="cellIs" dxfId="16918" priority="2406" operator="lessThan">
      <formula>$C$4</formula>
    </cfRule>
  </conditionalFormatting>
  <conditionalFormatting sqref="CF17">
    <cfRule type="cellIs" dxfId="16917" priority="2407" operator="lessThan">
      <formula>$C$4</formula>
    </cfRule>
  </conditionalFormatting>
  <conditionalFormatting sqref="CF18">
    <cfRule type="cellIs" dxfId="16916" priority="2408" operator="lessThan">
      <formula>$C$4</formula>
    </cfRule>
  </conditionalFormatting>
  <conditionalFormatting sqref="CF19">
    <cfRule type="cellIs" dxfId="16915" priority="2409" operator="lessThan">
      <formula>$C$4</formula>
    </cfRule>
  </conditionalFormatting>
  <conditionalFormatting sqref="CF20">
    <cfRule type="cellIs" dxfId="16914" priority="2410" operator="lessThan">
      <formula>$C$4</formula>
    </cfRule>
  </conditionalFormatting>
  <conditionalFormatting sqref="CF21">
    <cfRule type="cellIs" dxfId="16913" priority="2411" operator="lessThan">
      <formula>$C$4</formula>
    </cfRule>
  </conditionalFormatting>
  <conditionalFormatting sqref="CF22">
    <cfRule type="cellIs" dxfId="16912" priority="2412" operator="lessThan">
      <formula>$C$4</formula>
    </cfRule>
  </conditionalFormatting>
  <conditionalFormatting sqref="CF23">
    <cfRule type="cellIs" dxfId="16911" priority="2413" operator="lessThan">
      <formula>$C$4</formula>
    </cfRule>
  </conditionalFormatting>
  <conditionalFormatting sqref="CF24">
    <cfRule type="cellIs" dxfId="16910" priority="2414" operator="lessThan">
      <formula>$C$4</formula>
    </cfRule>
  </conditionalFormatting>
  <conditionalFormatting sqref="CF25">
    <cfRule type="cellIs" dxfId="16909" priority="2415" operator="lessThan">
      <formula>$C$4</formula>
    </cfRule>
  </conditionalFormatting>
  <conditionalFormatting sqref="CF26">
    <cfRule type="cellIs" dxfId="16908" priority="2416" operator="lessThan">
      <formula>$C$4</formula>
    </cfRule>
  </conditionalFormatting>
  <conditionalFormatting sqref="CF27">
    <cfRule type="cellIs" dxfId="16907" priority="2417" operator="lessThan">
      <formula>$C$4</formula>
    </cfRule>
  </conditionalFormatting>
  <conditionalFormatting sqref="CF28">
    <cfRule type="cellIs" dxfId="16906" priority="2418" operator="lessThan">
      <formula>$C$4</formula>
    </cfRule>
  </conditionalFormatting>
  <conditionalFormatting sqref="CF29">
    <cfRule type="cellIs" dxfId="16905" priority="2419" operator="lessThan">
      <formula>$C$4</formula>
    </cfRule>
  </conditionalFormatting>
  <conditionalFormatting sqref="CF30">
    <cfRule type="cellIs" dxfId="16904" priority="2420" operator="lessThan">
      <formula>$C$4</formula>
    </cfRule>
  </conditionalFormatting>
  <conditionalFormatting sqref="CF31">
    <cfRule type="cellIs" dxfId="16903" priority="2421" operator="lessThan">
      <formula>$C$4</formula>
    </cfRule>
  </conditionalFormatting>
  <conditionalFormatting sqref="CF32">
    <cfRule type="cellIs" dxfId="16902" priority="2422" operator="lessThan">
      <formula>$C$4</formula>
    </cfRule>
  </conditionalFormatting>
  <conditionalFormatting sqref="CF33">
    <cfRule type="cellIs" dxfId="16901" priority="2423" operator="lessThan">
      <formula>$C$4</formula>
    </cfRule>
  </conditionalFormatting>
  <conditionalFormatting sqref="CF34">
    <cfRule type="cellIs" dxfId="16900" priority="2424" operator="lessThan">
      <formula>$C$4</formula>
    </cfRule>
  </conditionalFormatting>
  <conditionalFormatting sqref="CF35">
    <cfRule type="cellIs" dxfId="16899" priority="2425" operator="lessThan">
      <formula>$C$4</formula>
    </cfRule>
  </conditionalFormatting>
  <conditionalFormatting sqref="CF36">
    <cfRule type="cellIs" dxfId="16898" priority="2426" operator="lessThan">
      <formula>$C$4</formula>
    </cfRule>
  </conditionalFormatting>
  <conditionalFormatting sqref="CF37">
    <cfRule type="cellIs" dxfId="16897" priority="2427" operator="lessThan">
      <formula>$C$4</formula>
    </cfRule>
  </conditionalFormatting>
  <conditionalFormatting sqref="CF38">
    <cfRule type="cellIs" dxfId="16896" priority="2428" operator="lessThan">
      <formula>$C$4</formula>
    </cfRule>
  </conditionalFormatting>
  <conditionalFormatting sqref="CF39">
    <cfRule type="cellIs" dxfId="16895" priority="2429" operator="lessThan">
      <formula>$C$4</formula>
    </cfRule>
  </conditionalFormatting>
  <conditionalFormatting sqref="CF40">
    <cfRule type="cellIs" dxfId="16894" priority="2430" operator="lessThan">
      <formula>$C$4</formula>
    </cfRule>
  </conditionalFormatting>
  <conditionalFormatting sqref="CF41">
    <cfRule type="cellIs" dxfId="16893" priority="2431" operator="lessThan">
      <formula>$C$4</formula>
    </cfRule>
  </conditionalFormatting>
  <conditionalFormatting sqref="CF42">
    <cfRule type="cellIs" dxfId="16892" priority="2432" operator="lessThan">
      <formula>$C$4</formula>
    </cfRule>
  </conditionalFormatting>
  <conditionalFormatting sqref="CF43">
    <cfRule type="cellIs" dxfId="16891" priority="2433" operator="lessThan">
      <formula>$C$4</formula>
    </cfRule>
  </conditionalFormatting>
  <conditionalFormatting sqref="CF44">
    <cfRule type="cellIs" dxfId="16890" priority="2434" operator="lessThan">
      <formula>$C$4</formula>
    </cfRule>
  </conditionalFormatting>
  <conditionalFormatting sqref="CF45">
    <cfRule type="cellIs" dxfId="16889" priority="2435" operator="lessThan">
      <formula>$C$4</formula>
    </cfRule>
  </conditionalFormatting>
  <conditionalFormatting sqref="CF46">
    <cfRule type="cellIs" dxfId="16888" priority="2436" operator="lessThan">
      <formula>$C$4</formula>
    </cfRule>
  </conditionalFormatting>
  <conditionalFormatting sqref="CF47">
    <cfRule type="cellIs" dxfId="16887" priority="2437" operator="lessThan">
      <formula>$C$4</formula>
    </cfRule>
  </conditionalFormatting>
  <conditionalFormatting sqref="CF48">
    <cfRule type="cellIs" dxfId="16886" priority="2438" operator="lessThan">
      <formula>$C$4</formula>
    </cfRule>
  </conditionalFormatting>
  <conditionalFormatting sqref="CF49">
    <cfRule type="cellIs" dxfId="16885" priority="2439" operator="lessThan">
      <formula>$C$4</formula>
    </cfRule>
  </conditionalFormatting>
  <conditionalFormatting sqref="CF50">
    <cfRule type="cellIs" dxfId="16884" priority="2440" operator="lessThan">
      <formula>$C$4</formula>
    </cfRule>
  </conditionalFormatting>
  <conditionalFormatting sqref="CF51">
    <cfRule type="cellIs" dxfId="16883" priority="2441" operator="lessThan">
      <formula>$C$4</formula>
    </cfRule>
  </conditionalFormatting>
  <conditionalFormatting sqref="CF52">
    <cfRule type="cellIs" dxfId="16882" priority="2442" operator="lessThan">
      <formula>$C$4</formula>
    </cfRule>
  </conditionalFormatting>
  <conditionalFormatting sqref="CF53">
    <cfRule type="cellIs" dxfId="16881" priority="2443" operator="lessThan">
      <formula>$C$4</formula>
    </cfRule>
  </conditionalFormatting>
  <conditionalFormatting sqref="CF54">
    <cfRule type="cellIs" dxfId="16880" priority="2444" operator="lessThan">
      <formula>$C$4</formula>
    </cfRule>
  </conditionalFormatting>
  <conditionalFormatting sqref="CF55">
    <cfRule type="cellIs" dxfId="16879" priority="2445" operator="lessThan">
      <formula>$C$4</formula>
    </cfRule>
  </conditionalFormatting>
  <conditionalFormatting sqref="CF56">
    <cfRule type="cellIs" dxfId="16878" priority="2446" operator="lessThan">
      <formula>$C$4</formula>
    </cfRule>
  </conditionalFormatting>
  <conditionalFormatting sqref="CF57">
    <cfRule type="cellIs" dxfId="16877" priority="2447" operator="lessThan">
      <formula>$C$4</formula>
    </cfRule>
  </conditionalFormatting>
  <conditionalFormatting sqref="CF58">
    <cfRule type="cellIs" dxfId="16876" priority="2448" operator="lessThan">
      <formula>$C$4</formula>
    </cfRule>
  </conditionalFormatting>
  <conditionalFormatting sqref="CF59">
    <cfRule type="cellIs" dxfId="16875" priority="2449" operator="lessThan">
      <formula>$C$4</formula>
    </cfRule>
  </conditionalFormatting>
  <conditionalFormatting sqref="CF60">
    <cfRule type="cellIs" dxfId="16874" priority="2450" operator="lessThan">
      <formula>$C$4</formula>
    </cfRule>
  </conditionalFormatting>
  <conditionalFormatting sqref="CG11">
    <cfRule type="cellIs" dxfId="16873" priority="2451" operator="lessThan">
      <formula>$C$4</formula>
    </cfRule>
  </conditionalFormatting>
  <conditionalFormatting sqref="CG12">
    <cfRule type="cellIs" dxfId="16872" priority="2452" operator="lessThan">
      <formula>$C$4</formula>
    </cfRule>
  </conditionalFormatting>
  <conditionalFormatting sqref="CG13">
    <cfRule type="cellIs" dxfId="16871" priority="2453" operator="lessThan">
      <formula>$C$4</formula>
    </cfRule>
  </conditionalFormatting>
  <conditionalFormatting sqref="CG14">
    <cfRule type="cellIs" dxfId="16870" priority="2454" operator="lessThan">
      <formula>$C$4</formula>
    </cfRule>
  </conditionalFormatting>
  <conditionalFormatting sqref="CG15">
    <cfRule type="cellIs" dxfId="16869" priority="2455" operator="lessThan">
      <formula>$C$4</formula>
    </cfRule>
  </conditionalFormatting>
  <conditionalFormatting sqref="CG16">
    <cfRule type="cellIs" dxfId="16868" priority="2456" operator="lessThan">
      <formula>$C$4</formula>
    </cfRule>
  </conditionalFormatting>
  <conditionalFormatting sqref="CG17">
    <cfRule type="cellIs" dxfId="16867" priority="2457" operator="lessThan">
      <formula>$C$4</formula>
    </cfRule>
  </conditionalFormatting>
  <conditionalFormatting sqref="CG18">
    <cfRule type="cellIs" dxfId="16866" priority="2458" operator="lessThan">
      <formula>$C$4</formula>
    </cfRule>
  </conditionalFormatting>
  <conditionalFormatting sqref="CG19">
    <cfRule type="cellIs" dxfId="16865" priority="2459" operator="lessThan">
      <formula>$C$4</formula>
    </cfRule>
  </conditionalFormatting>
  <conditionalFormatting sqref="CG20">
    <cfRule type="cellIs" dxfId="16864" priority="2460" operator="lessThan">
      <formula>$C$4</formula>
    </cfRule>
  </conditionalFormatting>
  <conditionalFormatting sqref="CG21">
    <cfRule type="cellIs" dxfId="16863" priority="2461" operator="lessThan">
      <formula>$C$4</formula>
    </cfRule>
  </conditionalFormatting>
  <conditionalFormatting sqref="CG22">
    <cfRule type="cellIs" dxfId="16862" priority="2462" operator="lessThan">
      <formula>$C$4</formula>
    </cfRule>
  </conditionalFormatting>
  <conditionalFormatting sqref="CG23">
    <cfRule type="cellIs" dxfId="16861" priority="2463" operator="lessThan">
      <formula>$C$4</formula>
    </cfRule>
  </conditionalFormatting>
  <conditionalFormatting sqref="CG24">
    <cfRule type="cellIs" dxfId="16860" priority="2464" operator="lessThan">
      <formula>$C$4</formula>
    </cfRule>
  </conditionalFormatting>
  <conditionalFormatting sqref="CG25">
    <cfRule type="cellIs" dxfId="16859" priority="2465" operator="lessThan">
      <formula>$C$4</formula>
    </cfRule>
  </conditionalFormatting>
  <conditionalFormatting sqref="CG26">
    <cfRule type="cellIs" dxfId="16858" priority="2466" operator="lessThan">
      <formula>$C$4</formula>
    </cfRule>
  </conditionalFormatting>
  <conditionalFormatting sqref="CG27">
    <cfRule type="cellIs" dxfId="16857" priority="2467" operator="lessThan">
      <formula>$C$4</formula>
    </cfRule>
  </conditionalFormatting>
  <conditionalFormatting sqref="CG28">
    <cfRule type="cellIs" dxfId="16856" priority="2468" operator="lessThan">
      <formula>$C$4</formula>
    </cfRule>
  </conditionalFormatting>
  <conditionalFormatting sqref="CG29">
    <cfRule type="cellIs" dxfId="16855" priority="2469" operator="lessThan">
      <formula>$C$4</formula>
    </cfRule>
  </conditionalFormatting>
  <conditionalFormatting sqref="CG30">
    <cfRule type="cellIs" dxfId="16854" priority="2470" operator="lessThan">
      <formula>$C$4</formula>
    </cfRule>
  </conditionalFormatting>
  <conditionalFormatting sqref="CG31">
    <cfRule type="cellIs" dxfId="16853" priority="2471" operator="lessThan">
      <formula>$C$4</formula>
    </cfRule>
  </conditionalFormatting>
  <conditionalFormatting sqref="CG32">
    <cfRule type="cellIs" dxfId="16852" priority="2472" operator="lessThan">
      <formula>$C$4</formula>
    </cfRule>
  </conditionalFormatting>
  <conditionalFormatting sqref="CG33">
    <cfRule type="cellIs" dxfId="16851" priority="2473" operator="lessThan">
      <formula>$C$4</formula>
    </cfRule>
  </conditionalFormatting>
  <conditionalFormatting sqref="CG34">
    <cfRule type="cellIs" dxfId="16850" priority="2474" operator="lessThan">
      <formula>$C$4</formula>
    </cfRule>
  </conditionalFormatting>
  <conditionalFormatting sqref="CG35">
    <cfRule type="cellIs" dxfId="16849" priority="2475" operator="lessThan">
      <formula>$C$4</formula>
    </cfRule>
  </conditionalFormatting>
  <conditionalFormatting sqref="CG36">
    <cfRule type="cellIs" dxfId="16848" priority="2476" operator="lessThan">
      <formula>$C$4</formula>
    </cfRule>
  </conditionalFormatting>
  <conditionalFormatting sqref="CG37">
    <cfRule type="cellIs" dxfId="16847" priority="2477" operator="lessThan">
      <formula>$C$4</formula>
    </cfRule>
  </conditionalFormatting>
  <conditionalFormatting sqref="CG38">
    <cfRule type="cellIs" dxfId="16846" priority="2478" operator="lessThan">
      <formula>$C$4</formula>
    </cfRule>
  </conditionalFormatting>
  <conditionalFormatting sqref="CG39">
    <cfRule type="cellIs" dxfId="16845" priority="2479" operator="lessThan">
      <formula>$C$4</formula>
    </cfRule>
  </conditionalFormatting>
  <conditionalFormatting sqref="CG40">
    <cfRule type="cellIs" dxfId="16844" priority="2480" operator="lessThan">
      <formula>$C$4</formula>
    </cfRule>
  </conditionalFormatting>
  <conditionalFormatting sqref="CG41">
    <cfRule type="cellIs" dxfId="16843" priority="2481" operator="lessThan">
      <formula>$C$4</formula>
    </cfRule>
  </conditionalFormatting>
  <conditionalFormatting sqref="CG42">
    <cfRule type="cellIs" dxfId="16842" priority="2482" operator="lessThan">
      <formula>$C$4</formula>
    </cfRule>
  </conditionalFormatting>
  <conditionalFormatting sqref="CG43">
    <cfRule type="cellIs" dxfId="16841" priority="2483" operator="lessThan">
      <formula>$C$4</formula>
    </cfRule>
  </conditionalFormatting>
  <conditionalFormatting sqref="CG44">
    <cfRule type="cellIs" dxfId="16840" priority="2484" operator="lessThan">
      <formula>$C$4</formula>
    </cfRule>
  </conditionalFormatting>
  <conditionalFormatting sqref="CG45">
    <cfRule type="cellIs" dxfId="16839" priority="2485" operator="lessThan">
      <formula>$C$4</formula>
    </cfRule>
  </conditionalFormatting>
  <conditionalFormatting sqref="CG46">
    <cfRule type="cellIs" dxfId="16838" priority="2486" operator="lessThan">
      <formula>$C$4</formula>
    </cfRule>
  </conditionalFormatting>
  <conditionalFormatting sqref="CG47">
    <cfRule type="cellIs" dxfId="16837" priority="2487" operator="lessThan">
      <formula>$C$4</formula>
    </cfRule>
  </conditionalFormatting>
  <conditionalFormatting sqref="CG48">
    <cfRule type="cellIs" dxfId="16836" priority="2488" operator="lessThan">
      <formula>$C$4</formula>
    </cfRule>
  </conditionalFormatting>
  <conditionalFormatting sqref="CG49">
    <cfRule type="cellIs" dxfId="16835" priority="2489" operator="lessThan">
      <formula>$C$4</formula>
    </cfRule>
  </conditionalFormatting>
  <conditionalFormatting sqref="CG50">
    <cfRule type="cellIs" dxfId="16834" priority="2490" operator="lessThan">
      <formula>$C$4</formula>
    </cfRule>
  </conditionalFormatting>
  <conditionalFormatting sqref="CG51">
    <cfRule type="cellIs" dxfId="16833" priority="2491" operator="lessThan">
      <formula>$C$4</formula>
    </cfRule>
  </conditionalFormatting>
  <conditionalFormatting sqref="CG52">
    <cfRule type="cellIs" dxfId="16832" priority="2492" operator="lessThan">
      <formula>$C$4</formula>
    </cfRule>
  </conditionalFormatting>
  <conditionalFormatting sqref="CG53">
    <cfRule type="cellIs" dxfId="16831" priority="2493" operator="lessThan">
      <formula>$C$4</formula>
    </cfRule>
  </conditionalFormatting>
  <conditionalFormatting sqref="CG54">
    <cfRule type="cellIs" dxfId="16830" priority="2494" operator="lessThan">
      <formula>$C$4</formula>
    </cfRule>
  </conditionalFormatting>
  <conditionalFormatting sqref="CG55">
    <cfRule type="cellIs" dxfId="16829" priority="2495" operator="lessThan">
      <formula>$C$4</formula>
    </cfRule>
  </conditionalFormatting>
  <conditionalFormatting sqref="CG56">
    <cfRule type="cellIs" dxfId="16828" priority="2496" operator="lessThan">
      <formula>$C$4</formula>
    </cfRule>
  </conditionalFormatting>
  <conditionalFormatting sqref="CG57">
    <cfRule type="cellIs" dxfId="16827" priority="2497" operator="lessThan">
      <formula>$C$4</formula>
    </cfRule>
  </conditionalFormatting>
  <conditionalFormatting sqref="CG58">
    <cfRule type="cellIs" dxfId="16826" priority="2498" operator="lessThan">
      <formula>$C$4</formula>
    </cfRule>
  </conditionalFormatting>
  <conditionalFormatting sqref="CG59">
    <cfRule type="cellIs" dxfId="16825" priority="2499" operator="lessThan">
      <formula>$C$4</formula>
    </cfRule>
  </conditionalFormatting>
  <conditionalFormatting sqref="CG60">
    <cfRule type="cellIs" dxfId="16824" priority="2500" operator="lessThan">
      <formula>$C$4</formula>
    </cfRule>
  </conditionalFormatting>
  <conditionalFormatting sqref="T11">
    <cfRule type="cellIs" dxfId="16823" priority="2501" operator="lessThan">
      <formula>$C$4</formula>
    </cfRule>
  </conditionalFormatting>
  <conditionalFormatting sqref="T12">
    <cfRule type="cellIs" dxfId="16822" priority="2502" operator="lessThan">
      <formula>$C$4</formula>
    </cfRule>
  </conditionalFormatting>
  <conditionalFormatting sqref="T13">
    <cfRule type="cellIs" dxfId="16821" priority="2503" operator="lessThan">
      <formula>$C$4</formula>
    </cfRule>
  </conditionalFormatting>
  <conditionalFormatting sqref="T14">
    <cfRule type="cellIs" dxfId="16820" priority="2504" operator="lessThan">
      <formula>$C$4</formula>
    </cfRule>
  </conditionalFormatting>
  <conditionalFormatting sqref="T15">
    <cfRule type="cellIs" dxfId="16819" priority="2505" operator="lessThan">
      <formula>$C$4</formula>
    </cfRule>
  </conditionalFormatting>
  <conditionalFormatting sqref="T16">
    <cfRule type="cellIs" dxfId="16818" priority="2506" operator="lessThan">
      <formula>$C$4</formula>
    </cfRule>
  </conditionalFormatting>
  <conditionalFormatting sqref="T17">
    <cfRule type="cellIs" dxfId="16817" priority="2507" operator="lessThan">
      <formula>$C$4</formula>
    </cfRule>
  </conditionalFormatting>
  <conditionalFormatting sqref="T18">
    <cfRule type="cellIs" dxfId="16816" priority="2508" operator="lessThan">
      <formula>$C$4</formula>
    </cfRule>
  </conditionalFormatting>
  <conditionalFormatting sqref="T19">
    <cfRule type="cellIs" dxfId="16815" priority="2509" operator="lessThan">
      <formula>$C$4</formula>
    </cfRule>
  </conditionalFormatting>
  <conditionalFormatting sqref="T20">
    <cfRule type="cellIs" dxfId="16814" priority="2510" operator="lessThan">
      <formula>$C$4</formula>
    </cfRule>
  </conditionalFormatting>
  <conditionalFormatting sqref="T21">
    <cfRule type="cellIs" dxfId="16813" priority="2511" operator="lessThan">
      <formula>$C$4</formula>
    </cfRule>
  </conditionalFormatting>
  <conditionalFormatting sqref="T22">
    <cfRule type="cellIs" dxfId="16812" priority="2512" operator="lessThan">
      <formula>$C$4</formula>
    </cfRule>
  </conditionalFormatting>
  <conditionalFormatting sqref="T23">
    <cfRule type="cellIs" dxfId="16811" priority="2513" operator="lessThan">
      <formula>$C$4</formula>
    </cfRule>
  </conditionalFormatting>
  <conditionalFormatting sqref="T24">
    <cfRule type="cellIs" dxfId="16810" priority="2514" operator="lessThan">
      <formula>$C$4</formula>
    </cfRule>
  </conditionalFormatting>
  <conditionalFormatting sqref="T25">
    <cfRule type="cellIs" dxfId="16809" priority="2515" operator="lessThan">
      <formula>$C$4</formula>
    </cfRule>
  </conditionalFormatting>
  <conditionalFormatting sqref="T26">
    <cfRule type="cellIs" dxfId="16808" priority="2516" operator="lessThan">
      <formula>$C$4</formula>
    </cfRule>
  </conditionalFormatting>
  <conditionalFormatting sqref="T27">
    <cfRule type="cellIs" dxfId="16807" priority="2517" operator="lessThan">
      <formula>$C$4</formula>
    </cfRule>
  </conditionalFormatting>
  <conditionalFormatting sqref="T28">
    <cfRule type="cellIs" dxfId="16806" priority="2518" operator="lessThan">
      <formula>$C$4</formula>
    </cfRule>
  </conditionalFormatting>
  <conditionalFormatting sqref="T29">
    <cfRule type="cellIs" dxfId="16805" priority="2519" operator="lessThan">
      <formula>$C$4</formula>
    </cfRule>
  </conditionalFormatting>
  <conditionalFormatting sqref="T30">
    <cfRule type="cellIs" dxfId="16804" priority="2520" operator="lessThan">
      <formula>$C$4</formula>
    </cfRule>
  </conditionalFormatting>
  <conditionalFormatting sqref="T31">
    <cfRule type="cellIs" dxfId="16803" priority="2521" operator="lessThan">
      <formula>$C$4</formula>
    </cfRule>
  </conditionalFormatting>
  <conditionalFormatting sqref="T32">
    <cfRule type="cellIs" dxfId="16802" priority="2522" operator="lessThan">
      <formula>$C$4</formula>
    </cfRule>
  </conditionalFormatting>
  <conditionalFormatting sqref="T33">
    <cfRule type="cellIs" dxfId="16801" priority="2523" operator="lessThan">
      <formula>$C$4</formula>
    </cfRule>
  </conditionalFormatting>
  <conditionalFormatting sqref="T34">
    <cfRule type="cellIs" dxfId="16800" priority="2524" operator="lessThan">
      <formula>$C$4</formula>
    </cfRule>
  </conditionalFormatting>
  <conditionalFormatting sqref="T35">
    <cfRule type="cellIs" dxfId="16799" priority="2525" operator="lessThan">
      <formula>$C$4</formula>
    </cfRule>
  </conditionalFormatting>
  <conditionalFormatting sqref="T36">
    <cfRule type="cellIs" dxfId="16798" priority="2526" operator="lessThan">
      <formula>$C$4</formula>
    </cfRule>
  </conditionalFormatting>
  <conditionalFormatting sqref="T37">
    <cfRule type="cellIs" dxfId="16797" priority="2527" operator="lessThan">
      <formula>$C$4</formula>
    </cfRule>
  </conditionalFormatting>
  <conditionalFormatting sqref="T38">
    <cfRule type="cellIs" dxfId="16796" priority="2528" operator="lessThan">
      <formula>$C$4</formula>
    </cfRule>
  </conditionalFormatting>
  <conditionalFormatting sqref="T39">
    <cfRule type="cellIs" dxfId="16795" priority="2529" operator="lessThan">
      <formula>$C$4</formula>
    </cfRule>
  </conditionalFormatting>
  <conditionalFormatting sqref="T40">
    <cfRule type="cellIs" dxfId="16794" priority="2530" operator="lessThan">
      <formula>$C$4</formula>
    </cfRule>
  </conditionalFormatting>
  <conditionalFormatting sqref="T41">
    <cfRule type="cellIs" dxfId="16793" priority="2531" operator="lessThan">
      <formula>$C$4</formula>
    </cfRule>
  </conditionalFormatting>
  <conditionalFormatting sqref="T42">
    <cfRule type="cellIs" dxfId="16792" priority="2532" operator="lessThan">
      <formula>$C$4</formula>
    </cfRule>
  </conditionalFormatting>
  <conditionalFormatting sqref="T43">
    <cfRule type="cellIs" dxfId="16791" priority="2533" operator="lessThan">
      <formula>$C$4</formula>
    </cfRule>
  </conditionalFormatting>
  <conditionalFormatting sqref="T44">
    <cfRule type="cellIs" dxfId="16790" priority="2534" operator="lessThan">
      <formula>$C$4</formula>
    </cfRule>
  </conditionalFormatting>
  <conditionalFormatting sqref="T45">
    <cfRule type="cellIs" dxfId="16789" priority="2535" operator="lessThan">
      <formula>$C$4</formula>
    </cfRule>
  </conditionalFormatting>
  <conditionalFormatting sqref="T46">
    <cfRule type="cellIs" dxfId="16788" priority="2536" operator="lessThan">
      <formula>$C$4</formula>
    </cfRule>
  </conditionalFormatting>
  <conditionalFormatting sqref="T47">
    <cfRule type="cellIs" dxfId="16787" priority="2537" operator="lessThan">
      <formula>$C$4</formula>
    </cfRule>
  </conditionalFormatting>
  <conditionalFormatting sqref="T48">
    <cfRule type="cellIs" dxfId="16786" priority="2538" operator="lessThan">
      <formula>$C$4</formula>
    </cfRule>
  </conditionalFormatting>
  <conditionalFormatting sqref="T49">
    <cfRule type="cellIs" dxfId="16785" priority="2539" operator="lessThan">
      <formula>$C$4</formula>
    </cfRule>
  </conditionalFormatting>
  <conditionalFormatting sqref="T50">
    <cfRule type="cellIs" dxfId="16784" priority="2540" operator="lessThan">
      <formula>$C$4</formula>
    </cfRule>
  </conditionalFormatting>
  <conditionalFormatting sqref="T51">
    <cfRule type="cellIs" dxfId="16783" priority="2541" operator="lessThan">
      <formula>$C$4</formula>
    </cfRule>
  </conditionalFormatting>
  <conditionalFormatting sqref="T52">
    <cfRule type="cellIs" dxfId="16782" priority="2542" operator="lessThan">
      <formula>$C$4</formula>
    </cfRule>
  </conditionalFormatting>
  <conditionalFormatting sqref="T53">
    <cfRule type="cellIs" dxfId="16781" priority="2543" operator="lessThan">
      <formula>$C$4</formula>
    </cfRule>
  </conditionalFormatting>
  <conditionalFormatting sqref="T54">
    <cfRule type="cellIs" dxfId="16780" priority="2544" operator="lessThan">
      <formula>$C$4</formula>
    </cfRule>
  </conditionalFormatting>
  <conditionalFormatting sqref="T55">
    <cfRule type="cellIs" dxfId="16779" priority="2545" operator="lessThan">
      <formula>$C$4</formula>
    </cfRule>
  </conditionalFormatting>
  <conditionalFormatting sqref="T56">
    <cfRule type="cellIs" dxfId="16778" priority="2546" operator="lessThan">
      <formula>$C$4</formula>
    </cfRule>
  </conditionalFormatting>
  <conditionalFormatting sqref="T57">
    <cfRule type="cellIs" dxfId="16777" priority="2547" operator="lessThan">
      <formula>$C$4</formula>
    </cfRule>
  </conditionalFormatting>
  <conditionalFormatting sqref="T58">
    <cfRule type="cellIs" dxfId="16776" priority="2548" operator="lessThan">
      <formula>$C$4</formula>
    </cfRule>
  </conditionalFormatting>
  <conditionalFormatting sqref="T59">
    <cfRule type="cellIs" dxfId="16775" priority="2549" operator="lessThan">
      <formula>$C$4</formula>
    </cfRule>
  </conditionalFormatting>
  <conditionalFormatting sqref="T60">
    <cfRule type="cellIs" dxfId="16774" priority="2550" operator="lessThan">
      <formula>$C$4</formula>
    </cfRule>
  </conditionalFormatting>
  <conditionalFormatting sqref="U11">
    <cfRule type="cellIs" dxfId="16773" priority="2551" operator="lessThan">
      <formula>$C$4</formula>
    </cfRule>
  </conditionalFormatting>
  <conditionalFormatting sqref="U12">
    <cfRule type="cellIs" dxfId="16772" priority="2552" operator="lessThan">
      <formula>$C$4</formula>
    </cfRule>
  </conditionalFormatting>
  <conditionalFormatting sqref="U13">
    <cfRule type="cellIs" dxfId="16771" priority="2553" operator="lessThan">
      <formula>$C$4</formula>
    </cfRule>
  </conditionalFormatting>
  <conditionalFormatting sqref="U14">
    <cfRule type="cellIs" dxfId="16770" priority="2554" operator="lessThan">
      <formula>$C$4</formula>
    </cfRule>
  </conditionalFormatting>
  <conditionalFormatting sqref="U15">
    <cfRule type="cellIs" dxfId="16769" priority="2555" operator="lessThan">
      <formula>$C$4</formula>
    </cfRule>
  </conditionalFormatting>
  <conditionalFormatting sqref="U16">
    <cfRule type="cellIs" dxfId="16768" priority="2556" operator="lessThan">
      <formula>$C$4</formula>
    </cfRule>
  </conditionalFormatting>
  <conditionalFormatting sqref="U17">
    <cfRule type="cellIs" dxfId="16767" priority="2557" operator="lessThan">
      <formula>$C$4</formula>
    </cfRule>
  </conditionalFormatting>
  <conditionalFormatting sqref="U18">
    <cfRule type="cellIs" dxfId="16766" priority="2558" operator="lessThan">
      <formula>$C$4</formula>
    </cfRule>
  </conditionalFormatting>
  <conditionalFormatting sqref="U19">
    <cfRule type="cellIs" dxfId="16765" priority="2559" operator="lessThan">
      <formula>$C$4</formula>
    </cfRule>
  </conditionalFormatting>
  <conditionalFormatting sqref="U20">
    <cfRule type="cellIs" dxfId="16764" priority="2560" operator="lessThan">
      <formula>$C$4</formula>
    </cfRule>
  </conditionalFormatting>
  <conditionalFormatting sqref="U21">
    <cfRule type="cellIs" dxfId="16763" priority="2561" operator="lessThan">
      <formula>$C$4</formula>
    </cfRule>
  </conditionalFormatting>
  <conditionalFormatting sqref="U22">
    <cfRule type="cellIs" dxfId="16762" priority="2562" operator="lessThan">
      <formula>$C$4</formula>
    </cfRule>
  </conditionalFormatting>
  <conditionalFormatting sqref="U23">
    <cfRule type="cellIs" dxfId="16761" priority="2563" operator="lessThan">
      <formula>$C$4</formula>
    </cfRule>
  </conditionalFormatting>
  <conditionalFormatting sqref="U24">
    <cfRule type="cellIs" dxfId="16760" priority="2564" operator="lessThan">
      <formula>$C$4</formula>
    </cfRule>
  </conditionalFormatting>
  <conditionalFormatting sqref="U25">
    <cfRule type="cellIs" dxfId="16759" priority="2565" operator="lessThan">
      <formula>$C$4</formula>
    </cfRule>
  </conditionalFormatting>
  <conditionalFormatting sqref="U26">
    <cfRule type="cellIs" dxfId="16758" priority="2566" operator="lessThan">
      <formula>$C$4</formula>
    </cfRule>
  </conditionalFormatting>
  <conditionalFormatting sqref="U27">
    <cfRule type="cellIs" dxfId="16757" priority="2567" operator="lessThan">
      <formula>$C$4</formula>
    </cfRule>
  </conditionalFormatting>
  <conditionalFormatting sqref="U28">
    <cfRule type="cellIs" dxfId="16756" priority="2568" operator="lessThan">
      <formula>$C$4</formula>
    </cfRule>
  </conditionalFormatting>
  <conditionalFormatting sqref="U29">
    <cfRule type="cellIs" dxfId="16755" priority="2569" operator="lessThan">
      <formula>$C$4</formula>
    </cfRule>
  </conditionalFormatting>
  <conditionalFormatting sqref="U30">
    <cfRule type="cellIs" dxfId="16754" priority="2570" operator="lessThan">
      <formula>$C$4</formula>
    </cfRule>
  </conditionalFormatting>
  <conditionalFormatting sqref="U31">
    <cfRule type="cellIs" dxfId="16753" priority="2571" operator="lessThan">
      <formula>$C$4</formula>
    </cfRule>
  </conditionalFormatting>
  <conditionalFormatting sqref="U32">
    <cfRule type="cellIs" dxfId="16752" priority="2572" operator="lessThan">
      <formula>$C$4</formula>
    </cfRule>
  </conditionalFormatting>
  <conditionalFormatting sqref="U33">
    <cfRule type="cellIs" dxfId="16751" priority="2573" operator="lessThan">
      <formula>$C$4</formula>
    </cfRule>
  </conditionalFormatting>
  <conditionalFormatting sqref="U34">
    <cfRule type="cellIs" dxfId="16750" priority="2574" operator="lessThan">
      <formula>$C$4</formula>
    </cfRule>
  </conditionalFormatting>
  <conditionalFormatting sqref="U35">
    <cfRule type="cellIs" dxfId="16749" priority="2575" operator="lessThan">
      <formula>$C$4</formula>
    </cfRule>
  </conditionalFormatting>
  <conditionalFormatting sqref="U36">
    <cfRule type="cellIs" dxfId="16748" priority="2576" operator="lessThan">
      <formula>$C$4</formula>
    </cfRule>
  </conditionalFormatting>
  <conditionalFormatting sqref="U37">
    <cfRule type="cellIs" dxfId="16747" priority="2577" operator="lessThan">
      <formula>$C$4</formula>
    </cfRule>
  </conditionalFormatting>
  <conditionalFormatting sqref="U38">
    <cfRule type="cellIs" dxfId="16746" priority="2578" operator="lessThan">
      <formula>$C$4</formula>
    </cfRule>
  </conditionalFormatting>
  <conditionalFormatting sqref="U39">
    <cfRule type="cellIs" dxfId="16745" priority="2579" operator="lessThan">
      <formula>$C$4</formula>
    </cfRule>
  </conditionalFormatting>
  <conditionalFormatting sqref="U40">
    <cfRule type="cellIs" dxfId="16744" priority="2580" operator="lessThan">
      <formula>$C$4</formula>
    </cfRule>
  </conditionalFormatting>
  <conditionalFormatting sqref="U41">
    <cfRule type="cellIs" dxfId="16743" priority="2581" operator="lessThan">
      <formula>$C$4</formula>
    </cfRule>
  </conditionalFormatting>
  <conditionalFormatting sqref="U42">
    <cfRule type="cellIs" dxfId="16742" priority="2582" operator="lessThan">
      <formula>$C$4</formula>
    </cfRule>
  </conditionalFormatting>
  <conditionalFormatting sqref="U43">
    <cfRule type="cellIs" dxfId="16741" priority="2583" operator="lessThan">
      <formula>$C$4</formula>
    </cfRule>
  </conditionalFormatting>
  <conditionalFormatting sqref="U44">
    <cfRule type="cellIs" dxfId="16740" priority="2584" operator="lessThan">
      <formula>$C$4</formula>
    </cfRule>
  </conditionalFormatting>
  <conditionalFormatting sqref="U45">
    <cfRule type="cellIs" dxfId="16739" priority="2585" operator="lessThan">
      <formula>$C$4</formula>
    </cfRule>
  </conditionalFormatting>
  <conditionalFormatting sqref="U46">
    <cfRule type="cellIs" dxfId="16738" priority="2586" operator="lessThan">
      <formula>$C$4</formula>
    </cfRule>
  </conditionalFormatting>
  <conditionalFormatting sqref="U47">
    <cfRule type="cellIs" dxfId="16737" priority="2587" operator="lessThan">
      <formula>$C$4</formula>
    </cfRule>
  </conditionalFormatting>
  <conditionalFormatting sqref="U48">
    <cfRule type="cellIs" dxfId="16736" priority="2588" operator="lessThan">
      <formula>$C$4</formula>
    </cfRule>
  </conditionalFormatting>
  <conditionalFormatting sqref="U49">
    <cfRule type="cellIs" dxfId="16735" priority="2589" operator="lessThan">
      <formula>$C$4</formula>
    </cfRule>
  </conditionalFormatting>
  <conditionalFormatting sqref="U50">
    <cfRule type="cellIs" dxfId="16734" priority="2590" operator="lessThan">
      <formula>$C$4</formula>
    </cfRule>
  </conditionalFormatting>
  <conditionalFormatting sqref="U51">
    <cfRule type="cellIs" dxfId="16733" priority="2591" operator="lessThan">
      <formula>$C$4</formula>
    </cfRule>
  </conditionalFormatting>
  <conditionalFormatting sqref="U52">
    <cfRule type="cellIs" dxfId="16732" priority="2592" operator="lessThan">
      <formula>$C$4</formula>
    </cfRule>
  </conditionalFormatting>
  <conditionalFormatting sqref="U53">
    <cfRule type="cellIs" dxfId="16731" priority="2593" operator="lessThan">
      <formula>$C$4</formula>
    </cfRule>
  </conditionalFormatting>
  <conditionalFormatting sqref="U54">
    <cfRule type="cellIs" dxfId="16730" priority="2594" operator="lessThan">
      <formula>$C$4</formula>
    </cfRule>
  </conditionalFormatting>
  <conditionalFormatting sqref="U55">
    <cfRule type="cellIs" dxfId="16729" priority="2595" operator="lessThan">
      <formula>$C$4</formula>
    </cfRule>
  </conditionalFormatting>
  <conditionalFormatting sqref="U56">
    <cfRule type="cellIs" dxfId="16728" priority="2596" operator="lessThan">
      <formula>$C$4</formula>
    </cfRule>
  </conditionalFormatting>
  <conditionalFormatting sqref="U57">
    <cfRule type="cellIs" dxfId="16727" priority="2597" operator="lessThan">
      <formula>$C$4</formula>
    </cfRule>
  </conditionalFormatting>
  <conditionalFormatting sqref="U58">
    <cfRule type="cellIs" dxfId="16726" priority="2598" operator="lessThan">
      <formula>$C$4</formula>
    </cfRule>
  </conditionalFormatting>
  <conditionalFormatting sqref="U59">
    <cfRule type="cellIs" dxfId="16725" priority="2599" operator="lessThan">
      <formula>$C$4</formula>
    </cfRule>
  </conditionalFormatting>
  <conditionalFormatting sqref="U60">
    <cfRule type="cellIs" dxfId="16724" priority="2600" operator="lessThan">
      <formula>$C$4</formula>
    </cfRule>
  </conditionalFormatting>
  <conditionalFormatting sqref="W11">
    <cfRule type="cellIs" dxfId="16723" priority="2601" operator="lessThan">
      <formula>$C$4</formula>
    </cfRule>
  </conditionalFormatting>
  <conditionalFormatting sqref="W12">
    <cfRule type="cellIs" dxfId="16722" priority="2602" operator="lessThan">
      <formula>$C$4</formula>
    </cfRule>
  </conditionalFormatting>
  <conditionalFormatting sqref="W13">
    <cfRule type="cellIs" dxfId="16721" priority="2603" operator="lessThan">
      <formula>$C$4</formula>
    </cfRule>
  </conditionalFormatting>
  <conditionalFormatting sqref="W14">
    <cfRule type="cellIs" dxfId="16720" priority="2604" operator="lessThan">
      <formula>$C$4</formula>
    </cfRule>
  </conditionalFormatting>
  <conditionalFormatting sqref="W15">
    <cfRule type="cellIs" dxfId="16719" priority="2605" operator="lessThan">
      <formula>$C$4</formula>
    </cfRule>
  </conditionalFormatting>
  <conditionalFormatting sqref="W16">
    <cfRule type="cellIs" dxfId="16718" priority="2606" operator="lessThan">
      <formula>$C$4</formula>
    </cfRule>
  </conditionalFormatting>
  <conditionalFormatting sqref="W17">
    <cfRule type="cellIs" dxfId="16717" priority="2607" operator="lessThan">
      <formula>$C$4</formula>
    </cfRule>
  </conditionalFormatting>
  <conditionalFormatting sqref="W18">
    <cfRule type="cellIs" dxfId="16716" priority="2608" operator="lessThan">
      <formula>$C$4</formula>
    </cfRule>
  </conditionalFormatting>
  <conditionalFormatting sqref="W19">
    <cfRule type="cellIs" dxfId="16715" priority="2609" operator="lessThan">
      <formula>$C$4</formula>
    </cfRule>
  </conditionalFormatting>
  <conditionalFormatting sqref="W20">
    <cfRule type="cellIs" dxfId="16714" priority="2610" operator="lessThan">
      <formula>$C$4</formula>
    </cfRule>
  </conditionalFormatting>
  <conditionalFormatting sqref="W21">
    <cfRule type="cellIs" dxfId="16713" priority="2611" operator="lessThan">
      <formula>$C$4</formula>
    </cfRule>
  </conditionalFormatting>
  <conditionalFormatting sqref="W22">
    <cfRule type="cellIs" dxfId="16712" priority="2612" operator="lessThan">
      <formula>$C$4</formula>
    </cfRule>
  </conditionalFormatting>
  <conditionalFormatting sqref="W23">
    <cfRule type="cellIs" dxfId="16711" priority="2613" operator="lessThan">
      <formula>$C$4</formula>
    </cfRule>
  </conditionalFormatting>
  <conditionalFormatting sqref="W24">
    <cfRule type="cellIs" dxfId="16710" priority="2614" operator="lessThan">
      <formula>$C$4</formula>
    </cfRule>
  </conditionalFormatting>
  <conditionalFormatting sqref="W25">
    <cfRule type="cellIs" dxfId="16709" priority="2615" operator="lessThan">
      <formula>$C$4</formula>
    </cfRule>
  </conditionalFormatting>
  <conditionalFormatting sqref="W26">
    <cfRule type="cellIs" dxfId="16708" priority="2616" operator="lessThan">
      <formula>$C$4</formula>
    </cfRule>
  </conditionalFormatting>
  <conditionalFormatting sqref="W27">
    <cfRule type="cellIs" dxfId="16707" priority="2617" operator="lessThan">
      <formula>$C$4</formula>
    </cfRule>
  </conditionalFormatting>
  <conditionalFormatting sqref="W28">
    <cfRule type="cellIs" dxfId="16706" priority="2618" operator="lessThan">
      <formula>$C$4</formula>
    </cfRule>
  </conditionalFormatting>
  <conditionalFormatting sqref="W29">
    <cfRule type="cellIs" dxfId="16705" priority="2619" operator="lessThan">
      <formula>$C$4</formula>
    </cfRule>
  </conditionalFormatting>
  <conditionalFormatting sqref="W30">
    <cfRule type="cellIs" dxfId="16704" priority="2620" operator="lessThan">
      <formula>$C$4</formula>
    </cfRule>
  </conditionalFormatting>
  <conditionalFormatting sqref="W31">
    <cfRule type="cellIs" dxfId="16703" priority="2621" operator="lessThan">
      <formula>$C$4</formula>
    </cfRule>
  </conditionalFormatting>
  <conditionalFormatting sqref="W32">
    <cfRule type="cellIs" dxfId="16702" priority="2622" operator="lessThan">
      <formula>$C$4</formula>
    </cfRule>
  </conditionalFormatting>
  <conditionalFormatting sqref="W33">
    <cfRule type="cellIs" dxfId="16701" priority="2623" operator="lessThan">
      <formula>$C$4</formula>
    </cfRule>
  </conditionalFormatting>
  <conditionalFormatting sqref="W34">
    <cfRule type="cellIs" dxfId="16700" priority="2624" operator="lessThan">
      <formula>$C$4</formula>
    </cfRule>
  </conditionalFormatting>
  <conditionalFormatting sqref="W35">
    <cfRule type="cellIs" dxfId="16699" priority="2625" operator="lessThan">
      <formula>$C$4</formula>
    </cfRule>
  </conditionalFormatting>
  <conditionalFormatting sqref="W36">
    <cfRule type="cellIs" dxfId="16698" priority="2626" operator="lessThan">
      <formula>$C$4</formula>
    </cfRule>
  </conditionalFormatting>
  <conditionalFormatting sqref="W37">
    <cfRule type="cellIs" dxfId="16697" priority="2627" operator="lessThan">
      <formula>$C$4</formula>
    </cfRule>
  </conditionalFormatting>
  <conditionalFormatting sqref="W38">
    <cfRule type="cellIs" dxfId="16696" priority="2628" operator="lessThan">
      <formula>$C$4</formula>
    </cfRule>
  </conditionalFormatting>
  <conditionalFormatting sqref="W39">
    <cfRule type="cellIs" dxfId="16695" priority="2629" operator="lessThan">
      <formula>$C$4</formula>
    </cfRule>
  </conditionalFormatting>
  <conditionalFormatting sqref="W40">
    <cfRule type="cellIs" dxfId="16694" priority="2630" operator="lessThan">
      <formula>$C$4</formula>
    </cfRule>
  </conditionalFormatting>
  <conditionalFormatting sqref="W41">
    <cfRule type="cellIs" dxfId="16693" priority="2631" operator="lessThan">
      <formula>$C$4</formula>
    </cfRule>
  </conditionalFormatting>
  <conditionalFormatting sqref="W42">
    <cfRule type="cellIs" dxfId="16692" priority="2632" operator="lessThan">
      <formula>$C$4</formula>
    </cfRule>
  </conditionalFormatting>
  <conditionalFormatting sqref="W43">
    <cfRule type="cellIs" dxfId="16691" priority="2633" operator="lessThan">
      <formula>$C$4</formula>
    </cfRule>
  </conditionalFormatting>
  <conditionalFormatting sqref="W44">
    <cfRule type="cellIs" dxfId="16690" priority="2634" operator="lessThan">
      <formula>$C$4</formula>
    </cfRule>
  </conditionalFormatting>
  <conditionalFormatting sqref="W45">
    <cfRule type="cellIs" dxfId="16689" priority="2635" operator="lessThan">
      <formula>$C$4</formula>
    </cfRule>
  </conditionalFormatting>
  <conditionalFormatting sqref="W46">
    <cfRule type="cellIs" dxfId="16688" priority="2636" operator="lessThan">
      <formula>$C$4</formula>
    </cfRule>
  </conditionalFormatting>
  <conditionalFormatting sqref="W47">
    <cfRule type="cellIs" dxfId="16687" priority="2637" operator="lessThan">
      <formula>$C$4</formula>
    </cfRule>
  </conditionalFormatting>
  <conditionalFormatting sqref="W48">
    <cfRule type="cellIs" dxfId="16686" priority="2638" operator="lessThan">
      <formula>$C$4</formula>
    </cfRule>
  </conditionalFormatting>
  <conditionalFormatting sqref="W49">
    <cfRule type="cellIs" dxfId="16685" priority="2639" operator="lessThan">
      <formula>$C$4</formula>
    </cfRule>
  </conditionalFormatting>
  <conditionalFormatting sqref="W50">
    <cfRule type="cellIs" dxfId="16684" priority="2640" operator="lessThan">
      <formula>$C$4</formula>
    </cfRule>
  </conditionalFormatting>
  <conditionalFormatting sqref="W51">
    <cfRule type="cellIs" dxfId="16683" priority="2641" operator="lessThan">
      <formula>$C$4</formula>
    </cfRule>
  </conditionalFormatting>
  <conditionalFormatting sqref="W52">
    <cfRule type="cellIs" dxfId="16682" priority="2642" operator="lessThan">
      <formula>$C$4</formula>
    </cfRule>
  </conditionalFormatting>
  <conditionalFormatting sqref="W53">
    <cfRule type="cellIs" dxfId="16681" priority="2643" operator="lessThan">
      <formula>$C$4</formula>
    </cfRule>
  </conditionalFormatting>
  <conditionalFormatting sqref="W54">
    <cfRule type="cellIs" dxfId="16680" priority="2644" operator="lessThan">
      <formula>$C$4</formula>
    </cfRule>
  </conditionalFormatting>
  <conditionalFormatting sqref="W55">
    <cfRule type="cellIs" dxfId="16679" priority="2645" operator="lessThan">
      <formula>$C$4</formula>
    </cfRule>
  </conditionalFormatting>
  <conditionalFormatting sqref="W56">
    <cfRule type="cellIs" dxfId="16678" priority="2646" operator="lessThan">
      <formula>$C$4</formula>
    </cfRule>
  </conditionalFormatting>
  <conditionalFormatting sqref="W57">
    <cfRule type="cellIs" dxfId="16677" priority="2647" operator="lessThan">
      <formula>$C$4</formula>
    </cfRule>
  </conditionalFormatting>
  <conditionalFormatting sqref="W58">
    <cfRule type="cellIs" dxfId="16676" priority="2648" operator="lessThan">
      <formula>$C$4</formula>
    </cfRule>
  </conditionalFormatting>
  <conditionalFormatting sqref="W59">
    <cfRule type="cellIs" dxfId="16675" priority="2649" operator="lessThan">
      <formula>$C$4</formula>
    </cfRule>
  </conditionalFormatting>
  <conditionalFormatting sqref="W60">
    <cfRule type="cellIs" dxfId="16674" priority="2650" operator="lessThan">
      <formula>$C$4</formula>
    </cfRule>
  </conditionalFormatting>
  <conditionalFormatting sqref="X11">
    <cfRule type="cellIs" dxfId="16673" priority="2651" operator="lessThan">
      <formula>$C$4</formula>
    </cfRule>
  </conditionalFormatting>
  <conditionalFormatting sqref="X12">
    <cfRule type="cellIs" dxfId="16672" priority="2652" operator="lessThan">
      <formula>$C$4</formula>
    </cfRule>
  </conditionalFormatting>
  <conditionalFormatting sqref="X13">
    <cfRule type="cellIs" dxfId="16671" priority="2653" operator="lessThan">
      <formula>$C$4</formula>
    </cfRule>
  </conditionalFormatting>
  <conditionalFormatting sqref="X14">
    <cfRule type="cellIs" dxfId="16670" priority="2654" operator="lessThan">
      <formula>$C$4</formula>
    </cfRule>
  </conditionalFormatting>
  <conditionalFormatting sqref="X15">
    <cfRule type="cellIs" dxfId="16669" priority="2655" operator="lessThan">
      <formula>$C$4</formula>
    </cfRule>
  </conditionalFormatting>
  <conditionalFormatting sqref="X16">
    <cfRule type="cellIs" dxfId="16668" priority="2656" operator="lessThan">
      <formula>$C$4</formula>
    </cfRule>
  </conditionalFormatting>
  <conditionalFormatting sqref="X17">
    <cfRule type="cellIs" dxfId="16667" priority="2657" operator="lessThan">
      <formula>$C$4</formula>
    </cfRule>
  </conditionalFormatting>
  <conditionalFormatting sqref="X18">
    <cfRule type="cellIs" dxfId="16666" priority="2658" operator="lessThan">
      <formula>$C$4</formula>
    </cfRule>
  </conditionalFormatting>
  <conditionalFormatting sqref="X19">
    <cfRule type="cellIs" dxfId="16665" priority="2659" operator="lessThan">
      <formula>$C$4</formula>
    </cfRule>
  </conditionalFormatting>
  <conditionalFormatting sqref="X20">
    <cfRule type="cellIs" dxfId="16664" priority="2660" operator="lessThan">
      <formula>$C$4</formula>
    </cfRule>
  </conditionalFormatting>
  <conditionalFormatting sqref="X21">
    <cfRule type="cellIs" dxfId="16663" priority="2661" operator="lessThan">
      <formula>$C$4</formula>
    </cfRule>
  </conditionalFormatting>
  <conditionalFormatting sqref="X22">
    <cfRule type="cellIs" dxfId="16662" priority="2662" operator="lessThan">
      <formula>$C$4</formula>
    </cfRule>
  </conditionalFormatting>
  <conditionalFormatting sqref="X23">
    <cfRule type="cellIs" dxfId="16661" priority="2663" operator="lessThan">
      <formula>$C$4</formula>
    </cfRule>
  </conditionalFormatting>
  <conditionalFormatting sqref="X24">
    <cfRule type="cellIs" dxfId="16660" priority="2664" operator="lessThan">
      <formula>$C$4</formula>
    </cfRule>
  </conditionalFormatting>
  <conditionalFormatting sqref="X25">
    <cfRule type="cellIs" dxfId="16659" priority="2665" operator="lessThan">
      <formula>$C$4</formula>
    </cfRule>
  </conditionalFormatting>
  <conditionalFormatting sqref="X26">
    <cfRule type="cellIs" dxfId="16658" priority="2666" operator="lessThan">
      <formula>$C$4</formula>
    </cfRule>
  </conditionalFormatting>
  <conditionalFormatting sqref="X27">
    <cfRule type="cellIs" dxfId="16657" priority="2667" operator="lessThan">
      <formula>$C$4</formula>
    </cfRule>
  </conditionalFormatting>
  <conditionalFormatting sqref="X28">
    <cfRule type="cellIs" dxfId="16656" priority="2668" operator="lessThan">
      <formula>$C$4</formula>
    </cfRule>
  </conditionalFormatting>
  <conditionalFormatting sqref="X29">
    <cfRule type="cellIs" dxfId="16655" priority="2669" operator="lessThan">
      <formula>$C$4</formula>
    </cfRule>
  </conditionalFormatting>
  <conditionalFormatting sqref="X30">
    <cfRule type="cellIs" dxfId="16654" priority="2670" operator="lessThan">
      <formula>$C$4</formula>
    </cfRule>
  </conditionalFormatting>
  <conditionalFormatting sqref="X31">
    <cfRule type="cellIs" dxfId="16653" priority="2671" operator="lessThan">
      <formula>$C$4</formula>
    </cfRule>
  </conditionalFormatting>
  <conditionalFormatting sqref="X32">
    <cfRule type="cellIs" dxfId="16652" priority="2672" operator="lessThan">
      <formula>$C$4</formula>
    </cfRule>
  </conditionalFormatting>
  <conditionalFormatting sqref="X33">
    <cfRule type="cellIs" dxfId="16651" priority="2673" operator="lessThan">
      <formula>$C$4</formula>
    </cfRule>
  </conditionalFormatting>
  <conditionalFormatting sqref="X34">
    <cfRule type="cellIs" dxfId="16650" priority="2674" operator="lessThan">
      <formula>$C$4</formula>
    </cfRule>
  </conditionalFormatting>
  <conditionalFormatting sqref="X35">
    <cfRule type="cellIs" dxfId="16649" priority="2675" operator="lessThan">
      <formula>$C$4</formula>
    </cfRule>
  </conditionalFormatting>
  <conditionalFormatting sqref="X36">
    <cfRule type="cellIs" dxfId="16648" priority="2676" operator="lessThan">
      <formula>$C$4</formula>
    </cfRule>
  </conditionalFormatting>
  <conditionalFormatting sqref="X37">
    <cfRule type="cellIs" dxfId="16647" priority="2677" operator="lessThan">
      <formula>$C$4</formula>
    </cfRule>
  </conditionalFormatting>
  <conditionalFormatting sqref="X38">
    <cfRule type="cellIs" dxfId="16646" priority="2678" operator="lessThan">
      <formula>$C$4</formula>
    </cfRule>
  </conditionalFormatting>
  <conditionalFormatting sqref="X39">
    <cfRule type="cellIs" dxfId="16645" priority="2679" operator="lessThan">
      <formula>$C$4</formula>
    </cfRule>
  </conditionalFormatting>
  <conditionalFormatting sqref="X40">
    <cfRule type="cellIs" dxfId="16644" priority="2680" operator="lessThan">
      <formula>$C$4</formula>
    </cfRule>
  </conditionalFormatting>
  <conditionalFormatting sqref="X41">
    <cfRule type="cellIs" dxfId="16643" priority="2681" operator="lessThan">
      <formula>$C$4</formula>
    </cfRule>
  </conditionalFormatting>
  <conditionalFormatting sqref="X42">
    <cfRule type="cellIs" dxfId="16642" priority="2682" operator="lessThan">
      <formula>$C$4</formula>
    </cfRule>
  </conditionalFormatting>
  <conditionalFormatting sqref="X43">
    <cfRule type="cellIs" dxfId="16641" priority="2683" operator="lessThan">
      <formula>$C$4</formula>
    </cfRule>
  </conditionalFormatting>
  <conditionalFormatting sqref="X44">
    <cfRule type="cellIs" dxfId="16640" priority="2684" operator="lessThan">
      <formula>$C$4</formula>
    </cfRule>
  </conditionalFormatting>
  <conditionalFormatting sqref="X45">
    <cfRule type="cellIs" dxfId="16639" priority="2685" operator="lessThan">
      <formula>$C$4</formula>
    </cfRule>
  </conditionalFormatting>
  <conditionalFormatting sqref="X46">
    <cfRule type="cellIs" dxfId="16638" priority="2686" operator="lessThan">
      <formula>$C$4</formula>
    </cfRule>
  </conditionalFormatting>
  <conditionalFormatting sqref="X47">
    <cfRule type="cellIs" dxfId="16637" priority="2687" operator="lessThan">
      <formula>$C$4</formula>
    </cfRule>
  </conditionalFormatting>
  <conditionalFormatting sqref="X48">
    <cfRule type="cellIs" dxfId="16636" priority="2688" operator="lessThan">
      <formula>$C$4</formula>
    </cfRule>
  </conditionalFormatting>
  <conditionalFormatting sqref="X49">
    <cfRule type="cellIs" dxfId="16635" priority="2689" operator="lessThan">
      <formula>$C$4</formula>
    </cfRule>
  </conditionalFormatting>
  <conditionalFormatting sqref="X50">
    <cfRule type="cellIs" dxfId="16634" priority="2690" operator="lessThan">
      <formula>$C$4</formula>
    </cfRule>
  </conditionalFormatting>
  <conditionalFormatting sqref="X51">
    <cfRule type="cellIs" dxfId="16633" priority="2691" operator="lessThan">
      <formula>$C$4</formula>
    </cfRule>
  </conditionalFormatting>
  <conditionalFormatting sqref="X52">
    <cfRule type="cellIs" dxfId="16632" priority="2692" operator="lessThan">
      <formula>$C$4</formula>
    </cfRule>
  </conditionalFormatting>
  <conditionalFormatting sqref="X53">
    <cfRule type="cellIs" dxfId="16631" priority="2693" operator="lessThan">
      <formula>$C$4</formula>
    </cfRule>
  </conditionalFormatting>
  <conditionalFormatting sqref="X54">
    <cfRule type="cellIs" dxfId="16630" priority="2694" operator="lessThan">
      <formula>$C$4</formula>
    </cfRule>
  </conditionalFormatting>
  <conditionalFormatting sqref="X55">
    <cfRule type="cellIs" dxfId="16629" priority="2695" operator="lessThan">
      <formula>$C$4</formula>
    </cfRule>
  </conditionalFormatting>
  <conditionalFormatting sqref="X56">
    <cfRule type="cellIs" dxfId="16628" priority="2696" operator="lessThan">
      <formula>$C$4</formula>
    </cfRule>
  </conditionalFormatting>
  <conditionalFormatting sqref="X57">
    <cfRule type="cellIs" dxfId="16627" priority="2697" operator="lessThan">
      <formula>$C$4</formula>
    </cfRule>
  </conditionalFormatting>
  <conditionalFormatting sqref="X58">
    <cfRule type="cellIs" dxfId="16626" priority="2698" operator="lessThan">
      <formula>$C$4</formula>
    </cfRule>
  </conditionalFormatting>
  <conditionalFormatting sqref="X59">
    <cfRule type="cellIs" dxfId="16625" priority="2699" operator="lessThan">
      <formula>$C$4</formula>
    </cfRule>
  </conditionalFormatting>
  <conditionalFormatting sqref="X60">
    <cfRule type="cellIs" dxfId="16624" priority="2700" operator="lessThan">
      <formula>$C$4</formula>
    </cfRule>
  </conditionalFormatting>
  <conditionalFormatting sqref="CJ11">
    <cfRule type="cellIs" dxfId="16623" priority="2701" operator="lessThan">
      <formula>$C$4</formula>
    </cfRule>
  </conditionalFormatting>
  <conditionalFormatting sqref="CJ11">
    <cfRule type="cellIs" dxfId="16622" priority="2702" operator="lessThan">
      <formula>$C$4</formula>
    </cfRule>
  </conditionalFormatting>
  <conditionalFormatting sqref="CJ12">
    <cfRule type="cellIs" dxfId="16621" priority="2703" operator="lessThan">
      <formula>$C$4</formula>
    </cfRule>
  </conditionalFormatting>
  <conditionalFormatting sqref="CJ12">
    <cfRule type="cellIs" dxfId="16620" priority="2704" operator="lessThan">
      <formula>$C$4</formula>
    </cfRule>
  </conditionalFormatting>
  <conditionalFormatting sqref="CJ13">
    <cfRule type="cellIs" dxfId="16619" priority="2705" operator="lessThan">
      <formula>$C$4</formula>
    </cfRule>
  </conditionalFormatting>
  <conditionalFormatting sqref="CJ13">
    <cfRule type="cellIs" dxfId="16618" priority="2706" operator="lessThan">
      <formula>$C$4</formula>
    </cfRule>
  </conditionalFormatting>
  <conditionalFormatting sqref="CJ14">
    <cfRule type="cellIs" dxfId="16617" priority="2707" operator="lessThan">
      <formula>$C$4</formula>
    </cfRule>
  </conditionalFormatting>
  <conditionalFormatting sqref="CJ14">
    <cfRule type="cellIs" dxfId="16616" priority="2708" operator="lessThan">
      <formula>$C$4</formula>
    </cfRule>
  </conditionalFormatting>
  <conditionalFormatting sqref="CJ15">
    <cfRule type="cellIs" dxfId="16615" priority="2709" operator="lessThan">
      <formula>$C$4</formula>
    </cfRule>
  </conditionalFormatting>
  <conditionalFormatting sqref="CJ15">
    <cfRule type="cellIs" dxfId="16614" priority="2710" operator="lessThan">
      <formula>$C$4</formula>
    </cfRule>
  </conditionalFormatting>
  <conditionalFormatting sqref="CJ16">
    <cfRule type="cellIs" dxfId="16613" priority="2711" operator="lessThan">
      <formula>$C$4</formula>
    </cfRule>
  </conditionalFormatting>
  <conditionalFormatting sqref="CJ16">
    <cfRule type="cellIs" dxfId="16612" priority="2712" operator="lessThan">
      <formula>$C$4</formula>
    </cfRule>
  </conditionalFormatting>
  <conditionalFormatting sqref="CJ17">
    <cfRule type="cellIs" dxfId="16611" priority="2713" operator="lessThan">
      <formula>$C$4</formula>
    </cfRule>
  </conditionalFormatting>
  <conditionalFormatting sqref="CJ17">
    <cfRule type="cellIs" dxfId="16610" priority="2714" operator="lessThan">
      <formula>$C$4</formula>
    </cfRule>
  </conditionalFormatting>
  <conditionalFormatting sqref="CJ18">
    <cfRule type="cellIs" dxfId="16609" priority="2715" operator="lessThan">
      <formula>$C$4</formula>
    </cfRule>
  </conditionalFormatting>
  <conditionalFormatting sqref="CJ18">
    <cfRule type="cellIs" dxfId="16608" priority="2716" operator="lessThan">
      <formula>$C$4</formula>
    </cfRule>
  </conditionalFormatting>
  <conditionalFormatting sqref="CJ19">
    <cfRule type="cellIs" dxfId="16607" priority="2717" operator="lessThan">
      <formula>$C$4</formula>
    </cfRule>
  </conditionalFormatting>
  <conditionalFormatting sqref="CJ19">
    <cfRule type="cellIs" dxfId="16606" priority="2718" operator="lessThan">
      <formula>$C$4</formula>
    </cfRule>
  </conditionalFormatting>
  <conditionalFormatting sqref="CJ20">
    <cfRule type="cellIs" dxfId="16605" priority="2719" operator="lessThan">
      <formula>$C$4</formula>
    </cfRule>
  </conditionalFormatting>
  <conditionalFormatting sqref="CJ20">
    <cfRule type="cellIs" dxfId="16604" priority="2720" operator="lessThan">
      <formula>$C$4</formula>
    </cfRule>
  </conditionalFormatting>
  <conditionalFormatting sqref="CJ21">
    <cfRule type="cellIs" dxfId="16603" priority="2721" operator="lessThan">
      <formula>$C$4</formula>
    </cfRule>
  </conditionalFormatting>
  <conditionalFormatting sqref="CJ21">
    <cfRule type="cellIs" dxfId="16602" priority="2722" operator="lessThan">
      <formula>$C$4</formula>
    </cfRule>
  </conditionalFormatting>
  <conditionalFormatting sqref="CJ22">
    <cfRule type="cellIs" dxfId="16601" priority="2723" operator="lessThan">
      <formula>$C$4</formula>
    </cfRule>
  </conditionalFormatting>
  <conditionalFormatting sqref="CJ22">
    <cfRule type="cellIs" dxfId="16600" priority="2724" operator="lessThan">
      <formula>$C$4</formula>
    </cfRule>
  </conditionalFormatting>
  <conditionalFormatting sqref="CJ23">
    <cfRule type="cellIs" dxfId="16599" priority="2725" operator="lessThan">
      <formula>$C$4</formula>
    </cfRule>
  </conditionalFormatting>
  <conditionalFormatting sqref="CJ23">
    <cfRule type="cellIs" dxfId="16598" priority="2726" operator="lessThan">
      <formula>$C$4</formula>
    </cfRule>
  </conditionalFormatting>
  <conditionalFormatting sqref="CJ24">
    <cfRule type="cellIs" dxfId="16597" priority="2727" operator="lessThan">
      <formula>$C$4</formula>
    </cfRule>
  </conditionalFormatting>
  <conditionalFormatting sqref="CJ24">
    <cfRule type="cellIs" dxfId="16596" priority="2728" operator="lessThan">
      <formula>$C$4</formula>
    </cfRule>
  </conditionalFormatting>
  <conditionalFormatting sqref="CJ25">
    <cfRule type="cellIs" dxfId="16595" priority="2729" operator="lessThan">
      <formula>$C$4</formula>
    </cfRule>
  </conditionalFormatting>
  <conditionalFormatting sqref="CJ25">
    <cfRule type="cellIs" dxfId="16594" priority="2730" operator="lessThan">
      <formula>$C$4</formula>
    </cfRule>
  </conditionalFormatting>
  <conditionalFormatting sqref="CJ26">
    <cfRule type="cellIs" dxfId="16593" priority="2731" operator="lessThan">
      <formula>$C$4</formula>
    </cfRule>
  </conditionalFormatting>
  <conditionalFormatting sqref="CJ26">
    <cfRule type="cellIs" dxfId="16592" priority="2732" operator="lessThan">
      <formula>$C$4</formula>
    </cfRule>
  </conditionalFormatting>
  <conditionalFormatting sqref="CJ27">
    <cfRule type="cellIs" dxfId="16591" priority="2733" operator="lessThan">
      <formula>$C$4</formula>
    </cfRule>
  </conditionalFormatting>
  <conditionalFormatting sqref="CJ27">
    <cfRule type="cellIs" dxfId="16590" priority="2734" operator="lessThan">
      <formula>$C$4</formula>
    </cfRule>
  </conditionalFormatting>
  <conditionalFormatting sqref="CJ28">
    <cfRule type="cellIs" dxfId="16589" priority="2735" operator="lessThan">
      <formula>$C$4</formula>
    </cfRule>
  </conditionalFormatting>
  <conditionalFormatting sqref="CJ28">
    <cfRule type="cellIs" dxfId="16588" priority="2736" operator="lessThan">
      <formula>$C$4</formula>
    </cfRule>
  </conditionalFormatting>
  <conditionalFormatting sqref="CJ29">
    <cfRule type="cellIs" dxfId="16587" priority="2737" operator="lessThan">
      <formula>$C$4</formula>
    </cfRule>
  </conditionalFormatting>
  <conditionalFormatting sqref="CJ29">
    <cfRule type="cellIs" dxfId="16586" priority="2738" operator="lessThan">
      <formula>$C$4</formula>
    </cfRule>
  </conditionalFormatting>
  <conditionalFormatting sqref="CJ30">
    <cfRule type="cellIs" dxfId="16585" priority="2739" operator="lessThan">
      <formula>$C$4</formula>
    </cfRule>
  </conditionalFormatting>
  <conditionalFormatting sqref="CJ30">
    <cfRule type="cellIs" dxfId="16584" priority="2740" operator="lessThan">
      <formula>$C$4</formula>
    </cfRule>
  </conditionalFormatting>
  <conditionalFormatting sqref="CJ31">
    <cfRule type="cellIs" dxfId="16583" priority="2741" operator="lessThan">
      <formula>$C$4</formula>
    </cfRule>
  </conditionalFormatting>
  <conditionalFormatting sqref="CJ31">
    <cfRule type="cellIs" dxfId="16582" priority="2742" operator="lessThan">
      <formula>$C$4</formula>
    </cfRule>
  </conditionalFormatting>
  <conditionalFormatting sqref="CJ32">
    <cfRule type="cellIs" dxfId="16581" priority="2743" operator="lessThan">
      <formula>$C$4</formula>
    </cfRule>
  </conditionalFormatting>
  <conditionalFormatting sqref="CJ32">
    <cfRule type="cellIs" dxfId="16580" priority="2744" operator="lessThan">
      <formula>$C$4</formula>
    </cfRule>
  </conditionalFormatting>
  <conditionalFormatting sqref="CJ33">
    <cfRule type="cellIs" dxfId="16579" priority="2745" operator="lessThan">
      <formula>$C$4</formula>
    </cfRule>
  </conditionalFormatting>
  <conditionalFormatting sqref="CJ33">
    <cfRule type="cellIs" dxfId="16578" priority="2746" operator="lessThan">
      <formula>$C$4</formula>
    </cfRule>
  </conditionalFormatting>
  <conditionalFormatting sqref="CJ34">
    <cfRule type="cellIs" dxfId="16577" priority="2747" operator="lessThan">
      <formula>$C$4</formula>
    </cfRule>
  </conditionalFormatting>
  <conditionalFormatting sqref="CJ34">
    <cfRule type="cellIs" dxfId="16576" priority="2748" operator="lessThan">
      <formula>$C$4</formula>
    </cfRule>
  </conditionalFormatting>
  <conditionalFormatting sqref="CJ35">
    <cfRule type="cellIs" dxfId="16575" priority="2749" operator="lessThan">
      <formula>$C$4</formula>
    </cfRule>
  </conditionalFormatting>
  <conditionalFormatting sqref="CJ35">
    <cfRule type="cellIs" dxfId="16574" priority="2750" operator="lessThan">
      <formula>$C$4</formula>
    </cfRule>
  </conditionalFormatting>
  <conditionalFormatting sqref="CJ36">
    <cfRule type="cellIs" dxfId="16573" priority="2751" operator="lessThan">
      <formula>$C$4</formula>
    </cfRule>
  </conditionalFormatting>
  <conditionalFormatting sqref="CJ36">
    <cfRule type="cellIs" dxfId="16572" priority="2752" operator="lessThan">
      <formula>$C$4</formula>
    </cfRule>
  </conditionalFormatting>
  <conditionalFormatting sqref="CJ37">
    <cfRule type="cellIs" dxfId="16571" priority="2753" operator="lessThan">
      <formula>$C$4</formula>
    </cfRule>
  </conditionalFormatting>
  <conditionalFormatting sqref="CJ37">
    <cfRule type="cellIs" dxfId="16570" priority="2754" operator="lessThan">
      <formula>$C$4</formula>
    </cfRule>
  </conditionalFormatting>
  <conditionalFormatting sqref="CJ38">
    <cfRule type="cellIs" dxfId="16569" priority="2755" operator="lessThan">
      <formula>$C$4</formula>
    </cfRule>
  </conditionalFormatting>
  <conditionalFormatting sqref="CJ38">
    <cfRule type="cellIs" dxfId="16568" priority="2756" operator="lessThan">
      <formula>$C$4</formula>
    </cfRule>
  </conditionalFormatting>
  <conditionalFormatting sqref="CJ39">
    <cfRule type="cellIs" dxfId="16567" priority="2757" operator="lessThan">
      <formula>$C$4</formula>
    </cfRule>
  </conditionalFormatting>
  <conditionalFormatting sqref="CJ39">
    <cfRule type="cellIs" dxfId="16566" priority="2758" operator="lessThan">
      <formula>$C$4</formula>
    </cfRule>
  </conditionalFormatting>
  <conditionalFormatting sqref="CJ40">
    <cfRule type="cellIs" dxfId="16565" priority="2759" operator="lessThan">
      <formula>$C$4</formula>
    </cfRule>
  </conditionalFormatting>
  <conditionalFormatting sqref="CJ40">
    <cfRule type="cellIs" dxfId="16564" priority="2760" operator="lessThan">
      <formula>$C$4</formula>
    </cfRule>
  </conditionalFormatting>
  <conditionalFormatting sqref="CJ41">
    <cfRule type="cellIs" dxfId="16563" priority="2761" operator="lessThan">
      <formula>$C$4</formula>
    </cfRule>
  </conditionalFormatting>
  <conditionalFormatting sqref="CJ41">
    <cfRule type="cellIs" dxfId="16562" priority="2762" operator="lessThan">
      <formula>$C$4</formula>
    </cfRule>
  </conditionalFormatting>
  <conditionalFormatting sqref="CJ42">
    <cfRule type="cellIs" dxfId="16561" priority="2763" operator="lessThan">
      <formula>$C$4</formula>
    </cfRule>
  </conditionalFormatting>
  <conditionalFormatting sqref="CJ42">
    <cfRule type="cellIs" dxfId="16560" priority="2764" operator="lessThan">
      <formula>$C$4</formula>
    </cfRule>
  </conditionalFormatting>
  <conditionalFormatting sqref="CJ43">
    <cfRule type="cellIs" dxfId="16559" priority="2765" operator="lessThan">
      <formula>$C$4</formula>
    </cfRule>
  </conditionalFormatting>
  <conditionalFormatting sqref="CJ43">
    <cfRule type="cellIs" dxfId="16558" priority="2766" operator="lessThan">
      <formula>$C$4</formula>
    </cfRule>
  </conditionalFormatting>
  <conditionalFormatting sqref="CJ44">
    <cfRule type="cellIs" dxfId="16557" priority="2767" operator="lessThan">
      <formula>$C$4</formula>
    </cfRule>
  </conditionalFormatting>
  <conditionalFormatting sqref="CJ44">
    <cfRule type="cellIs" dxfId="16556" priority="2768" operator="lessThan">
      <formula>$C$4</formula>
    </cfRule>
  </conditionalFormatting>
  <conditionalFormatting sqref="CJ45">
    <cfRule type="cellIs" dxfId="16555" priority="2769" operator="lessThan">
      <formula>$C$4</formula>
    </cfRule>
  </conditionalFormatting>
  <conditionalFormatting sqref="CJ45">
    <cfRule type="cellIs" dxfId="16554" priority="2770" operator="lessThan">
      <formula>$C$4</formula>
    </cfRule>
  </conditionalFormatting>
  <conditionalFormatting sqref="CJ46">
    <cfRule type="cellIs" dxfId="16553" priority="2771" operator="lessThan">
      <formula>$C$4</formula>
    </cfRule>
  </conditionalFormatting>
  <conditionalFormatting sqref="CJ46">
    <cfRule type="cellIs" dxfId="16552" priority="2772" operator="lessThan">
      <formula>$C$4</formula>
    </cfRule>
  </conditionalFormatting>
  <conditionalFormatting sqref="CJ47">
    <cfRule type="cellIs" dxfId="16551" priority="2773" operator="lessThan">
      <formula>$C$4</formula>
    </cfRule>
  </conditionalFormatting>
  <conditionalFormatting sqref="CJ47">
    <cfRule type="cellIs" dxfId="16550" priority="2774" operator="lessThan">
      <formula>$C$4</formula>
    </cfRule>
  </conditionalFormatting>
  <conditionalFormatting sqref="CJ48">
    <cfRule type="cellIs" dxfId="16549" priority="2775" operator="lessThan">
      <formula>$C$4</formula>
    </cfRule>
  </conditionalFormatting>
  <conditionalFormatting sqref="CJ48">
    <cfRule type="cellIs" dxfId="16548" priority="2776" operator="lessThan">
      <formula>$C$4</formula>
    </cfRule>
  </conditionalFormatting>
  <conditionalFormatting sqref="CJ49">
    <cfRule type="cellIs" dxfId="16547" priority="2777" operator="lessThan">
      <formula>$C$4</formula>
    </cfRule>
  </conditionalFormatting>
  <conditionalFormatting sqref="CJ49">
    <cfRule type="cellIs" dxfId="16546" priority="2778" operator="lessThan">
      <formula>$C$4</formula>
    </cfRule>
  </conditionalFormatting>
  <conditionalFormatting sqref="CJ50">
    <cfRule type="cellIs" dxfId="16545" priority="2779" operator="lessThan">
      <formula>$C$4</formula>
    </cfRule>
  </conditionalFormatting>
  <conditionalFormatting sqref="CJ50">
    <cfRule type="cellIs" dxfId="16544" priority="2780" operator="lessThan">
      <formula>$C$4</formula>
    </cfRule>
  </conditionalFormatting>
  <conditionalFormatting sqref="CJ51">
    <cfRule type="cellIs" dxfId="16543" priority="2781" operator="lessThan">
      <formula>$C$4</formula>
    </cfRule>
  </conditionalFormatting>
  <conditionalFormatting sqref="CJ51">
    <cfRule type="cellIs" dxfId="16542" priority="2782" operator="lessThan">
      <formula>$C$4</formula>
    </cfRule>
  </conditionalFormatting>
  <conditionalFormatting sqref="CJ52">
    <cfRule type="cellIs" dxfId="16541" priority="2783" operator="lessThan">
      <formula>$C$4</formula>
    </cfRule>
  </conditionalFormatting>
  <conditionalFormatting sqref="CJ52">
    <cfRule type="cellIs" dxfId="16540" priority="2784" operator="lessThan">
      <formula>$C$4</formula>
    </cfRule>
  </conditionalFormatting>
  <conditionalFormatting sqref="CJ53">
    <cfRule type="cellIs" dxfId="16539" priority="2785" operator="lessThan">
      <formula>$C$4</formula>
    </cfRule>
  </conditionalFormatting>
  <conditionalFormatting sqref="CJ53">
    <cfRule type="cellIs" dxfId="16538" priority="2786" operator="lessThan">
      <formula>$C$4</formula>
    </cfRule>
  </conditionalFormatting>
  <conditionalFormatting sqref="CJ54">
    <cfRule type="cellIs" dxfId="16537" priority="2787" operator="lessThan">
      <formula>$C$4</formula>
    </cfRule>
  </conditionalFormatting>
  <conditionalFormatting sqref="CJ54">
    <cfRule type="cellIs" dxfId="16536" priority="2788" operator="lessThan">
      <formula>$C$4</formula>
    </cfRule>
  </conditionalFormatting>
  <conditionalFormatting sqref="CJ55">
    <cfRule type="cellIs" dxfId="16535" priority="2789" operator="lessThan">
      <formula>$C$4</formula>
    </cfRule>
  </conditionalFormatting>
  <conditionalFormatting sqref="CJ55">
    <cfRule type="cellIs" dxfId="16534" priority="2790" operator="lessThan">
      <formula>$C$4</formula>
    </cfRule>
  </conditionalFormatting>
  <conditionalFormatting sqref="CJ56">
    <cfRule type="cellIs" dxfId="16533" priority="2791" operator="lessThan">
      <formula>$C$4</formula>
    </cfRule>
  </conditionalFormatting>
  <conditionalFormatting sqref="CJ56">
    <cfRule type="cellIs" dxfId="16532" priority="2792" operator="lessThan">
      <formula>$C$4</formula>
    </cfRule>
  </conditionalFormatting>
  <conditionalFormatting sqref="CJ57">
    <cfRule type="cellIs" dxfId="16531" priority="2793" operator="lessThan">
      <formula>$C$4</formula>
    </cfRule>
  </conditionalFormatting>
  <conditionalFormatting sqref="CJ57">
    <cfRule type="cellIs" dxfId="16530" priority="2794" operator="lessThan">
      <formula>$C$4</formula>
    </cfRule>
  </conditionalFormatting>
  <conditionalFormatting sqref="CJ58">
    <cfRule type="cellIs" dxfId="16529" priority="2795" operator="lessThan">
      <formula>$C$4</formula>
    </cfRule>
  </conditionalFormatting>
  <conditionalFormatting sqref="CJ58">
    <cfRule type="cellIs" dxfId="16528" priority="2796" operator="lessThan">
      <formula>$C$4</formula>
    </cfRule>
  </conditionalFormatting>
  <conditionalFormatting sqref="CJ59">
    <cfRule type="cellIs" dxfId="16527" priority="2797" operator="lessThan">
      <formula>$C$4</formula>
    </cfRule>
  </conditionalFormatting>
  <conditionalFormatting sqref="CJ59">
    <cfRule type="cellIs" dxfId="16526" priority="2798" operator="lessThan">
      <formula>$C$4</formula>
    </cfRule>
  </conditionalFormatting>
  <conditionalFormatting sqref="CJ60">
    <cfRule type="cellIs" dxfId="16525" priority="2799" operator="lessThan">
      <formula>$C$4</formula>
    </cfRule>
  </conditionalFormatting>
  <conditionalFormatting sqref="CJ60">
    <cfRule type="cellIs" dxfId="16524" priority="2800" operator="lessThan">
      <formula>$C$4</formula>
    </cfRule>
  </conditionalFormatting>
  <conditionalFormatting sqref="N11">
    <cfRule type="cellIs" dxfId="16523" priority="2801" operator="lessThan">
      <formula>$C$4</formula>
    </cfRule>
  </conditionalFormatting>
  <conditionalFormatting sqref="N11">
    <cfRule type="cellIs" dxfId="16522" priority="2802" operator="lessThan">
      <formula>$C$4</formula>
    </cfRule>
  </conditionalFormatting>
  <conditionalFormatting sqref="N12">
    <cfRule type="cellIs" dxfId="16521" priority="2803" operator="lessThan">
      <formula>$C$4</formula>
    </cfRule>
  </conditionalFormatting>
  <conditionalFormatting sqref="N12">
    <cfRule type="cellIs" dxfId="16520" priority="2804" operator="lessThan">
      <formula>$C$4</formula>
    </cfRule>
  </conditionalFormatting>
  <conditionalFormatting sqref="N13">
    <cfRule type="cellIs" dxfId="16519" priority="2805" operator="lessThan">
      <formula>$C$4</formula>
    </cfRule>
  </conditionalFormatting>
  <conditionalFormatting sqref="N13">
    <cfRule type="cellIs" dxfId="16518" priority="2806" operator="lessThan">
      <formula>$C$4</formula>
    </cfRule>
  </conditionalFormatting>
  <conditionalFormatting sqref="N14">
    <cfRule type="cellIs" dxfId="16517" priority="2807" operator="lessThan">
      <formula>$C$4</formula>
    </cfRule>
  </conditionalFormatting>
  <conditionalFormatting sqref="N14">
    <cfRule type="cellIs" dxfId="16516" priority="2808" operator="lessThan">
      <formula>$C$4</formula>
    </cfRule>
  </conditionalFormatting>
  <conditionalFormatting sqref="N15">
    <cfRule type="cellIs" dxfId="16515" priority="2809" operator="lessThan">
      <formula>$C$4</formula>
    </cfRule>
  </conditionalFormatting>
  <conditionalFormatting sqref="N15">
    <cfRule type="cellIs" dxfId="16514" priority="2810" operator="lessThan">
      <formula>$C$4</formula>
    </cfRule>
  </conditionalFormatting>
  <conditionalFormatting sqref="N16">
    <cfRule type="cellIs" dxfId="16513" priority="2811" operator="lessThan">
      <formula>$C$4</formula>
    </cfRule>
  </conditionalFormatting>
  <conditionalFormatting sqref="N16">
    <cfRule type="cellIs" dxfId="16512" priority="2812" operator="lessThan">
      <formula>$C$4</formula>
    </cfRule>
  </conditionalFormatting>
  <conditionalFormatting sqref="N17">
    <cfRule type="cellIs" dxfId="16511" priority="2813" operator="lessThan">
      <formula>$C$4</formula>
    </cfRule>
  </conditionalFormatting>
  <conditionalFormatting sqref="N17">
    <cfRule type="cellIs" dxfId="16510" priority="2814" operator="lessThan">
      <formula>$C$4</formula>
    </cfRule>
  </conditionalFormatting>
  <conditionalFormatting sqref="N18">
    <cfRule type="cellIs" dxfId="16509" priority="2815" operator="lessThan">
      <formula>$C$4</formula>
    </cfRule>
  </conditionalFormatting>
  <conditionalFormatting sqref="N18">
    <cfRule type="cellIs" dxfId="16508" priority="2816" operator="lessThan">
      <formula>$C$4</formula>
    </cfRule>
  </conditionalFormatting>
  <conditionalFormatting sqref="N19">
    <cfRule type="cellIs" dxfId="16507" priority="2817" operator="lessThan">
      <formula>$C$4</formula>
    </cfRule>
  </conditionalFormatting>
  <conditionalFormatting sqref="N19">
    <cfRule type="cellIs" dxfId="16506" priority="2818" operator="lessThan">
      <formula>$C$4</formula>
    </cfRule>
  </conditionalFormatting>
  <conditionalFormatting sqref="N20">
    <cfRule type="cellIs" dxfId="16505" priority="2819" operator="lessThan">
      <formula>$C$4</formula>
    </cfRule>
  </conditionalFormatting>
  <conditionalFormatting sqref="N20">
    <cfRule type="cellIs" dxfId="16504" priority="2820" operator="lessThan">
      <formula>$C$4</formula>
    </cfRule>
  </conditionalFormatting>
  <conditionalFormatting sqref="N21">
    <cfRule type="cellIs" dxfId="16503" priority="2821" operator="lessThan">
      <formula>$C$4</formula>
    </cfRule>
  </conditionalFormatting>
  <conditionalFormatting sqref="N21">
    <cfRule type="cellIs" dxfId="16502" priority="2822" operator="lessThan">
      <formula>$C$4</formula>
    </cfRule>
  </conditionalFormatting>
  <conditionalFormatting sqref="N22">
    <cfRule type="cellIs" dxfId="16501" priority="2823" operator="lessThan">
      <formula>$C$4</formula>
    </cfRule>
  </conditionalFormatting>
  <conditionalFormatting sqref="N22">
    <cfRule type="cellIs" dxfId="16500" priority="2824" operator="lessThan">
      <formula>$C$4</formula>
    </cfRule>
  </conditionalFormatting>
  <conditionalFormatting sqref="N23">
    <cfRule type="cellIs" dxfId="16499" priority="2825" operator="lessThan">
      <formula>$C$4</formula>
    </cfRule>
  </conditionalFormatting>
  <conditionalFormatting sqref="N23">
    <cfRule type="cellIs" dxfId="16498" priority="2826" operator="lessThan">
      <formula>$C$4</formula>
    </cfRule>
  </conditionalFormatting>
  <conditionalFormatting sqref="N24">
    <cfRule type="cellIs" dxfId="16497" priority="2827" operator="lessThan">
      <formula>$C$4</formula>
    </cfRule>
  </conditionalFormatting>
  <conditionalFormatting sqref="N24">
    <cfRule type="cellIs" dxfId="16496" priority="2828" operator="lessThan">
      <formula>$C$4</formula>
    </cfRule>
  </conditionalFormatting>
  <conditionalFormatting sqref="N25">
    <cfRule type="cellIs" dxfId="16495" priority="2829" operator="lessThan">
      <formula>$C$4</formula>
    </cfRule>
  </conditionalFormatting>
  <conditionalFormatting sqref="N25">
    <cfRule type="cellIs" dxfId="16494" priority="2830" operator="lessThan">
      <formula>$C$4</formula>
    </cfRule>
  </conditionalFormatting>
  <conditionalFormatting sqref="N26">
    <cfRule type="cellIs" dxfId="16493" priority="2831" operator="lessThan">
      <formula>$C$4</formula>
    </cfRule>
  </conditionalFormatting>
  <conditionalFormatting sqref="N26">
    <cfRule type="cellIs" dxfId="16492" priority="2832" operator="lessThan">
      <formula>$C$4</formula>
    </cfRule>
  </conditionalFormatting>
  <conditionalFormatting sqref="N27">
    <cfRule type="cellIs" dxfId="16491" priority="2833" operator="lessThan">
      <formula>$C$4</formula>
    </cfRule>
  </conditionalFormatting>
  <conditionalFormatting sqref="N27">
    <cfRule type="cellIs" dxfId="16490" priority="2834" operator="lessThan">
      <formula>$C$4</formula>
    </cfRule>
  </conditionalFormatting>
  <conditionalFormatting sqref="N28">
    <cfRule type="cellIs" dxfId="16489" priority="2835" operator="lessThan">
      <formula>$C$4</formula>
    </cfRule>
  </conditionalFormatting>
  <conditionalFormatting sqref="N28">
    <cfRule type="cellIs" dxfId="16488" priority="2836" operator="lessThan">
      <formula>$C$4</formula>
    </cfRule>
  </conditionalFormatting>
  <conditionalFormatting sqref="N29">
    <cfRule type="cellIs" dxfId="16487" priority="2837" operator="lessThan">
      <formula>$C$4</formula>
    </cfRule>
  </conditionalFormatting>
  <conditionalFormatting sqref="N29">
    <cfRule type="cellIs" dxfId="16486" priority="2838" operator="lessThan">
      <formula>$C$4</formula>
    </cfRule>
  </conditionalFormatting>
  <conditionalFormatting sqref="N30">
    <cfRule type="cellIs" dxfId="16485" priority="2839" operator="lessThan">
      <formula>$C$4</formula>
    </cfRule>
  </conditionalFormatting>
  <conditionalFormatting sqref="N30">
    <cfRule type="cellIs" dxfId="16484" priority="2840" operator="lessThan">
      <formula>$C$4</formula>
    </cfRule>
  </conditionalFormatting>
  <conditionalFormatting sqref="N31">
    <cfRule type="cellIs" dxfId="16483" priority="2841" operator="lessThan">
      <formula>$C$4</formula>
    </cfRule>
  </conditionalFormatting>
  <conditionalFormatting sqref="N31">
    <cfRule type="cellIs" dxfId="16482" priority="2842" operator="lessThan">
      <formula>$C$4</formula>
    </cfRule>
  </conditionalFormatting>
  <conditionalFormatting sqref="N32">
    <cfRule type="cellIs" dxfId="16481" priority="2843" operator="lessThan">
      <formula>$C$4</formula>
    </cfRule>
  </conditionalFormatting>
  <conditionalFormatting sqref="N32">
    <cfRule type="cellIs" dxfId="16480" priority="2844" operator="lessThan">
      <formula>$C$4</formula>
    </cfRule>
  </conditionalFormatting>
  <conditionalFormatting sqref="N33">
    <cfRule type="cellIs" dxfId="16479" priority="2845" operator="lessThan">
      <formula>$C$4</formula>
    </cfRule>
  </conditionalFormatting>
  <conditionalFormatting sqref="N33">
    <cfRule type="cellIs" dxfId="16478" priority="2846" operator="lessThan">
      <formula>$C$4</formula>
    </cfRule>
  </conditionalFormatting>
  <conditionalFormatting sqref="N34">
    <cfRule type="cellIs" dxfId="16477" priority="2847" operator="lessThan">
      <formula>$C$4</formula>
    </cfRule>
  </conditionalFormatting>
  <conditionalFormatting sqref="N34">
    <cfRule type="cellIs" dxfId="16476" priority="2848" operator="lessThan">
      <formula>$C$4</formula>
    </cfRule>
  </conditionalFormatting>
  <conditionalFormatting sqref="N35">
    <cfRule type="cellIs" dxfId="16475" priority="2849" operator="lessThan">
      <formula>$C$4</formula>
    </cfRule>
  </conditionalFormatting>
  <conditionalFormatting sqref="N35">
    <cfRule type="cellIs" dxfId="16474" priority="2850" operator="lessThan">
      <formula>$C$4</formula>
    </cfRule>
  </conditionalFormatting>
  <conditionalFormatting sqref="N36">
    <cfRule type="cellIs" dxfId="16473" priority="2851" operator="lessThan">
      <formula>$C$4</formula>
    </cfRule>
  </conditionalFormatting>
  <conditionalFormatting sqref="N36">
    <cfRule type="cellIs" dxfId="16472" priority="2852" operator="lessThan">
      <formula>$C$4</formula>
    </cfRule>
  </conditionalFormatting>
  <conditionalFormatting sqref="N37">
    <cfRule type="cellIs" dxfId="16471" priority="2853" operator="lessThan">
      <formula>$C$4</formula>
    </cfRule>
  </conditionalFormatting>
  <conditionalFormatting sqref="N37">
    <cfRule type="cellIs" dxfId="16470" priority="2854" operator="lessThan">
      <formula>$C$4</formula>
    </cfRule>
  </conditionalFormatting>
  <conditionalFormatting sqref="N38">
    <cfRule type="cellIs" dxfId="16469" priority="2855" operator="lessThan">
      <formula>$C$4</formula>
    </cfRule>
  </conditionalFormatting>
  <conditionalFormatting sqref="N38">
    <cfRule type="cellIs" dxfId="16468" priority="2856" operator="lessThan">
      <formula>$C$4</formula>
    </cfRule>
  </conditionalFormatting>
  <conditionalFormatting sqref="N39">
    <cfRule type="cellIs" dxfId="16467" priority="2857" operator="lessThan">
      <formula>$C$4</formula>
    </cfRule>
  </conditionalFormatting>
  <conditionalFormatting sqref="N39">
    <cfRule type="cellIs" dxfId="16466" priority="2858" operator="lessThan">
      <formula>$C$4</formula>
    </cfRule>
  </conditionalFormatting>
  <conditionalFormatting sqref="N40">
    <cfRule type="cellIs" dxfId="16465" priority="2859" operator="lessThan">
      <formula>$C$4</formula>
    </cfRule>
  </conditionalFormatting>
  <conditionalFormatting sqref="N40">
    <cfRule type="cellIs" dxfId="16464" priority="2860" operator="lessThan">
      <formula>$C$4</formula>
    </cfRule>
  </conditionalFormatting>
  <conditionalFormatting sqref="N41">
    <cfRule type="cellIs" dxfId="16463" priority="2861" operator="lessThan">
      <formula>$C$4</formula>
    </cfRule>
  </conditionalFormatting>
  <conditionalFormatting sqref="N41">
    <cfRule type="cellIs" dxfId="16462" priority="2862" operator="lessThan">
      <formula>$C$4</formula>
    </cfRule>
  </conditionalFormatting>
  <conditionalFormatting sqref="N42">
    <cfRule type="cellIs" dxfId="16461" priority="2863" operator="lessThan">
      <formula>$C$4</formula>
    </cfRule>
  </conditionalFormatting>
  <conditionalFormatting sqref="N42">
    <cfRule type="cellIs" dxfId="16460" priority="2864" operator="lessThan">
      <formula>$C$4</formula>
    </cfRule>
  </conditionalFormatting>
  <conditionalFormatting sqref="N43">
    <cfRule type="cellIs" dxfId="16459" priority="2865" operator="lessThan">
      <formula>$C$4</formula>
    </cfRule>
  </conditionalFormatting>
  <conditionalFormatting sqref="N43">
    <cfRule type="cellIs" dxfId="16458" priority="2866" operator="lessThan">
      <formula>$C$4</formula>
    </cfRule>
  </conditionalFormatting>
  <conditionalFormatting sqref="N44">
    <cfRule type="cellIs" dxfId="16457" priority="2867" operator="lessThan">
      <formula>$C$4</formula>
    </cfRule>
  </conditionalFormatting>
  <conditionalFormatting sqref="N44">
    <cfRule type="cellIs" dxfId="16456" priority="2868" operator="lessThan">
      <formula>$C$4</formula>
    </cfRule>
  </conditionalFormatting>
  <conditionalFormatting sqref="N45">
    <cfRule type="cellIs" dxfId="16455" priority="2869" operator="lessThan">
      <formula>$C$4</formula>
    </cfRule>
  </conditionalFormatting>
  <conditionalFormatting sqref="N45">
    <cfRule type="cellIs" dxfId="16454" priority="2870" operator="lessThan">
      <formula>$C$4</formula>
    </cfRule>
  </conditionalFormatting>
  <conditionalFormatting sqref="N46">
    <cfRule type="cellIs" dxfId="16453" priority="2871" operator="lessThan">
      <formula>$C$4</formula>
    </cfRule>
  </conditionalFormatting>
  <conditionalFormatting sqref="N46">
    <cfRule type="cellIs" dxfId="16452" priority="2872" operator="lessThan">
      <formula>$C$4</formula>
    </cfRule>
  </conditionalFormatting>
  <conditionalFormatting sqref="N47">
    <cfRule type="cellIs" dxfId="16451" priority="2873" operator="lessThan">
      <formula>$C$4</formula>
    </cfRule>
  </conditionalFormatting>
  <conditionalFormatting sqref="N47">
    <cfRule type="cellIs" dxfId="16450" priority="2874" operator="lessThan">
      <formula>$C$4</formula>
    </cfRule>
  </conditionalFormatting>
  <conditionalFormatting sqref="N48">
    <cfRule type="cellIs" dxfId="16449" priority="2875" operator="lessThan">
      <formula>$C$4</formula>
    </cfRule>
  </conditionalFormatting>
  <conditionalFormatting sqref="N48">
    <cfRule type="cellIs" dxfId="16448" priority="2876" operator="lessThan">
      <formula>$C$4</formula>
    </cfRule>
  </conditionalFormatting>
  <conditionalFormatting sqref="N49">
    <cfRule type="cellIs" dxfId="16447" priority="2877" operator="lessThan">
      <formula>$C$4</formula>
    </cfRule>
  </conditionalFormatting>
  <conditionalFormatting sqref="N49">
    <cfRule type="cellIs" dxfId="16446" priority="2878" operator="lessThan">
      <formula>$C$4</formula>
    </cfRule>
  </conditionalFormatting>
  <conditionalFormatting sqref="N50">
    <cfRule type="cellIs" dxfId="16445" priority="2879" operator="lessThan">
      <formula>$C$4</formula>
    </cfRule>
  </conditionalFormatting>
  <conditionalFormatting sqref="N50">
    <cfRule type="cellIs" dxfId="16444" priority="2880" operator="lessThan">
      <formula>$C$4</formula>
    </cfRule>
  </conditionalFormatting>
  <conditionalFormatting sqref="N51">
    <cfRule type="cellIs" dxfId="16443" priority="2881" operator="lessThan">
      <formula>$C$4</formula>
    </cfRule>
  </conditionalFormatting>
  <conditionalFormatting sqref="N51">
    <cfRule type="cellIs" dxfId="16442" priority="2882" operator="lessThan">
      <formula>$C$4</formula>
    </cfRule>
  </conditionalFormatting>
  <conditionalFormatting sqref="N52">
    <cfRule type="cellIs" dxfId="16441" priority="2883" operator="lessThan">
      <formula>$C$4</formula>
    </cfRule>
  </conditionalFormatting>
  <conditionalFormatting sqref="N52">
    <cfRule type="cellIs" dxfId="16440" priority="2884" operator="lessThan">
      <formula>$C$4</formula>
    </cfRule>
  </conditionalFormatting>
  <conditionalFormatting sqref="N53">
    <cfRule type="cellIs" dxfId="16439" priority="2885" operator="lessThan">
      <formula>$C$4</formula>
    </cfRule>
  </conditionalFormatting>
  <conditionalFormatting sqref="N53">
    <cfRule type="cellIs" dxfId="16438" priority="2886" operator="lessThan">
      <formula>$C$4</formula>
    </cfRule>
  </conditionalFormatting>
  <conditionalFormatting sqref="N54">
    <cfRule type="cellIs" dxfId="16437" priority="2887" operator="lessThan">
      <formula>$C$4</formula>
    </cfRule>
  </conditionalFormatting>
  <conditionalFormatting sqref="N54">
    <cfRule type="cellIs" dxfId="16436" priority="2888" operator="lessThan">
      <formula>$C$4</formula>
    </cfRule>
  </conditionalFormatting>
  <conditionalFormatting sqref="N55">
    <cfRule type="cellIs" dxfId="16435" priority="2889" operator="lessThan">
      <formula>$C$4</formula>
    </cfRule>
  </conditionalFormatting>
  <conditionalFormatting sqref="N55">
    <cfRule type="cellIs" dxfId="16434" priority="2890" operator="lessThan">
      <formula>$C$4</formula>
    </cfRule>
  </conditionalFormatting>
  <conditionalFormatting sqref="N56">
    <cfRule type="cellIs" dxfId="16433" priority="2891" operator="lessThan">
      <formula>$C$4</formula>
    </cfRule>
  </conditionalFormatting>
  <conditionalFormatting sqref="N56">
    <cfRule type="cellIs" dxfId="16432" priority="2892" operator="lessThan">
      <formula>$C$4</formula>
    </cfRule>
  </conditionalFormatting>
  <conditionalFormatting sqref="N57">
    <cfRule type="cellIs" dxfId="16431" priority="2893" operator="lessThan">
      <formula>$C$4</formula>
    </cfRule>
  </conditionalFormatting>
  <conditionalFormatting sqref="N57">
    <cfRule type="cellIs" dxfId="16430" priority="2894" operator="lessThan">
      <formula>$C$4</formula>
    </cfRule>
  </conditionalFormatting>
  <conditionalFormatting sqref="N58">
    <cfRule type="cellIs" dxfId="16429" priority="2895" operator="lessThan">
      <formula>$C$4</formula>
    </cfRule>
  </conditionalFormatting>
  <conditionalFormatting sqref="N58">
    <cfRule type="cellIs" dxfId="16428" priority="2896" operator="lessThan">
      <formula>$C$4</formula>
    </cfRule>
  </conditionalFormatting>
  <conditionalFormatting sqref="N59">
    <cfRule type="cellIs" dxfId="16427" priority="2897" operator="lessThan">
      <formula>$C$4</formula>
    </cfRule>
  </conditionalFormatting>
  <conditionalFormatting sqref="N59">
    <cfRule type="cellIs" dxfId="16426" priority="2898" operator="lessThan">
      <formula>$C$4</formula>
    </cfRule>
  </conditionalFormatting>
  <conditionalFormatting sqref="N60">
    <cfRule type="cellIs" dxfId="16425" priority="2899" operator="lessThan">
      <formula>$C$4</formula>
    </cfRule>
  </conditionalFormatting>
  <conditionalFormatting sqref="N60">
    <cfRule type="cellIs" dxfId="16424" priority="2900" operator="lessThan">
      <formula>$C$4</formula>
    </cfRule>
  </conditionalFormatting>
  <conditionalFormatting sqref="O11">
    <cfRule type="cellIs" dxfId="16423" priority="2901" operator="lessThan">
      <formula>$C$4</formula>
    </cfRule>
  </conditionalFormatting>
  <conditionalFormatting sqref="O11">
    <cfRule type="cellIs" dxfId="16422" priority="2902" operator="lessThan">
      <formula>$C$4</formula>
    </cfRule>
  </conditionalFormatting>
  <conditionalFormatting sqref="O12">
    <cfRule type="cellIs" dxfId="16421" priority="2903" operator="lessThan">
      <formula>$C$4</formula>
    </cfRule>
  </conditionalFormatting>
  <conditionalFormatting sqref="O12">
    <cfRule type="cellIs" dxfId="16420" priority="2904" operator="lessThan">
      <formula>$C$4</formula>
    </cfRule>
  </conditionalFormatting>
  <conditionalFormatting sqref="O13">
    <cfRule type="cellIs" dxfId="16419" priority="2905" operator="lessThan">
      <formula>$C$4</formula>
    </cfRule>
  </conditionalFormatting>
  <conditionalFormatting sqref="O13">
    <cfRule type="cellIs" dxfId="16418" priority="2906" operator="lessThan">
      <formula>$C$4</formula>
    </cfRule>
  </conditionalFormatting>
  <conditionalFormatting sqref="O14">
    <cfRule type="cellIs" dxfId="16417" priority="2907" operator="lessThan">
      <formula>$C$4</formula>
    </cfRule>
  </conditionalFormatting>
  <conditionalFormatting sqref="O14">
    <cfRule type="cellIs" dxfId="16416" priority="2908" operator="lessThan">
      <formula>$C$4</formula>
    </cfRule>
  </conditionalFormatting>
  <conditionalFormatting sqref="O15">
    <cfRule type="cellIs" dxfId="16415" priority="2909" operator="lessThan">
      <formula>$C$4</formula>
    </cfRule>
  </conditionalFormatting>
  <conditionalFormatting sqref="O15">
    <cfRule type="cellIs" dxfId="16414" priority="2910" operator="lessThan">
      <formula>$C$4</formula>
    </cfRule>
  </conditionalFormatting>
  <conditionalFormatting sqref="O16">
    <cfRule type="cellIs" dxfId="16413" priority="2911" operator="lessThan">
      <formula>$C$4</formula>
    </cfRule>
  </conditionalFormatting>
  <conditionalFormatting sqref="O16">
    <cfRule type="cellIs" dxfId="16412" priority="2912" operator="lessThan">
      <formula>$C$4</formula>
    </cfRule>
  </conditionalFormatting>
  <conditionalFormatting sqref="O17">
    <cfRule type="cellIs" dxfId="16411" priority="2913" operator="lessThan">
      <formula>$C$4</formula>
    </cfRule>
  </conditionalFormatting>
  <conditionalFormatting sqref="O17">
    <cfRule type="cellIs" dxfId="16410" priority="2914" operator="lessThan">
      <formula>$C$4</formula>
    </cfRule>
  </conditionalFormatting>
  <conditionalFormatting sqref="O18">
    <cfRule type="cellIs" dxfId="16409" priority="2915" operator="lessThan">
      <formula>$C$4</formula>
    </cfRule>
  </conditionalFormatting>
  <conditionalFormatting sqref="O18">
    <cfRule type="cellIs" dxfId="16408" priority="2916" operator="lessThan">
      <formula>$C$4</formula>
    </cfRule>
  </conditionalFormatting>
  <conditionalFormatting sqref="O19">
    <cfRule type="cellIs" dxfId="16407" priority="2917" operator="lessThan">
      <formula>$C$4</formula>
    </cfRule>
  </conditionalFormatting>
  <conditionalFormatting sqref="O19">
    <cfRule type="cellIs" dxfId="16406" priority="2918" operator="lessThan">
      <formula>$C$4</formula>
    </cfRule>
  </conditionalFormatting>
  <conditionalFormatting sqref="O20">
    <cfRule type="cellIs" dxfId="16405" priority="2919" operator="lessThan">
      <formula>$C$4</formula>
    </cfRule>
  </conditionalFormatting>
  <conditionalFormatting sqref="O20">
    <cfRule type="cellIs" dxfId="16404" priority="2920" operator="lessThan">
      <formula>$C$4</formula>
    </cfRule>
  </conditionalFormatting>
  <conditionalFormatting sqref="O21">
    <cfRule type="cellIs" dxfId="16403" priority="2921" operator="lessThan">
      <formula>$C$4</formula>
    </cfRule>
  </conditionalFormatting>
  <conditionalFormatting sqref="O21">
    <cfRule type="cellIs" dxfId="16402" priority="2922" operator="lessThan">
      <formula>$C$4</formula>
    </cfRule>
  </conditionalFormatting>
  <conditionalFormatting sqref="O22">
    <cfRule type="cellIs" dxfId="16401" priority="2923" operator="lessThan">
      <formula>$C$4</formula>
    </cfRule>
  </conditionalFormatting>
  <conditionalFormatting sqref="O22">
    <cfRule type="cellIs" dxfId="16400" priority="2924" operator="lessThan">
      <formula>$C$4</formula>
    </cfRule>
  </conditionalFormatting>
  <conditionalFormatting sqref="O23">
    <cfRule type="cellIs" dxfId="16399" priority="2925" operator="lessThan">
      <formula>$C$4</formula>
    </cfRule>
  </conditionalFormatting>
  <conditionalFormatting sqref="O23">
    <cfRule type="cellIs" dxfId="16398" priority="2926" operator="lessThan">
      <formula>$C$4</formula>
    </cfRule>
  </conditionalFormatting>
  <conditionalFormatting sqref="O24">
    <cfRule type="cellIs" dxfId="16397" priority="2927" operator="lessThan">
      <formula>$C$4</formula>
    </cfRule>
  </conditionalFormatting>
  <conditionalFormatting sqref="O24">
    <cfRule type="cellIs" dxfId="16396" priority="2928" operator="lessThan">
      <formula>$C$4</formula>
    </cfRule>
  </conditionalFormatting>
  <conditionalFormatting sqref="O25">
    <cfRule type="cellIs" dxfId="16395" priority="2929" operator="lessThan">
      <formula>$C$4</formula>
    </cfRule>
  </conditionalFormatting>
  <conditionalFormatting sqref="O25">
    <cfRule type="cellIs" dxfId="16394" priority="2930" operator="lessThan">
      <formula>$C$4</formula>
    </cfRule>
  </conditionalFormatting>
  <conditionalFormatting sqref="O26">
    <cfRule type="cellIs" dxfId="16393" priority="2931" operator="lessThan">
      <formula>$C$4</formula>
    </cfRule>
  </conditionalFormatting>
  <conditionalFormatting sqref="O26">
    <cfRule type="cellIs" dxfId="16392" priority="2932" operator="lessThan">
      <formula>$C$4</formula>
    </cfRule>
  </conditionalFormatting>
  <conditionalFormatting sqref="O27">
    <cfRule type="cellIs" dxfId="16391" priority="2933" operator="lessThan">
      <formula>$C$4</formula>
    </cfRule>
  </conditionalFormatting>
  <conditionalFormatting sqref="O27">
    <cfRule type="cellIs" dxfId="16390" priority="2934" operator="lessThan">
      <formula>$C$4</formula>
    </cfRule>
  </conditionalFormatting>
  <conditionalFormatting sqref="O28">
    <cfRule type="cellIs" dxfId="16389" priority="2935" operator="lessThan">
      <formula>$C$4</formula>
    </cfRule>
  </conditionalFormatting>
  <conditionalFormatting sqref="O28">
    <cfRule type="cellIs" dxfId="16388" priority="2936" operator="lessThan">
      <formula>$C$4</formula>
    </cfRule>
  </conditionalFormatting>
  <conditionalFormatting sqref="O29">
    <cfRule type="cellIs" dxfId="16387" priority="2937" operator="lessThan">
      <formula>$C$4</formula>
    </cfRule>
  </conditionalFormatting>
  <conditionalFormatting sqref="O29">
    <cfRule type="cellIs" dxfId="16386" priority="2938" operator="lessThan">
      <formula>$C$4</formula>
    </cfRule>
  </conditionalFormatting>
  <conditionalFormatting sqref="O30">
    <cfRule type="cellIs" dxfId="16385" priority="2939" operator="lessThan">
      <formula>$C$4</formula>
    </cfRule>
  </conditionalFormatting>
  <conditionalFormatting sqref="O30">
    <cfRule type="cellIs" dxfId="16384" priority="2940" operator="lessThan">
      <formula>$C$4</formula>
    </cfRule>
  </conditionalFormatting>
  <conditionalFormatting sqref="O31">
    <cfRule type="cellIs" dxfId="16383" priority="2941" operator="lessThan">
      <formula>$C$4</formula>
    </cfRule>
  </conditionalFormatting>
  <conditionalFormatting sqref="O31">
    <cfRule type="cellIs" dxfId="16382" priority="2942" operator="lessThan">
      <formula>$C$4</formula>
    </cfRule>
  </conditionalFormatting>
  <conditionalFormatting sqref="O32">
    <cfRule type="cellIs" dxfId="16381" priority="2943" operator="lessThan">
      <formula>$C$4</formula>
    </cfRule>
  </conditionalFormatting>
  <conditionalFormatting sqref="O32">
    <cfRule type="cellIs" dxfId="16380" priority="2944" operator="lessThan">
      <formula>$C$4</formula>
    </cfRule>
  </conditionalFormatting>
  <conditionalFormatting sqref="O33">
    <cfRule type="cellIs" dxfId="16379" priority="2945" operator="lessThan">
      <formula>$C$4</formula>
    </cfRule>
  </conditionalFormatting>
  <conditionalFormatting sqref="O33">
    <cfRule type="cellIs" dxfId="16378" priority="2946" operator="lessThan">
      <formula>$C$4</formula>
    </cfRule>
  </conditionalFormatting>
  <conditionalFormatting sqref="O34">
    <cfRule type="cellIs" dxfId="16377" priority="2947" operator="lessThan">
      <formula>$C$4</formula>
    </cfRule>
  </conditionalFormatting>
  <conditionalFormatting sqref="O34">
    <cfRule type="cellIs" dxfId="16376" priority="2948" operator="lessThan">
      <formula>$C$4</formula>
    </cfRule>
  </conditionalFormatting>
  <conditionalFormatting sqref="O35">
    <cfRule type="cellIs" dxfId="16375" priority="2949" operator="lessThan">
      <formula>$C$4</formula>
    </cfRule>
  </conditionalFormatting>
  <conditionalFormatting sqref="O35">
    <cfRule type="cellIs" dxfId="16374" priority="2950" operator="lessThan">
      <formula>$C$4</formula>
    </cfRule>
  </conditionalFormatting>
  <conditionalFormatting sqref="O36">
    <cfRule type="cellIs" dxfId="16373" priority="2951" operator="lessThan">
      <formula>$C$4</formula>
    </cfRule>
  </conditionalFormatting>
  <conditionalFormatting sqref="O36">
    <cfRule type="cellIs" dxfId="16372" priority="2952" operator="lessThan">
      <formula>$C$4</formula>
    </cfRule>
  </conditionalFormatting>
  <conditionalFormatting sqref="O37">
    <cfRule type="cellIs" dxfId="16371" priority="2953" operator="lessThan">
      <formula>$C$4</formula>
    </cfRule>
  </conditionalFormatting>
  <conditionalFormatting sqref="O37">
    <cfRule type="cellIs" dxfId="16370" priority="2954" operator="lessThan">
      <formula>$C$4</formula>
    </cfRule>
  </conditionalFormatting>
  <conditionalFormatting sqref="O38">
    <cfRule type="cellIs" dxfId="16369" priority="2955" operator="lessThan">
      <formula>$C$4</formula>
    </cfRule>
  </conditionalFormatting>
  <conditionalFormatting sqref="O38">
    <cfRule type="cellIs" dxfId="16368" priority="2956" operator="lessThan">
      <formula>$C$4</formula>
    </cfRule>
  </conditionalFormatting>
  <conditionalFormatting sqref="O39">
    <cfRule type="cellIs" dxfId="16367" priority="2957" operator="lessThan">
      <formula>$C$4</formula>
    </cfRule>
  </conditionalFormatting>
  <conditionalFormatting sqref="O39">
    <cfRule type="cellIs" dxfId="16366" priority="2958" operator="lessThan">
      <formula>$C$4</formula>
    </cfRule>
  </conditionalFormatting>
  <conditionalFormatting sqref="O40">
    <cfRule type="cellIs" dxfId="16365" priority="2959" operator="lessThan">
      <formula>$C$4</formula>
    </cfRule>
  </conditionalFormatting>
  <conditionalFormatting sqref="O40">
    <cfRule type="cellIs" dxfId="16364" priority="2960" operator="lessThan">
      <formula>$C$4</formula>
    </cfRule>
  </conditionalFormatting>
  <conditionalFormatting sqref="O41">
    <cfRule type="cellIs" dxfId="16363" priority="2961" operator="lessThan">
      <formula>$C$4</formula>
    </cfRule>
  </conditionalFormatting>
  <conditionalFormatting sqref="O41">
    <cfRule type="cellIs" dxfId="16362" priority="2962" operator="lessThan">
      <formula>$C$4</formula>
    </cfRule>
  </conditionalFormatting>
  <conditionalFormatting sqref="O42">
    <cfRule type="cellIs" dxfId="16361" priority="2963" operator="lessThan">
      <formula>$C$4</formula>
    </cfRule>
  </conditionalFormatting>
  <conditionalFormatting sqref="O42">
    <cfRule type="cellIs" dxfId="16360" priority="2964" operator="lessThan">
      <formula>$C$4</formula>
    </cfRule>
  </conditionalFormatting>
  <conditionalFormatting sqref="O43">
    <cfRule type="cellIs" dxfId="16359" priority="2965" operator="lessThan">
      <formula>$C$4</formula>
    </cfRule>
  </conditionalFormatting>
  <conditionalFormatting sqref="O43">
    <cfRule type="cellIs" dxfId="16358" priority="2966" operator="lessThan">
      <formula>$C$4</formula>
    </cfRule>
  </conditionalFormatting>
  <conditionalFormatting sqref="O44">
    <cfRule type="cellIs" dxfId="16357" priority="2967" operator="lessThan">
      <formula>$C$4</formula>
    </cfRule>
  </conditionalFormatting>
  <conditionalFormatting sqref="O44">
    <cfRule type="cellIs" dxfId="16356" priority="2968" operator="lessThan">
      <formula>$C$4</formula>
    </cfRule>
  </conditionalFormatting>
  <conditionalFormatting sqref="O45">
    <cfRule type="cellIs" dxfId="16355" priority="2969" operator="lessThan">
      <formula>$C$4</formula>
    </cfRule>
  </conditionalFormatting>
  <conditionalFormatting sqref="O45">
    <cfRule type="cellIs" dxfId="16354" priority="2970" operator="lessThan">
      <formula>$C$4</formula>
    </cfRule>
  </conditionalFormatting>
  <conditionalFormatting sqref="O46">
    <cfRule type="cellIs" dxfId="16353" priority="2971" operator="lessThan">
      <formula>$C$4</formula>
    </cfRule>
  </conditionalFormatting>
  <conditionalFormatting sqref="O46">
    <cfRule type="cellIs" dxfId="16352" priority="2972" operator="lessThan">
      <formula>$C$4</formula>
    </cfRule>
  </conditionalFormatting>
  <conditionalFormatting sqref="O47">
    <cfRule type="cellIs" dxfId="16351" priority="2973" operator="lessThan">
      <formula>$C$4</formula>
    </cfRule>
  </conditionalFormatting>
  <conditionalFormatting sqref="O47">
    <cfRule type="cellIs" dxfId="16350" priority="2974" operator="lessThan">
      <formula>$C$4</formula>
    </cfRule>
  </conditionalFormatting>
  <conditionalFormatting sqref="O48">
    <cfRule type="cellIs" dxfId="16349" priority="2975" operator="lessThan">
      <formula>$C$4</formula>
    </cfRule>
  </conditionalFormatting>
  <conditionalFormatting sqref="O48">
    <cfRule type="cellIs" dxfId="16348" priority="2976" operator="lessThan">
      <formula>$C$4</formula>
    </cfRule>
  </conditionalFormatting>
  <conditionalFormatting sqref="O49">
    <cfRule type="cellIs" dxfId="16347" priority="2977" operator="lessThan">
      <formula>$C$4</formula>
    </cfRule>
  </conditionalFormatting>
  <conditionalFormatting sqref="O49">
    <cfRule type="cellIs" dxfId="16346" priority="2978" operator="lessThan">
      <formula>$C$4</formula>
    </cfRule>
  </conditionalFormatting>
  <conditionalFormatting sqref="O50">
    <cfRule type="cellIs" dxfId="16345" priority="2979" operator="lessThan">
      <formula>$C$4</formula>
    </cfRule>
  </conditionalFormatting>
  <conditionalFormatting sqref="O50">
    <cfRule type="cellIs" dxfId="16344" priority="2980" operator="lessThan">
      <formula>$C$4</formula>
    </cfRule>
  </conditionalFormatting>
  <conditionalFormatting sqref="O51">
    <cfRule type="cellIs" dxfId="16343" priority="2981" operator="lessThan">
      <formula>$C$4</formula>
    </cfRule>
  </conditionalFormatting>
  <conditionalFormatting sqref="O51">
    <cfRule type="cellIs" dxfId="16342" priority="2982" operator="lessThan">
      <formula>$C$4</formula>
    </cfRule>
  </conditionalFormatting>
  <conditionalFormatting sqref="O52">
    <cfRule type="cellIs" dxfId="16341" priority="2983" operator="lessThan">
      <formula>$C$4</formula>
    </cfRule>
  </conditionalFormatting>
  <conditionalFormatting sqref="O52">
    <cfRule type="cellIs" dxfId="16340" priority="2984" operator="lessThan">
      <formula>$C$4</formula>
    </cfRule>
  </conditionalFormatting>
  <conditionalFormatting sqref="O53">
    <cfRule type="cellIs" dxfId="16339" priority="2985" operator="lessThan">
      <formula>$C$4</formula>
    </cfRule>
  </conditionalFormatting>
  <conditionalFormatting sqref="O53">
    <cfRule type="cellIs" dxfId="16338" priority="2986" operator="lessThan">
      <formula>$C$4</formula>
    </cfRule>
  </conditionalFormatting>
  <conditionalFormatting sqref="O54">
    <cfRule type="cellIs" dxfId="16337" priority="2987" operator="lessThan">
      <formula>$C$4</formula>
    </cfRule>
  </conditionalFormatting>
  <conditionalFormatting sqref="O54">
    <cfRule type="cellIs" dxfId="16336" priority="2988" operator="lessThan">
      <formula>$C$4</formula>
    </cfRule>
  </conditionalFormatting>
  <conditionalFormatting sqref="O55">
    <cfRule type="cellIs" dxfId="16335" priority="2989" operator="lessThan">
      <formula>$C$4</formula>
    </cfRule>
  </conditionalFormatting>
  <conditionalFormatting sqref="O55">
    <cfRule type="cellIs" dxfId="16334" priority="2990" operator="lessThan">
      <formula>$C$4</formula>
    </cfRule>
  </conditionalFormatting>
  <conditionalFormatting sqref="O56">
    <cfRule type="cellIs" dxfId="16333" priority="2991" operator="lessThan">
      <formula>$C$4</formula>
    </cfRule>
  </conditionalFormatting>
  <conditionalFormatting sqref="O56">
    <cfRule type="cellIs" dxfId="16332" priority="2992" operator="lessThan">
      <formula>$C$4</formula>
    </cfRule>
  </conditionalFormatting>
  <conditionalFormatting sqref="O57">
    <cfRule type="cellIs" dxfId="16331" priority="2993" operator="lessThan">
      <formula>$C$4</formula>
    </cfRule>
  </conditionalFormatting>
  <conditionalFormatting sqref="O57">
    <cfRule type="cellIs" dxfId="16330" priority="2994" operator="lessThan">
      <formula>$C$4</formula>
    </cfRule>
  </conditionalFormatting>
  <conditionalFormatting sqref="O58">
    <cfRule type="cellIs" dxfId="16329" priority="2995" operator="lessThan">
      <formula>$C$4</formula>
    </cfRule>
  </conditionalFormatting>
  <conditionalFormatting sqref="O58">
    <cfRule type="cellIs" dxfId="16328" priority="2996" operator="lessThan">
      <formula>$C$4</formula>
    </cfRule>
  </conditionalFormatting>
  <conditionalFormatting sqref="O59">
    <cfRule type="cellIs" dxfId="16327" priority="2997" operator="lessThan">
      <formula>$C$4</formula>
    </cfRule>
  </conditionalFormatting>
  <conditionalFormatting sqref="O59">
    <cfRule type="cellIs" dxfId="16326" priority="2998" operator="lessThan">
      <formula>$C$4</formula>
    </cfRule>
  </conditionalFormatting>
  <conditionalFormatting sqref="O60">
    <cfRule type="cellIs" dxfId="16325" priority="2999" operator="lessThan">
      <formula>$C$4</formula>
    </cfRule>
  </conditionalFormatting>
  <conditionalFormatting sqref="O60">
    <cfRule type="cellIs" dxfId="16324" priority="3000" operator="lessThan">
      <formula>$C$4</formula>
    </cfRule>
  </conditionalFormatting>
  <conditionalFormatting sqref="AZ11:AZ46">
    <cfRule type="cellIs" dxfId="16323" priority="3001" operator="lessThan">
      <formula>$C$4</formula>
    </cfRule>
  </conditionalFormatting>
  <conditionalFormatting sqref="AZ47">
    <cfRule type="cellIs" dxfId="16287" priority="3037" operator="lessThan">
      <formula>$C$4</formula>
    </cfRule>
  </conditionalFormatting>
  <conditionalFormatting sqref="AZ48">
    <cfRule type="cellIs" dxfId="16286" priority="3038" operator="lessThan">
      <formula>$C$4</formula>
    </cfRule>
  </conditionalFormatting>
  <conditionalFormatting sqref="AZ49">
    <cfRule type="cellIs" dxfId="16285" priority="3039" operator="lessThan">
      <formula>$C$4</formula>
    </cfRule>
  </conditionalFormatting>
  <conditionalFormatting sqref="AZ50">
    <cfRule type="cellIs" dxfId="16284" priority="3040" operator="lessThan">
      <formula>$C$4</formula>
    </cfRule>
  </conditionalFormatting>
  <conditionalFormatting sqref="AZ51">
    <cfRule type="cellIs" dxfId="16283" priority="3041" operator="lessThan">
      <formula>$C$4</formula>
    </cfRule>
  </conditionalFormatting>
  <conditionalFormatting sqref="AZ52">
    <cfRule type="cellIs" dxfId="16282" priority="3042" operator="lessThan">
      <formula>$C$4</formula>
    </cfRule>
  </conditionalFormatting>
  <conditionalFormatting sqref="AZ53">
    <cfRule type="cellIs" dxfId="16281" priority="3043" operator="lessThan">
      <formula>$C$4</formula>
    </cfRule>
  </conditionalFormatting>
  <conditionalFormatting sqref="AZ54">
    <cfRule type="cellIs" dxfId="16280" priority="3044" operator="lessThan">
      <formula>$C$4</formula>
    </cfRule>
  </conditionalFormatting>
  <conditionalFormatting sqref="AZ55">
    <cfRule type="cellIs" dxfId="16279" priority="3045" operator="lessThan">
      <formula>$C$4</formula>
    </cfRule>
  </conditionalFormatting>
  <conditionalFormatting sqref="AZ56">
    <cfRule type="cellIs" dxfId="16278" priority="3046" operator="lessThan">
      <formula>$C$4</formula>
    </cfRule>
  </conditionalFormatting>
  <conditionalFormatting sqref="AZ57">
    <cfRule type="cellIs" dxfId="16277" priority="3047" operator="lessThan">
      <formula>$C$4</formula>
    </cfRule>
  </conditionalFormatting>
  <conditionalFormatting sqref="AZ58">
    <cfRule type="cellIs" dxfId="16276" priority="3048" operator="lessThan">
      <formula>$C$4</formula>
    </cfRule>
  </conditionalFormatting>
  <conditionalFormatting sqref="AZ59">
    <cfRule type="cellIs" dxfId="16275" priority="3049" operator="lessThan">
      <formula>$C$4</formula>
    </cfRule>
  </conditionalFormatting>
  <conditionalFormatting sqref="AZ60">
    <cfRule type="cellIs" dxfId="16274" priority="3050" operator="lessThan">
      <formula>$C$4</formula>
    </cfRule>
  </conditionalFormatting>
  <conditionalFormatting sqref="BA11">
    <cfRule type="cellIs" dxfId="16273" priority="3051" operator="lessThan">
      <formula>$C$4</formula>
    </cfRule>
  </conditionalFormatting>
  <conditionalFormatting sqref="BA12">
    <cfRule type="cellIs" dxfId="16272" priority="3052" operator="lessThan">
      <formula>$C$4</formula>
    </cfRule>
  </conditionalFormatting>
  <conditionalFormatting sqref="BA13">
    <cfRule type="cellIs" dxfId="16271" priority="3053" operator="lessThan">
      <formula>$C$4</formula>
    </cfRule>
  </conditionalFormatting>
  <conditionalFormatting sqref="BA14">
    <cfRule type="cellIs" dxfId="16270" priority="3054" operator="lessThan">
      <formula>$C$4</formula>
    </cfRule>
  </conditionalFormatting>
  <conditionalFormatting sqref="BA15">
    <cfRule type="cellIs" dxfId="16269" priority="3055" operator="lessThan">
      <formula>$C$4</formula>
    </cfRule>
  </conditionalFormatting>
  <conditionalFormatting sqref="BA16">
    <cfRule type="cellIs" dxfId="16268" priority="3056" operator="lessThan">
      <formula>$C$4</formula>
    </cfRule>
  </conditionalFormatting>
  <conditionalFormatting sqref="BA17">
    <cfRule type="cellIs" dxfId="16267" priority="3057" operator="lessThan">
      <formula>$C$4</formula>
    </cfRule>
  </conditionalFormatting>
  <conditionalFormatting sqref="BA18">
    <cfRule type="cellIs" dxfId="16266" priority="3058" operator="lessThan">
      <formula>$C$4</formula>
    </cfRule>
  </conditionalFormatting>
  <conditionalFormatting sqref="BA19">
    <cfRule type="cellIs" dxfId="16265" priority="3059" operator="lessThan">
      <formula>$C$4</formula>
    </cfRule>
  </conditionalFormatting>
  <conditionalFormatting sqref="BA20">
    <cfRule type="cellIs" dxfId="16264" priority="3060" operator="lessThan">
      <formula>$C$4</formula>
    </cfRule>
  </conditionalFormatting>
  <conditionalFormatting sqref="BA21">
    <cfRule type="cellIs" dxfId="16263" priority="3061" operator="lessThan">
      <formula>$C$4</formula>
    </cfRule>
  </conditionalFormatting>
  <conditionalFormatting sqref="BA22">
    <cfRule type="cellIs" dxfId="16262" priority="3062" operator="lessThan">
      <formula>$C$4</formula>
    </cfRule>
  </conditionalFormatting>
  <conditionalFormatting sqref="BA23">
    <cfRule type="cellIs" dxfId="16261" priority="3063" operator="lessThan">
      <formula>$C$4</formula>
    </cfRule>
  </conditionalFormatting>
  <conditionalFormatting sqref="BA24">
    <cfRule type="cellIs" dxfId="16260" priority="3064" operator="lessThan">
      <formula>$C$4</formula>
    </cfRule>
  </conditionalFormatting>
  <conditionalFormatting sqref="BA25">
    <cfRule type="cellIs" dxfId="16259" priority="3065" operator="lessThan">
      <formula>$C$4</formula>
    </cfRule>
  </conditionalFormatting>
  <conditionalFormatting sqref="BA26">
    <cfRule type="cellIs" dxfId="16258" priority="3066" operator="lessThan">
      <formula>$C$4</formula>
    </cfRule>
  </conditionalFormatting>
  <conditionalFormatting sqref="BA27">
    <cfRule type="cellIs" dxfId="16257" priority="3067" operator="lessThan">
      <formula>$C$4</formula>
    </cfRule>
  </conditionalFormatting>
  <conditionalFormatting sqref="BA28">
    <cfRule type="cellIs" dxfId="16256" priority="3068" operator="lessThan">
      <formula>$C$4</formula>
    </cfRule>
  </conditionalFormatting>
  <conditionalFormatting sqref="BA29">
    <cfRule type="cellIs" dxfId="16255" priority="3069" operator="lessThan">
      <formula>$C$4</formula>
    </cfRule>
  </conditionalFormatting>
  <conditionalFormatting sqref="BA30">
    <cfRule type="cellIs" dxfId="16254" priority="3070" operator="lessThan">
      <formula>$C$4</formula>
    </cfRule>
  </conditionalFormatting>
  <conditionalFormatting sqref="BA31">
    <cfRule type="cellIs" dxfId="16253" priority="3071" operator="lessThan">
      <formula>$C$4</formula>
    </cfRule>
  </conditionalFormatting>
  <conditionalFormatting sqref="BA32">
    <cfRule type="cellIs" dxfId="16252" priority="3072" operator="lessThan">
      <formula>$C$4</formula>
    </cfRule>
  </conditionalFormatting>
  <conditionalFormatting sqref="BA33">
    <cfRule type="cellIs" dxfId="16251" priority="3073" operator="lessThan">
      <formula>$C$4</formula>
    </cfRule>
  </conditionalFormatting>
  <conditionalFormatting sqref="BA34">
    <cfRule type="cellIs" dxfId="16250" priority="3074" operator="lessThan">
      <formula>$C$4</formula>
    </cfRule>
  </conditionalFormatting>
  <conditionalFormatting sqref="BA35">
    <cfRule type="cellIs" dxfId="16249" priority="3075" operator="lessThan">
      <formula>$C$4</formula>
    </cfRule>
  </conditionalFormatting>
  <conditionalFormatting sqref="BA36">
    <cfRule type="cellIs" dxfId="16248" priority="3076" operator="lessThan">
      <formula>$C$4</formula>
    </cfRule>
  </conditionalFormatting>
  <conditionalFormatting sqref="BA37">
    <cfRule type="cellIs" dxfId="16247" priority="3077" operator="lessThan">
      <formula>$C$4</formula>
    </cfRule>
  </conditionalFormatting>
  <conditionalFormatting sqref="BA38">
    <cfRule type="cellIs" dxfId="16246" priority="3078" operator="lessThan">
      <formula>$C$4</formula>
    </cfRule>
  </conditionalFormatting>
  <conditionalFormatting sqref="BA39">
    <cfRule type="cellIs" dxfId="16245" priority="3079" operator="lessThan">
      <formula>$C$4</formula>
    </cfRule>
  </conditionalFormatting>
  <conditionalFormatting sqref="BA40">
    <cfRule type="cellIs" dxfId="16244" priority="3080" operator="lessThan">
      <formula>$C$4</formula>
    </cfRule>
  </conditionalFormatting>
  <conditionalFormatting sqref="BA41">
    <cfRule type="cellIs" dxfId="16243" priority="3081" operator="lessThan">
      <formula>$C$4</formula>
    </cfRule>
  </conditionalFormatting>
  <conditionalFormatting sqref="BA42">
    <cfRule type="cellIs" dxfId="16242" priority="3082" operator="lessThan">
      <formula>$C$4</formula>
    </cfRule>
  </conditionalFormatting>
  <conditionalFormatting sqref="BA43">
    <cfRule type="cellIs" dxfId="16241" priority="3083" operator="lessThan">
      <formula>$C$4</formula>
    </cfRule>
  </conditionalFormatting>
  <conditionalFormatting sqref="BA44">
    <cfRule type="cellIs" dxfId="16240" priority="3084" operator="lessThan">
      <formula>$C$4</formula>
    </cfRule>
  </conditionalFormatting>
  <conditionalFormatting sqref="BA45">
    <cfRule type="cellIs" dxfId="16239" priority="3085" operator="lessThan">
      <formula>$C$4</formula>
    </cfRule>
  </conditionalFormatting>
  <conditionalFormatting sqref="BA46">
    <cfRule type="cellIs" dxfId="16238" priority="3086" operator="lessThan">
      <formula>$C$4</formula>
    </cfRule>
  </conditionalFormatting>
  <conditionalFormatting sqref="BA47">
    <cfRule type="cellIs" dxfId="16237" priority="3087" operator="lessThan">
      <formula>$C$4</formula>
    </cfRule>
  </conditionalFormatting>
  <conditionalFormatting sqref="BA48">
    <cfRule type="cellIs" dxfId="16236" priority="3088" operator="lessThan">
      <formula>$C$4</formula>
    </cfRule>
  </conditionalFormatting>
  <conditionalFormatting sqref="BA49">
    <cfRule type="cellIs" dxfId="16235" priority="3089" operator="lessThan">
      <formula>$C$4</formula>
    </cfRule>
  </conditionalFormatting>
  <conditionalFormatting sqref="BA50">
    <cfRule type="cellIs" dxfId="16234" priority="3090" operator="lessThan">
      <formula>$C$4</formula>
    </cfRule>
  </conditionalFormatting>
  <conditionalFormatting sqref="BA51">
    <cfRule type="cellIs" dxfId="16233" priority="3091" operator="lessThan">
      <formula>$C$4</formula>
    </cfRule>
  </conditionalFormatting>
  <conditionalFormatting sqref="BA52">
    <cfRule type="cellIs" dxfId="16232" priority="3092" operator="lessThan">
      <formula>$C$4</formula>
    </cfRule>
  </conditionalFormatting>
  <conditionalFormatting sqref="BA53">
    <cfRule type="cellIs" dxfId="16231" priority="3093" operator="lessThan">
      <formula>$C$4</formula>
    </cfRule>
  </conditionalFormatting>
  <conditionalFormatting sqref="BA54">
    <cfRule type="cellIs" dxfId="16230" priority="3094" operator="lessThan">
      <formula>$C$4</formula>
    </cfRule>
  </conditionalFormatting>
  <conditionalFormatting sqref="BA55">
    <cfRule type="cellIs" dxfId="16229" priority="3095" operator="lessThan">
      <formula>$C$4</formula>
    </cfRule>
  </conditionalFormatting>
  <conditionalFormatting sqref="BA56">
    <cfRule type="cellIs" dxfId="16228" priority="3096" operator="lessThan">
      <formula>$C$4</formula>
    </cfRule>
  </conditionalFormatting>
  <conditionalFormatting sqref="BA57">
    <cfRule type="cellIs" dxfId="16227" priority="3097" operator="lessThan">
      <formula>$C$4</formula>
    </cfRule>
  </conditionalFormatting>
  <conditionalFormatting sqref="BA58">
    <cfRule type="cellIs" dxfId="16226" priority="3098" operator="lessThan">
      <formula>$C$4</formula>
    </cfRule>
  </conditionalFormatting>
  <conditionalFormatting sqref="BA59">
    <cfRule type="cellIs" dxfId="16225" priority="3099" operator="lessThan">
      <formula>$C$4</formula>
    </cfRule>
  </conditionalFormatting>
  <conditionalFormatting sqref="BA60">
    <cfRule type="cellIs" dxfId="16224" priority="3100" operator="lessThan">
      <formula>$C$4</formula>
    </cfRule>
  </conditionalFormatting>
  <conditionalFormatting sqref="BB11">
    <cfRule type="cellIs" dxfId="16223" priority="3101" operator="lessThan">
      <formula>$C$4</formula>
    </cfRule>
  </conditionalFormatting>
  <conditionalFormatting sqref="BB12">
    <cfRule type="cellIs" dxfId="16222" priority="3102" operator="lessThan">
      <formula>$C$4</formula>
    </cfRule>
  </conditionalFormatting>
  <conditionalFormatting sqref="BB13">
    <cfRule type="cellIs" dxfId="16221" priority="3103" operator="lessThan">
      <formula>$C$4</formula>
    </cfRule>
  </conditionalFormatting>
  <conditionalFormatting sqref="BB14">
    <cfRule type="cellIs" dxfId="16220" priority="3104" operator="lessThan">
      <formula>$C$4</formula>
    </cfRule>
  </conditionalFormatting>
  <conditionalFormatting sqref="BB15">
    <cfRule type="cellIs" dxfId="16219" priority="3105" operator="lessThan">
      <formula>$C$4</formula>
    </cfRule>
  </conditionalFormatting>
  <conditionalFormatting sqref="BB16">
    <cfRule type="cellIs" dxfId="16218" priority="3106" operator="lessThan">
      <formula>$C$4</formula>
    </cfRule>
  </conditionalFormatting>
  <conditionalFormatting sqref="BB17">
    <cfRule type="cellIs" dxfId="16217" priority="3107" operator="lessThan">
      <formula>$C$4</formula>
    </cfRule>
  </conditionalFormatting>
  <conditionalFormatting sqref="BB18">
    <cfRule type="cellIs" dxfId="16216" priority="3108" operator="lessThan">
      <formula>$C$4</formula>
    </cfRule>
  </conditionalFormatting>
  <conditionalFormatting sqref="BB19">
    <cfRule type="cellIs" dxfId="16215" priority="3109" operator="lessThan">
      <formula>$C$4</formula>
    </cfRule>
  </conditionalFormatting>
  <conditionalFormatting sqref="BB20">
    <cfRule type="cellIs" dxfId="16214" priority="3110" operator="lessThan">
      <formula>$C$4</formula>
    </cfRule>
  </conditionalFormatting>
  <conditionalFormatting sqref="BB21">
    <cfRule type="cellIs" dxfId="16213" priority="3111" operator="lessThan">
      <formula>$C$4</formula>
    </cfRule>
  </conditionalFormatting>
  <conditionalFormatting sqref="BB22">
    <cfRule type="cellIs" dxfId="16212" priority="3112" operator="lessThan">
      <formula>$C$4</formula>
    </cfRule>
  </conditionalFormatting>
  <conditionalFormatting sqref="BB23">
    <cfRule type="cellIs" dxfId="16211" priority="3113" operator="lessThan">
      <formula>$C$4</formula>
    </cfRule>
  </conditionalFormatting>
  <conditionalFormatting sqref="BB24">
    <cfRule type="cellIs" dxfId="16210" priority="3114" operator="lessThan">
      <formula>$C$4</formula>
    </cfRule>
  </conditionalFormatting>
  <conditionalFormatting sqref="BB25">
    <cfRule type="cellIs" dxfId="16209" priority="3115" operator="lessThan">
      <formula>$C$4</formula>
    </cfRule>
  </conditionalFormatting>
  <conditionalFormatting sqref="BB26">
    <cfRule type="cellIs" dxfId="16208" priority="3116" operator="lessThan">
      <formula>$C$4</formula>
    </cfRule>
  </conditionalFormatting>
  <conditionalFormatting sqref="BB27">
    <cfRule type="cellIs" dxfId="16207" priority="3117" operator="lessThan">
      <formula>$C$4</formula>
    </cfRule>
  </conditionalFormatting>
  <conditionalFormatting sqref="BB28">
    <cfRule type="cellIs" dxfId="16206" priority="3118" operator="lessThan">
      <formula>$C$4</formula>
    </cfRule>
  </conditionalFormatting>
  <conditionalFormatting sqref="BB29">
    <cfRule type="cellIs" dxfId="16205" priority="3119" operator="lessThan">
      <formula>$C$4</formula>
    </cfRule>
  </conditionalFormatting>
  <conditionalFormatting sqref="BB30">
    <cfRule type="cellIs" dxfId="16204" priority="3120" operator="lessThan">
      <formula>$C$4</formula>
    </cfRule>
  </conditionalFormatting>
  <conditionalFormatting sqref="BB31">
    <cfRule type="cellIs" dxfId="16203" priority="3121" operator="lessThan">
      <formula>$C$4</formula>
    </cfRule>
  </conditionalFormatting>
  <conditionalFormatting sqref="BB32">
    <cfRule type="cellIs" dxfId="16202" priority="3122" operator="lessThan">
      <formula>$C$4</formula>
    </cfRule>
  </conditionalFormatting>
  <conditionalFormatting sqref="BB33">
    <cfRule type="cellIs" dxfId="16201" priority="3123" operator="lessThan">
      <formula>$C$4</formula>
    </cfRule>
  </conditionalFormatting>
  <conditionalFormatting sqref="BB34">
    <cfRule type="cellIs" dxfId="16200" priority="3124" operator="lessThan">
      <formula>$C$4</formula>
    </cfRule>
  </conditionalFormatting>
  <conditionalFormatting sqref="BB35">
    <cfRule type="cellIs" dxfId="16199" priority="3125" operator="lessThan">
      <formula>$C$4</formula>
    </cfRule>
  </conditionalFormatting>
  <conditionalFormatting sqref="BB36">
    <cfRule type="cellIs" dxfId="16198" priority="3126" operator="lessThan">
      <formula>$C$4</formula>
    </cfRule>
  </conditionalFormatting>
  <conditionalFormatting sqref="BB37">
    <cfRule type="cellIs" dxfId="16197" priority="3127" operator="lessThan">
      <formula>$C$4</formula>
    </cfRule>
  </conditionalFormatting>
  <conditionalFormatting sqref="BB38">
    <cfRule type="cellIs" dxfId="16196" priority="3128" operator="lessThan">
      <formula>$C$4</formula>
    </cfRule>
  </conditionalFormatting>
  <conditionalFormatting sqref="BB39">
    <cfRule type="cellIs" dxfId="16195" priority="3129" operator="lessThan">
      <formula>$C$4</formula>
    </cfRule>
  </conditionalFormatting>
  <conditionalFormatting sqref="BB40">
    <cfRule type="cellIs" dxfId="16194" priority="3130" operator="lessThan">
      <formula>$C$4</formula>
    </cfRule>
  </conditionalFormatting>
  <conditionalFormatting sqref="BB41">
    <cfRule type="cellIs" dxfId="16193" priority="3131" operator="lessThan">
      <formula>$C$4</formula>
    </cfRule>
  </conditionalFormatting>
  <conditionalFormatting sqref="BB42">
    <cfRule type="cellIs" dxfId="16192" priority="3132" operator="lessThan">
      <formula>$C$4</formula>
    </cfRule>
  </conditionalFormatting>
  <conditionalFormatting sqref="BB43">
    <cfRule type="cellIs" dxfId="16191" priority="3133" operator="lessThan">
      <formula>$C$4</formula>
    </cfRule>
  </conditionalFormatting>
  <conditionalFormatting sqref="BB44">
    <cfRule type="cellIs" dxfId="16190" priority="3134" operator="lessThan">
      <formula>$C$4</formula>
    </cfRule>
  </conditionalFormatting>
  <conditionalFormatting sqref="BB45">
    <cfRule type="cellIs" dxfId="16189" priority="3135" operator="lessThan">
      <formula>$C$4</formula>
    </cfRule>
  </conditionalFormatting>
  <conditionalFormatting sqref="BB46">
    <cfRule type="cellIs" dxfId="16188" priority="3136" operator="lessThan">
      <formula>$C$4</formula>
    </cfRule>
  </conditionalFormatting>
  <conditionalFormatting sqref="BB47">
    <cfRule type="cellIs" dxfId="16187" priority="3137" operator="lessThan">
      <formula>$C$4</formula>
    </cfRule>
  </conditionalFormatting>
  <conditionalFormatting sqref="BB48">
    <cfRule type="cellIs" dxfId="16186" priority="3138" operator="lessThan">
      <formula>$C$4</formula>
    </cfRule>
  </conditionalFormatting>
  <conditionalFormatting sqref="BB49">
    <cfRule type="cellIs" dxfId="16185" priority="3139" operator="lessThan">
      <formula>$C$4</formula>
    </cfRule>
  </conditionalFormatting>
  <conditionalFormatting sqref="BB50">
    <cfRule type="cellIs" dxfId="16184" priority="3140" operator="lessThan">
      <formula>$C$4</formula>
    </cfRule>
  </conditionalFormatting>
  <conditionalFormatting sqref="BB51">
    <cfRule type="cellIs" dxfId="16183" priority="3141" operator="lessThan">
      <formula>$C$4</formula>
    </cfRule>
  </conditionalFormatting>
  <conditionalFormatting sqref="BB52">
    <cfRule type="cellIs" dxfId="16182" priority="3142" operator="lessThan">
      <formula>$C$4</formula>
    </cfRule>
  </conditionalFormatting>
  <conditionalFormatting sqref="BB53">
    <cfRule type="cellIs" dxfId="16181" priority="3143" operator="lessThan">
      <formula>$C$4</formula>
    </cfRule>
  </conditionalFormatting>
  <conditionalFormatting sqref="BB54">
    <cfRule type="cellIs" dxfId="16180" priority="3144" operator="lessThan">
      <formula>$C$4</formula>
    </cfRule>
  </conditionalFormatting>
  <conditionalFormatting sqref="BB55">
    <cfRule type="cellIs" dxfId="16179" priority="3145" operator="lessThan">
      <formula>$C$4</formula>
    </cfRule>
  </conditionalFormatting>
  <conditionalFormatting sqref="BB56">
    <cfRule type="cellIs" dxfId="16178" priority="3146" operator="lessThan">
      <formula>$C$4</formula>
    </cfRule>
  </conditionalFormatting>
  <conditionalFormatting sqref="BB57">
    <cfRule type="cellIs" dxfId="16177" priority="3147" operator="lessThan">
      <formula>$C$4</formula>
    </cfRule>
  </conditionalFormatting>
  <conditionalFormatting sqref="BB58">
    <cfRule type="cellIs" dxfId="16176" priority="3148" operator="lessThan">
      <formula>$C$4</formula>
    </cfRule>
  </conditionalFormatting>
  <conditionalFormatting sqref="BB59">
    <cfRule type="cellIs" dxfId="16175" priority="3149" operator="lessThan">
      <formula>$C$4</formula>
    </cfRule>
  </conditionalFormatting>
  <conditionalFormatting sqref="BB60">
    <cfRule type="cellIs" dxfId="16174" priority="3150" operator="lessThan">
      <formula>$C$4</formula>
    </cfRule>
  </conditionalFormatting>
  <conditionalFormatting sqref="BC11:BC46">
    <cfRule type="cellIs" dxfId="16173" priority="3151" operator="lessThan">
      <formula>$C$4</formula>
    </cfRule>
  </conditionalFormatting>
  <conditionalFormatting sqref="BC47">
    <cfRule type="cellIs" dxfId="16137" priority="3187" operator="lessThan">
      <formula>$C$4</formula>
    </cfRule>
  </conditionalFormatting>
  <conditionalFormatting sqref="BC48">
    <cfRule type="cellIs" dxfId="16136" priority="3188" operator="lessThan">
      <formula>$C$4</formula>
    </cfRule>
  </conditionalFormatting>
  <conditionalFormatting sqref="BC49">
    <cfRule type="cellIs" dxfId="16135" priority="3189" operator="lessThan">
      <formula>$C$4</formula>
    </cfRule>
  </conditionalFormatting>
  <conditionalFormatting sqref="BC50">
    <cfRule type="cellIs" dxfId="16134" priority="3190" operator="lessThan">
      <formula>$C$4</formula>
    </cfRule>
  </conditionalFormatting>
  <conditionalFormatting sqref="BC51">
    <cfRule type="cellIs" dxfId="16133" priority="3191" operator="lessThan">
      <formula>$C$4</formula>
    </cfRule>
  </conditionalFormatting>
  <conditionalFormatting sqref="BC52">
    <cfRule type="cellIs" dxfId="16132" priority="3192" operator="lessThan">
      <formula>$C$4</formula>
    </cfRule>
  </conditionalFormatting>
  <conditionalFormatting sqref="BC53">
    <cfRule type="cellIs" dxfId="16131" priority="3193" operator="lessThan">
      <formula>$C$4</formula>
    </cfRule>
  </conditionalFormatting>
  <conditionalFormatting sqref="BC54">
    <cfRule type="cellIs" dxfId="16130" priority="3194" operator="lessThan">
      <formula>$C$4</formula>
    </cfRule>
  </conditionalFormatting>
  <conditionalFormatting sqref="BC55">
    <cfRule type="cellIs" dxfId="16129" priority="3195" operator="lessThan">
      <formula>$C$4</formula>
    </cfRule>
  </conditionalFormatting>
  <conditionalFormatting sqref="BC56">
    <cfRule type="cellIs" dxfId="16128" priority="3196" operator="lessThan">
      <formula>$C$4</formula>
    </cfRule>
  </conditionalFormatting>
  <conditionalFormatting sqref="BC57">
    <cfRule type="cellIs" dxfId="16127" priority="3197" operator="lessThan">
      <formula>$C$4</formula>
    </cfRule>
  </conditionalFormatting>
  <conditionalFormatting sqref="BC58">
    <cfRule type="cellIs" dxfId="16126" priority="3198" operator="lessThan">
      <formula>$C$4</formula>
    </cfRule>
  </conditionalFormatting>
  <conditionalFormatting sqref="BC59">
    <cfRule type="cellIs" dxfId="16125" priority="3199" operator="lessThan">
      <formula>$C$4</formula>
    </cfRule>
  </conditionalFormatting>
  <conditionalFormatting sqref="BC60">
    <cfRule type="cellIs" dxfId="16124" priority="3200" operator="lessThan">
      <formula>$C$4</formula>
    </cfRule>
  </conditionalFormatting>
  <conditionalFormatting sqref="BD11">
    <cfRule type="cellIs" dxfId="16123" priority="3201" operator="lessThan">
      <formula>$C$4</formula>
    </cfRule>
  </conditionalFormatting>
  <conditionalFormatting sqref="BD12">
    <cfRule type="cellIs" dxfId="16122" priority="3202" operator="lessThan">
      <formula>$C$4</formula>
    </cfRule>
  </conditionalFormatting>
  <conditionalFormatting sqref="BD13">
    <cfRule type="cellIs" dxfId="16121" priority="3203" operator="lessThan">
      <formula>$C$4</formula>
    </cfRule>
  </conditionalFormatting>
  <conditionalFormatting sqref="BD14">
    <cfRule type="cellIs" dxfId="16120" priority="3204" operator="lessThan">
      <formula>$C$4</formula>
    </cfRule>
  </conditionalFormatting>
  <conditionalFormatting sqref="BD15">
    <cfRule type="cellIs" dxfId="16119" priority="3205" operator="lessThan">
      <formula>$C$4</formula>
    </cfRule>
  </conditionalFormatting>
  <conditionalFormatting sqref="BD16">
    <cfRule type="cellIs" dxfId="16118" priority="3206" operator="lessThan">
      <formula>$C$4</formula>
    </cfRule>
  </conditionalFormatting>
  <conditionalFormatting sqref="BD17">
    <cfRule type="cellIs" dxfId="16117" priority="3207" operator="lessThan">
      <formula>$C$4</formula>
    </cfRule>
  </conditionalFormatting>
  <conditionalFormatting sqref="BD18">
    <cfRule type="cellIs" dxfId="16116" priority="3208" operator="lessThan">
      <formula>$C$4</formula>
    </cfRule>
  </conditionalFormatting>
  <conditionalFormatting sqref="BD19">
    <cfRule type="cellIs" dxfId="16115" priority="3209" operator="lessThan">
      <formula>$C$4</formula>
    </cfRule>
  </conditionalFormatting>
  <conditionalFormatting sqref="BD20">
    <cfRule type="cellIs" dxfId="16114" priority="3210" operator="lessThan">
      <formula>$C$4</formula>
    </cfRule>
  </conditionalFormatting>
  <conditionalFormatting sqref="BD21">
    <cfRule type="cellIs" dxfId="16113" priority="3211" operator="lessThan">
      <formula>$C$4</formula>
    </cfRule>
  </conditionalFormatting>
  <conditionalFormatting sqref="BD22">
    <cfRule type="cellIs" dxfId="16112" priority="3212" operator="lessThan">
      <formula>$C$4</formula>
    </cfRule>
  </conditionalFormatting>
  <conditionalFormatting sqref="BD23">
    <cfRule type="cellIs" dxfId="16111" priority="3213" operator="lessThan">
      <formula>$C$4</formula>
    </cfRule>
  </conditionalFormatting>
  <conditionalFormatting sqref="BD24">
    <cfRule type="cellIs" dxfId="16110" priority="3214" operator="lessThan">
      <formula>$C$4</formula>
    </cfRule>
  </conditionalFormatting>
  <conditionalFormatting sqref="BD25">
    <cfRule type="cellIs" dxfId="16109" priority="3215" operator="lessThan">
      <formula>$C$4</formula>
    </cfRule>
  </conditionalFormatting>
  <conditionalFormatting sqref="BD26">
    <cfRule type="cellIs" dxfId="16108" priority="3216" operator="lessThan">
      <formula>$C$4</formula>
    </cfRule>
  </conditionalFormatting>
  <conditionalFormatting sqref="BD27">
    <cfRule type="cellIs" dxfId="16107" priority="3217" operator="lessThan">
      <formula>$C$4</formula>
    </cfRule>
  </conditionalFormatting>
  <conditionalFormatting sqref="BD28">
    <cfRule type="cellIs" dxfId="16106" priority="3218" operator="lessThan">
      <formula>$C$4</formula>
    </cfRule>
  </conditionalFormatting>
  <conditionalFormatting sqref="BD29">
    <cfRule type="cellIs" dxfId="16105" priority="3219" operator="lessThan">
      <formula>$C$4</formula>
    </cfRule>
  </conditionalFormatting>
  <conditionalFormatting sqref="BD30">
    <cfRule type="cellIs" dxfId="16104" priority="3220" operator="lessThan">
      <formula>$C$4</formula>
    </cfRule>
  </conditionalFormatting>
  <conditionalFormatting sqref="BD31">
    <cfRule type="cellIs" dxfId="16103" priority="3221" operator="lessThan">
      <formula>$C$4</formula>
    </cfRule>
  </conditionalFormatting>
  <conditionalFormatting sqref="BD32">
    <cfRule type="cellIs" dxfId="16102" priority="3222" operator="lessThan">
      <formula>$C$4</formula>
    </cfRule>
  </conditionalFormatting>
  <conditionalFormatting sqref="BD33">
    <cfRule type="cellIs" dxfId="16101" priority="3223" operator="lessThan">
      <formula>$C$4</formula>
    </cfRule>
  </conditionalFormatting>
  <conditionalFormatting sqref="BD34">
    <cfRule type="cellIs" dxfId="16100" priority="3224" operator="lessThan">
      <formula>$C$4</formula>
    </cfRule>
  </conditionalFormatting>
  <conditionalFormatting sqref="BD35">
    <cfRule type="cellIs" dxfId="16099" priority="3225" operator="lessThan">
      <formula>$C$4</formula>
    </cfRule>
  </conditionalFormatting>
  <conditionalFormatting sqref="BD36">
    <cfRule type="cellIs" dxfId="16098" priority="3226" operator="lessThan">
      <formula>$C$4</formula>
    </cfRule>
  </conditionalFormatting>
  <conditionalFormatting sqref="BD37">
    <cfRule type="cellIs" dxfId="16097" priority="3227" operator="lessThan">
      <formula>$C$4</formula>
    </cfRule>
  </conditionalFormatting>
  <conditionalFormatting sqref="BD38">
    <cfRule type="cellIs" dxfId="16096" priority="3228" operator="lessThan">
      <formula>$C$4</formula>
    </cfRule>
  </conditionalFormatting>
  <conditionalFormatting sqref="BD39">
    <cfRule type="cellIs" dxfId="16095" priority="3229" operator="lessThan">
      <formula>$C$4</formula>
    </cfRule>
  </conditionalFormatting>
  <conditionalFormatting sqref="BD40">
    <cfRule type="cellIs" dxfId="16094" priority="3230" operator="lessThan">
      <formula>$C$4</formula>
    </cfRule>
  </conditionalFormatting>
  <conditionalFormatting sqref="BD41">
    <cfRule type="cellIs" dxfId="16093" priority="3231" operator="lessThan">
      <formula>$C$4</formula>
    </cfRule>
  </conditionalFormatting>
  <conditionalFormatting sqref="BD42">
    <cfRule type="cellIs" dxfId="16092" priority="3232" operator="lessThan">
      <formula>$C$4</formula>
    </cfRule>
  </conditionalFormatting>
  <conditionalFormatting sqref="BD43">
    <cfRule type="cellIs" dxfId="16091" priority="3233" operator="lessThan">
      <formula>$C$4</formula>
    </cfRule>
  </conditionalFormatting>
  <conditionalFormatting sqref="BD44">
    <cfRule type="cellIs" dxfId="16090" priority="3234" operator="lessThan">
      <formula>$C$4</formula>
    </cfRule>
  </conditionalFormatting>
  <conditionalFormatting sqref="BD45">
    <cfRule type="cellIs" dxfId="16089" priority="3235" operator="lessThan">
      <formula>$C$4</formula>
    </cfRule>
  </conditionalFormatting>
  <conditionalFormatting sqref="BD46">
    <cfRule type="cellIs" dxfId="16088" priority="3236" operator="lessThan">
      <formula>$C$4</formula>
    </cfRule>
  </conditionalFormatting>
  <conditionalFormatting sqref="BD47">
    <cfRule type="cellIs" dxfId="16087" priority="3237" operator="lessThan">
      <formula>$C$4</formula>
    </cfRule>
  </conditionalFormatting>
  <conditionalFormatting sqref="BD48">
    <cfRule type="cellIs" dxfId="16086" priority="3238" operator="lessThan">
      <formula>$C$4</formula>
    </cfRule>
  </conditionalFormatting>
  <conditionalFormatting sqref="BD49">
    <cfRule type="cellIs" dxfId="16085" priority="3239" operator="lessThan">
      <formula>$C$4</formula>
    </cfRule>
  </conditionalFormatting>
  <conditionalFormatting sqref="BD50">
    <cfRule type="cellIs" dxfId="16084" priority="3240" operator="lessThan">
      <formula>$C$4</formula>
    </cfRule>
  </conditionalFormatting>
  <conditionalFormatting sqref="BD51">
    <cfRule type="cellIs" dxfId="16083" priority="3241" operator="lessThan">
      <formula>$C$4</formula>
    </cfRule>
  </conditionalFormatting>
  <conditionalFormatting sqref="BD52">
    <cfRule type="cellIs" dxfId="16082" priority="3242" operator="lessThan">
      <formula>$C$4</formula>
    </cfRule>
  </conditionalFormatting>
  <conditionalFormatting sqref="BD53">
    <cfRule type="cellIs" dxfId="16081" priority="3243" operator="lessThan">
      <formula>$C$4</formula>
    </cfRule>
  </conditionalFormatting>
  <conditionalFormatting sqref="BD54">
    <cfRule type="cellIs" dxfId="16080" priority="3244" operator="lessThan">
      <formula>$C$4</formula>
    </cfRule>
  </conditionalFormatting>
  <conditionalFormatting sqref="BD55">
    <cfRule type="cellIs" dxfId="16079" priority="3245" operator="lessThan">
      <formula>$C$4</formula>
    </cfRule>
  </conditionalFormatting>
  <conditionalFormatting sqref="BD56">
    <cfRule type="cellIs" dxfId="16078" priority="3246" operator="lessThan">
      <formula>$C$4</formula>
    </cfRule>
  </conditionalFormatting>
  <conditionalFormatting sqref="BD57">
    <cfRule type="cellIs" dxfId="16077" priority="3247" operator="lessThan">
      <formula>$C$4</formula>
    </cfRule>
  </conditionalFormatting>
  <conditionalFormatting sqref="BD58">
    <cfRule type="cellIs" dxfId="16076" priority="3248" operator="lessThan">
      <formula>$C$4</formula>
    </cfRule>
  </conditionalFormatting>
  <conditionalFormatting sqref="BD59">
    <cfRule type="cellIs" dxfId="16075" priority="3249" operator="lessThan">
      <formula>$C$4</formula>
    </cfRule>
  </conditionalFormatting>
  <conditionalFormatting sqref="BD60">
    <cfRule type="cellIs" dxfId="16074" priority="3250" operator="lessThan">
      <formula>$C$4</formula>
    </cfRule>
  </conditionalFormatting>
  <conditionalFormatting sqref="BE11">
    <cfRule type="cellIs" dxfId="16073" priority="3251" operator="lessThan">
      <formula>$C$4</formula>
    </cfRule>
  </conditionalFormatting>
  <conditionalFormatting sqref="BE12">
    <cfRule type="cellIs" dxfId="16072" priority="3252" operator="lessThan">
      <formula>$C$4</formula>
    </cfRule>
  </conditionalFormatting>
  <conditionalFormatting sqref="BE13">
    <cfRule type="cellIs" dxfId="16071" priority="3253" operator="lessThan">
      <formula>$C$4</formula>
    </cfRule>
  </conditionalFormatting>
  <conditionalFormatting sqref="BE14">
    <cfRule type="cellIs" dxfId="16070" priority="3254" operator="lessThan">
      <formula>$C$4</formula>
    </cfRule>
  </conditionalFormatting>
  <conditionalFormatting sqref="BE15">
    <cfRule type="cellIs" dxfId="16069" priority="3255" operator="lessThan">
      <formula>$C$4</formula>
    </cfRule>
  </conditionalFormatting>
  <conditionalFormatting sqref="BE16">
    <cfRule type="cellIs" dxfId="16068" priority="3256" operator="lessThan">
      <formula>$C$4</formula>
    </cfRule>
  </conditionalFormatting>
  <conditionalFormatting sqref="BE17">
    <cfRule type="cellIs" dxfId="16067" priority="3257" operator="lessThan">
      <formula>$C$4</formula>
    </cfRule>
  </conditionalFormatting>
  <conditionalFormatting sqref="BE18">
    <cfRule type="cellIs" dxfId="16066" priority="3258" operator="lessThan">
      <formula>$C$4</formula>
    </cfRule>
  </conditionalFormatting>
  <conditionalFormatting sqref="BE19">
    <cfRule type="cellIs" dxfId="16065" priority="3259" operator="lessThan">
      <formula>$C$4</formula>
    </cfRule>
  </conditionalFormatting>
  <conditionalFormatting sqref="BE20">
    <cfRule type="cellIs" dxfId="16064" priority="3260" operator="lessThan">
      <formula>$C$4</formula>
    </cfRule>
  </conditionalFormatting>
  <conditionalFormatting sqref="BE21">
    <cfRule type="cellIs" dxfId="16063" priority="3261" operator="lessThan">
      <formula>$C$4</formula>
    </cfRule>
  </conditionalFormatting>
  <conditionalFormatting sqref="BE22">
    <cfRule type="cellIs" dxfId="16062" priority="3262" operator="lessThan">
      <formula>$C$4</formula>
    </cfRule>
  </conditionalFormatting>
  <conditionalFormatting sqref="BE23">
    <cfRule type="cellIs" dxfId="16061" priority="3263" operator="lessThan">
      <formula>$C$4</formula>
    </cfRule>
  </conditionalFormatting>
  <conditionalFormatting sqref="BE24">
    <cfRule type="cellIs" dxfId="16060" priority="3264" operator="lessThan">
      <formula>$C$4</formula>
    </cfRule>
  </conditionalFormatting>
  <conditionalFormatting sqref="BE25">
    <cfRule type="cellIs" dxfId="16059" priority="3265" operator="lessThan">
      <formula>$C$4</formula>
    </cfRule>
  </conditionalFormatting>
  <conditionalFormatting sqref="BE26">
    <cfRule type="cellIs" dxfId="16058" priority="3266" operator="lessThan">
      <formula>$C$4</formula>
    </cfRule>
  </conditionalFormatting>
  <conditionalFormatting sqref="BE27">
    <cfRule type="cellIs" dxfId="16057" priority="3267" operator="lessThan">
      <formula>$C$4</formula>
    </cfRule>
  </conditionalFormatting>
  <conditionalFormatting sqref="BE28">
    <cfRule type="cellIs" dxfId="16056" priority="3268" operator="lessThan">
      <formula>$C$4</formula>
    </cfRule>
  </conditionalFormatting>
  <conditionalFormatting sqref="BE29">
    <cfRule type="cellIs" dxfId="16055" priority="3269" operator="lessThan">
      <formula>$C$4</formula>
    </cfRule>
  </conditionalFormatting>
  <conditionalFormatting sqref="BE30">
    <cfRule type="cellIs" dxfId="16054" priority="3270" operator="lessThan">
      <formula>$C$4</formula>
    </cfRule>
  </conditionalFormatting>
  <conditionalFormatting sqref="BE31">
    <cfRule type="cellIs" dxfId="16053" priority="3271" operator="lessThan">
      <formula>$C$4</formula>
    </cfRule>
  </conditionalFormatting>
  <conditionalFormatting sqref="BE32">
    <cfRule type="cellIs" dxfId="16052" priority="3272" operator="lessThan">
      <formula>$C$4</formula>
    </cfRule>
  </conditionalFormatting>
  <conditionalFormatting sqref="BE33">
    <cfRule type="cellIs" dxfId="16051" priority="3273" operator="lessThan">
      <formula>$C$4</formula>
    </cfRule>
  </conditionalFormatting>
  <conditionalFormatting sqref="BE34">
    <cfRule type="cellIs" dxfId="16050" priority="3274" operator="lessThan">
      <formula>$C$4</formula>
    </cfRule>
  </conditionalFormatting>
  <conditionalFormatting sqref="BE35">
    <cfRule type="cellIs" dxfId="16049" priority="3275" operator="lessThan">
      <formula>$C$4</formula>
    </cfRule>
  </conditionalFormatting>
  <conditionalFormatting sqref="BE36">
    <cfRule type="cellIs" dxfId="16048" priority="3276" operator="lessThan">
      <formula>$C$4</formula>
    </cfRule>
  </conditionalFormatting>
  <conditionalFormatting sqref="BE37">
    <cfRule type="cellIs" dxfId="16047" priority="3277" operator="lessThan">
      <formula>$C$4</formula>
    </cfRule>
  </conditionalFormatting>
  <conditionalFormatting sqref="BE38">
    <cfRule type="cellIs" dxfId="16046" priority="3278" operator="lessThan">
      <formula>$C$4</formula>
    </cfRule>
  </conditionalFormatting>
  <conditionalFormatting sqref="BE39">
    <cfRule type="cellIs" dxfId="16045" priority="3279" operator="lessThan">
      <formula>$C$4</formula>
    </cfRule>
  </conditionalFormatting>
  <conditionalFormatting sqref="BE40">
    <cfRule type="cellIs" dxfId="16044" priority="3280" operator="lessThan">
      <formula>$C$4</formula>
    </cfRule>
  </conditionalFormatting>
  <conditionalFormatting sqref="BE41">
    <cfRule type="cellIs" dxfId="16043" priority="3281" operator="lessThan">
      <formula>$C$4</formula>
    </cfRule>
  </conditionalFormatting>
  <conditionalFormatting sqref="BE42">
    <cfRule type="cellIs" dxfId="16042" priority="3282" operator="lessThan">
      <formula>$C$4</formula>
    </cfRule>
  </conditionalFormatting>
  <conditionalFormatting sqref="BE43">
    <cfRule type="cellIs" dxfId="16041" priority="3283" operator="lessThan">
      <formula>$C$4</formula>
    </cfRule>
  </conditionalFormatting>
  <conditionalFormatting sqref="BE44">
    <cfRule type="cellIs" dxfId="16040" priority="3284" operator="lessThan">
      <formula>$C$4</formula>
    </cfRule>
  </conditionalFormatting>
  <conditionalFormatting sqref="BE45">
    <cfRule type="cellIs" dxfId="16039" priority="3285" operator="lessThan">
      <formula>$C$4</formula>
    </cfRule>
  </conditionalFormatting>
  <conditionalFormatting sqref="BE46">
    <cfRule type="cellIs" dxfId="16038" priority="3286" operator="lessThan">
      <formula>$C$4</formula>
    </cfRule>
  </conditionalFormatting>
  <conditionalFormatting sqref="BE47">
    <cfRule type="cellIs" dxfId="16037" priority="3287" operator="lessThan">
      <formula>$C$4</formula>
    </cfRule>
  </conditionalFormatting>
  <conditionalFormatting sqref="BE48">
    <cfRule type="cellIs" dxfId="16036" priority="3288" operator="lessThan">
      <formula>$C$4</formula>
    </cfRule>
  </conditionalFormatting>
  <conditionalFormatting sqref="BE49">
    <cfRule type="cellIs" dxfId="16035" priority="3289" operator="lessThan">
      <formula>$C$4</formula>
    </cfRule>
  </conditionalFormatting>
  <conditionalFormatting sqref="BE50">
    <cfRule type="cellIs" dxfId="16034" priority="3290" operator="lessThan">
      <formula>$C$4</formula>
    </cfRule>
  </conditionalFormatting>
  <conditionalFormatting sqref="BE51">
    <cfRule type="cellIs" dxfId="16033" priority="3291" operator="lessThan">
      <formula>$C$4</formula>
    </cfRule>
  </conditionalFormatting>
  <conditionalFormatting sqref="BE52">
    <cfRule type="cellIs" dxfId="16032" priority="3292" operator="lessThan">
      <formula>$C$4</formula>
    </cfRule>
  </conditionalFormatting>
  <conditionalFormatting sqref="BE53">
    <cfRule type="cellIs" dxfId="16031" priority="3293" operator="lessThan">
      <formula>$C$4</formula>
    </cfRule>
  </conditionalFormatting>
  <conditionalFormatting sqref="BE54">
    <cfRule type="cellIs" dxfId="16030" priority="3294" operator="lessThan">
      <formula>$C$4</formula>
    </cfRule>
  </conditionalFormatting>
  <conditionalFormatting sqref="BE55">
    <cfRule type="cellIs" dxfId="16029" priority="3295" operator="lessThan">
      <formula>$C$4</formula>
    </cfRule>
  </conditionalFormatting>
  <conditionalFormatting sqref="BE56">
    <cfRule type="cellIs" dxfId="16028" priority="3296" operator="lessThan">
      <formula>$C$4</formula>
    </cfRule>
  </conditionalFormatting>
  <conditionalFormatting sqref="BE57">
    <cfRule type="cellIs" dxfId="16027" priority="3297" operator="lessThan">
      <formula>$C$4</formula>
    </cfRule>
  </conditionalFormatting>
  <conditionalFormatting sqref="BE58">
    <cfRule type="cellIs" dxfId="16026" priority="3298" operator="lessThan">
      <formula>$C$4</formula>
    </cfRule>
  </conditionalFormatting>
  <conditionalFormatting sqref="BE59">
    <cfRule type="cellIs" dxfId="16025" priority="3299" operator="lessThan">
      <formula>$C$4</formula>
    </cfRule>
  </conditionalFormatting>
  <conditionalFormatting sqref="BE60">
    <cfRule type="cellIs" dxfId="16024" priority="3300" operator="lessThan">
      <formula>$C$4</formula>
    </cfRule>
  </conditionalFormatting>
  <conditionalFormatting sqref="BF11">
    <cfRule type="cellIs" dxfId="16023" priority="3301" operator="lessThan">
      <formula>$C$4</formula>
    </cfRule>
  </conditionalFormatting>
  <conditionalFormatting sqref="BF12">
    <cfRule type="cellIs" dxfId="16022" priority="3302" operator="lessThan">
      <formula>$C$4</formula>
    </cfRule>
  </conditionalFormatting>
  <conditionalFormatting sqref="BF13">
    <cfRule type="cellIs" dxfId="16021" priority="3303" operator="lessThan">
      <formula>$C$4</formula>
    </cfRule>
  </conditionalFormatting>
  <conditionalFormatting sqref="BF14">
    <cfRule type="cellIs" dxfId="16020" priority="3304" operator="lessThan">
      <formula>$C$4</formula>
    </cfRule>
  </conditionalFormatting>
  <conditionalFormatting sqref="BF15">
    <cfRule type="cellIs" dxfId="16019" priority="3305" operator="lessThan">
      <formula>$C$4</formula>
    </cfRule>
  </conditionalFormatting>
  <conditionalFormatting sqref="BF16">
    <cfRule type="cellIs" dxfId="16018" priority="3306" operator="lessThan">
      <formula>$C$4</formula>
    </cfRule>
  </conditionalFormatting>
  <conditionalFormatting sqref="BF17">
    <cfRule type="cellIs" dxfId="16017" priority="3307" operator="lessThan">
      <formula>$C$4</formula>
    </cfRule>
  </conditionalFormatting>
  <conditionalFormatting sqref="BF18">
    <cfRule type="cellIs" dxfId="16016" priority="3308" operator="lessThan">
      <formula>$C$4</formula>
    </cfRule>
  </conditionalFormatting>
  <conditionalFormatting sqref="BF19">
    <cfRule type="cellIs" dxfId="16015" priority="3309" operator="lessThan">
      <formula>$C$4</formula>
    </cfRule>
  </conditionalFormatting>
  <conditionalFormatting sqref="BF20">
    <cfRule type="cellIs" dxfId="16014" priority="3310" operator="lessThan">
      <formula>$C$4</formula>
    </cfRule>
  </conditionalFormatting>
  <conditionalFormatting sqref="BF21">
    <cfRule type="cellIs" dxfId="16013" priority="3311" operator="lessThan">
      <formula>$C$4</formula>
    </cfRule>
  </conditionalFormatting>
  <conditionalFormatting sqref="BF22">
    <cfRule type="cellIs" dxfId="16012" priority="3312" operator="lessThan">
      <formula>$C$4</formula>
    </cfRule>
  </conditionalFormatting>
  <conditionalFormatting sqref="BF23">
    <cfRule type="cellIs" dxfId="16011" priority="3313" operator="lessThan">
      <formula>$C$4</formula>
    </cfRule>
  </conditionalFormatting>
  <conditionalFormatting sqref="BF24">
    <cfRule type="cellIs" dxfId="16010" priority="3314" operator="lessThan">
      <formula>$C$4</formula>
    </cfRule>
  </conditionalFormatting>
  <conditionalFormatting sqref="BF25">
    <cfRule type="cellIs" dxfId="16009" priority="3315" operator="lessThan">
      <formula>$C$4</formula>
    </cfRule>
  </conditionalFormatting>
  <conditionalFormatting sqref="BF26">
    <cfRule type="cellIs" dxfId="16008" priority="3316" operator="lessThan">
      <formula>$C$4</formula>
    </cfRule>
  </conditionalFormatting>
  <conditionalFormatting sqref="BF27">
    <cfRule type="cellIs" dxfId="16007" priority="3317" operator="lessThan">
      <formula>$C$4</formula>
    </cfRule>
  </conditionalFormatting>
  <conditionalFormatting sqref="BF28">
    <cfRule type="cellIs" dxfId="16006" priority="3318" operator="lessThan">
      <formula>$C$4</formula>
    </cfRule>
  </conditionalFormatting>
  <conditionalFormatting sqref="BF29">
    <cfRule type="cellIs" dxfId="16005" priority="3319" operator="lessThan">
      <formula>$C$4</formula>
    </cfRule>
  </conditionalFormatting>
  <conditionalFormatting sqref="BF30">
    <cfRule type="cellIs" dxfId="16004" priority="3320" operator="lessThan">
      <formula>$C$4</formula>
    </cfRule>
  </conditionalFormatting>
  <conditionalFormatting sqref="BF31">
    <cfRule type="cellIs" dxfId="16003" priority="3321" operator="lessThan">
      <formula>$C$4</formula>
    </cfRule>
  </conditionalFormatting>
  <conditionalFormatting sqref="BF32">
    <cfRule type="cellIs" dxfId="16002" priority="3322" operator="lessThan">
      <formula>$C$4</formula>
    </cfRule>
  </conditionalFormatting>
  <conditionalFormatting sqref="BF33">
    <cfRule type="cellIs" dxfId="16001" priority="3323" operator="lessThan">
      <formula>$C$4</formula>
    </cfRule>
  </conditionalFormatting>
  <conditionalFormatting sqref="BF34">
    <cfRule type="cellIs" dxfId="16000" priority="3324" operator="lessThan">
      <formula>$C$4</formula>
    </cfRule>
  </conditionalFormatting>
  <conditionalFormatting sqref="BF35">
    <cfRule type="cellIs" dxfId="15999" priority="3325" operator="lessThan">
      <formula>$C$4</formula>
    </cfRule>
  </conditionalFormatting>
  <conditionalFormatting sqref="BF36">
    <cfRule type="cellIs" dxfId="15998" priority="3326" operator="lessThan">
      <formula>$C$4</formula>
    </cfRule>
  </conditionalFormatting>
  <conditionalFormatting sqref="BF37">
    <cfRule type="cellIs" dxfId="15997" priority="3327" operator="lessThan">
      <formula>$C$4</formula>
    </cfRule>
  </conditionalFormatting>
  <conditionalFormatting sqref="BF38">
    <cfRule type="cellIs" dxfId="15996" priority="3328" operator="lessThan">
      <formula>$C$4</formula>
    </cfRule>
  </conditionalFormatting>
  <conditionalFormatting sqref="BF39">
    <cfRule type="cellIs" dxfId="15995" priority="3329" operator="lessThan">
      <formula>$C$4</formula>
    </cfRule>
  </conditionalFormatting>
  <conditionalFormatting sqref="BF40">
    <cfRule type="cellIs" dxfId="15994" priority="3330" operator="lessThan">
      <formula>$C$4</formula>
    </cfRule>
  </conditionalFormatting>
  <conditionalFormatting sqref="BF41">
    <cfRule type="cellIs" dxfId="15993" priority="3331" operator="lessThan">
      <formula>$C$4</formula>
    </cfRule>
  </conditionalFormatting>
  <conditionalFormatting sqref="BF42">
    <cfRule type="cellIs" dxfId="15992" priority="3332" operator="lessThan">
      <formula>$C$4</formula>
    </cfRule>
  </conditionalFormatting>
  <conditionalFormatting sqref="BF43">
    <cfRule type="cellIs" dxfId="15991" priority="3333" operator="lessThan">
      <formula>$C$4</formula>
    </cfRule>
  </conditionalFormatting>
  <conditionalFormatting sqref="BF44">
    <cfRule type="cellIs" dxfId="15990" priority="3334" operator="lessThan">
      <formula>$C$4</formula>
    </cfRule>
  </conditionalFormatting>
  <conditionalFormatting sqref="BF45">
    <cfRule type="cellIs" dxfId="15989" priority="3335" operator="lessThan">
      <formula>$C$4</formula>
    </cfRule>
  </conditionalFormatting>
  <conditionalFormatting sqref="BF46">
    <cfRule type="cellIs" dxfId="15988" priority="3336" operator="lessThan">
      <formula>$C$4</formula>
    </cfRule>
  </conditionalFormatting>
  <conditionalFormatting sqref="BF47">
    <cfRule type="cellIs" dxfId="15987" priority="3337" operator="lessThan">
      <formula>$C$4</formula>
    </cfRule>
  </conditionalFormatting>
  <conditionalFormatting sqref="BF48">
    <cfRule type="cellIs" dxfId="15986" priority="3338" operator="lessThan">
      <formula>$C$4</formula>
    </cfRule>
  </conditionalFormatting>
  <conditionalFormatting sqref="BF49">
    <cfRule type="cellIs" dxfId="15985" priority="3339" operator="lessThan">
      <formula>$C$4</formula>
    </cfRule>
  </conditionalFormatting>
  <conditionalFormatting sqref="BF50">
    <cfRule type="cellIs" dxfId="15984" priority="3340" operator="lessThan">
      <formula>$C$4</formula>
    </cfRule>
  </conditionalFormatting>
  <conditionalFormatting sqref="BF51">
    <cfRule type="cellIs" dxfId="15983" priority="3341" operator="lessThan">
      <formula>$C$4</formula>
    </cfRule>
  </conditionalFormatting>
  <conditionalFormatting sqref="BF52">
    <cfRule type="cellIs" dxfId="15982" priority="3342" operator="lessThan">
      <formula>$C$4</formula>
    </cfRule>
  </conditionalFormatting>
  <conditionalFormatting sqref="BF53">
    <cfRule type="cellIs" dxfId="15981" priority="3343" operator="lessThan">
      <formula>$C$4</formula>
    </cfRule>
  </conditionalFormatting>
  <conditionalFormatting sqref="BF54">
    <cfRule type="cellIs" dxfId="15980" priority="3344" operator="lessThan">
      <formula>$C$4</formula>
    </cfRule>
  </conditionalFormatting>
  <conditionalFormatting sqref="BF55">
    <cfRule type="cellIs" dxfId="15979" priority="3345" operator="lessThan">
      <formula>$C$4</formula>
    </cfRule>
  </conditionalFormatting>
  <conditionalFormatting sqref="BF56">
    <cfRule type="cellIs" dxfId="15978" priority="3346" operator="lessThan">
      <formula>$C$4</formula>
    </cfRule>
  </conditionalFormatting>
  <conditionalFormatting sqref="BF57">
    <cfRule type="cellIs" dxfId="15977" priority="3347" operator="lessThan">
      <formula>$C$4</formula>
    </cfRule>
  </conditionalFormatting>
  <conditionalFormatting sqref="BF58">
    <cfRule type="cellIs" dxfId="15976" priority="3348" operator="lessThan">
      <formula>$C$4</formula>
    </cfRule>
  </conditionalFormatting>
  <conditionalFormatting sqref="BF59">
    <cfRule type="cellIs" dxfId="15975" priority="3349" operator="lessThan">
      <formula>$C$4</formula>
    </cfRule>
  </conditionalFormatting>
  <conditionalFormatting sqref="BF60">
    <cfRule type="cellIs" dxfId="15974" priority="3350" operator="lessThan">
      <formula>$C$4</formula>
    </cfRule>
  </conditionalFormatting>
  <conditionalFormatting sqref="BG11">
    <cfRule type="cellIs" dxfId="15973" priority="3351" operator="lessThan">
      <formula>$C$4</formula>
    </cfRule>
  </conditionalFormatting>
  <conditionalFormatting sqref="BG12">
    <cfRule type="cellIs" dxfId="15972" priority="3352" operator="lessThan">
      <formula>$C$4</formula>
    </cfRule>
  </conditionalFormatting>
  <conditionalFormatting sqref="BG13">
    <cfRule type="cellIs" dxfId="15971" priority="3353" operator="lessThan">
      <formula>$C$4</formula>
    </cfRule>
  </conditionalFormatting>
  <conditionalFormatting sqref="BG14">
    <cfRule type="cellIs" dxfId="15970" priority="3354" operator="lessThan">
      <formula>$C$4</formula>
    </cfRule>
  </conditionalFormatting>
  <conditionalFormatting sqref="BG15">
    <cfRule type="cellIs" dxfId="15969" priority="3355" operator="lessThan">
      <formula>$C$4</formula>
    </cfRule>
  </conditionalFormatting>
  <conditionalFormatting sqref="BG16">
    <cfRule type="cellIs" dxfId="15968" priority="3356" operator="lessThan">
      <formula>$C$4</formula>
    </cfRule>
  </conditionalFormatting>
  <conditionalFormatting sqref="BG17">
    <cfRule type="cellIs" dxfId="15967" priority="3357" operator="lessThan">
      <formula>$C$4</formula>
    </cfRule>
  </conditionalFormatting>
  <conditionalFormatting sqref="BG18">
    <cfRule type="cellIs" dxfId="15966" priority="3358" operator="lessThan">
      <formula>$C$4</formula>
    </cfRule>
  </conditionalFormatting>
  <conditionalFormatting sqref="BG19">
    <cfRule type="cellIs" dxfId="15965" priority="3359" operator="lessThan">
      <formula>$C$4</formula>
    </cfRule>
  </conditionalFormatting>
  <conditionalFormatting sqref="BG20">
    <cfRule type="cellIs" dxfId="15964" priority="3360" operator="lessThan">
      <formula>$C$4</formula>
    </cfRule>
  </conditionalFormatting>
  <conditionalFormatting sqref="BG21">
    <cfRule type="cellIs" dxfId="15963" priority="3361" operator="lessThan">
      <formula>$C$4</formula>
    </cfRule>
  </conditionalFormatting>
  <conditionalFormatting sqref="BG22">
    <cfRule type="cellIs" dxfId="15962" priority="3362" operator="lessThan">
      <formula>$C$4</formula>
    </cfRule>
  </conditionalFormatting>
  <conditionalFormatting sqref="BG23">
    <cfRule type="cellIs" dxfId="15961" priority="3363" operator="lessThan">
      <formula>$C$4</formula>
    </cfRule>
  </conditionalFormatting>
  <conditionalFormatting sqref="BG24">
    <cfRule type="cellIs" dxfId="15960" priority="3364" operator="lessThan">
      <formula>$C$4</formula>
    </cfRule>
  </conditionalFormatting>
  <conditionalFormatting sqref="BG25">
    <cfRule type="cellIs" dxfId="15959" priority="3365" operator="lessThan">
      <formula>$C$4</formula>
    </cfRule>
  </conditionalFormatting>
  <conditionalFormatting sqref="BG26">
    <cfRule type="cellIs" dxfId="15958" priority="3366" operator="lessThan">
      <formula>$C$4</formula>
    </cfRule>
  </conditionalFormatting>
  <conditionalFormatting sqref="BG27">
    <cfRule type="cellIs" dxfId="15957" priority="3367" operator="lessThan">
      <formula>$C$4</formula>
    </cfRule>
  </conditionalFormatting>
  <conditionalFormatting sqref="BG28">
    <cfRule type="cellIs" dxfId="15956" priority="3368" operator="lessThan">
      <formula>$C$4</formula>
    </cfRule>
  </conditionalFormatting>
  <conditionalFormatting sqref="BG29">
    <cfRule type="cellIs" dxfId="15955" priority="3369" operator="lessThan">
      <formula>$C$4</formula>
    </cfRule>
  </conditionalFormatting>
  <conditionalFormatting sqref="BG30">
    <cfRule type="cellIs" dxfId="15954" priority="3370" operator="lessThan">
      <formula>$C$4</formula>
    </cfRule>
  </conditionalFormatting>
  <conditionalFormatting sqref="BG31">
    <cfRule type="cellIs" dxfId="15953" priority="3371" operator="lessThan">
      <formula>$C$4</formula>
    </cfRule>
  </conditionalFormatting>
  <conditionalFormatting sqref="BG32">
    <cfRule type="cellIs" dxfId="15952" priority="3372" operator="lessThan">
      <formula>$C$4</formula>
    </cfRule>
  </conditionalFormatting>
  <conditionalFormatting sqref="BG33">
    <cfRule type="cellIs" dxfId="15951" priority="3373" operator="lessThan">
      <formula>$C$4</formula>
    </cfRule>
  </conditionalFormatting>
  <conditionalFormatting sqref="BG34">
    <cfRule type="cellIs" dxfId="15950" priority="3374" operator="lessThan">
      <formula>$C$4</formula>
    </cfRule>
  </conditionalFormatting>
  <conditionalFormatting sqref="BG35">
    <cfRule type="cellIs" dxfId="15949" priority="3375" operator="lessThan">
      <formula>$C$4</formula>
    </cfRule>
  </conditionalFormatting>
  <conditionalFormatting sqref="BG36">
    <cfRule type="cellIs" dxfId="15948" priority="3376" operator="lessThan">
      <formula>$C$4</formula>
    </cfRule>
  </conditionalFormatting>
  <conditionalFormatting sqref="BG37">
    <cfRule type="cellIs" dxfId="15947" priority="3377" operator="lessThan">
      <formula>$C$4</formula>
    </cfRule>
  </conditionalFormatting>
  <conditionalFormatting sqref="BG38">
    <cfRule type="cellIs" dxfId="15946" priority="3378" operator="lessThan">
      <formula>$C$4</formula>
    </cfRule>
  </conditionalFormatting>
  <conditionalFormatting sqref="BG39">
    <cfRule type="cellIs" dxfId="15945" priority="3379" operator="lessThan">
      <formula>$C$4</formula>
    </cfRule>
  </conditionalFormatting>
  <conditionalFormatting sqref="BG40">
    <cfRule type="cellIs" dxfId="15944" priority="3380" operator="lessThan">
      <formula>$C$4</formula>
    </cfRule>
  </conditionalFormatting>
  <conditionalFormatting sqref="BG41">
    <cfRule type="cellIs" dxfId="15943" priority="3381" operator="lessThan">
      <formula>$C$4</formula>
    </cfRule>
  </conditionalFormatting>
  <conditionalFormatting sqref="BG42">
    <cfRule type="cellIs" dxfId="15942" priority="3382" operator="lessThan">
      <formula>$C$4</formula>
    </cfRule>
  </conditionalFormatting>
  <conditionalFormatting sqref="BG43">
    <cfRule type="cellIs" dxfId="15941" priority="3383" operator="lessThan">
      <formula>$C$4</formula>
    </cfRule>
  </conditionalFormatting>
  <conditionalFormatting sqref="BG44">
    <cfRule type="cellIs" dxfId="15940" priority="3384" operator="lessThan">
      <formula>$C$4</formula>
    </cfRule>
  </conditionalFormatting>
  <conditionalFormatting sqref="BG45">
    <cfRule type="cellIs" dxfId="15939" priority="3385" operator="lessThan">
      <formula>$C$4</formula>
    </cfRule>
  </conditionalFormatting>
  <conditionalFormatting sqref="BG46">
    <cfRule type="cellIs" dxfId="15938" priority="3386" operator="lessThan">
      <formula>$C$4</formula>
    </cfRule>
  </conditionalFormatting>
  <conditionalFormatting sqref="BG47">
    <cfRule type="cellIs" dxfId="15937" priority="3387" operator="lessThan">
      <formula>$C$4</formula>
    </cfRule>
  </conditionalFormatting>
  <conditionalFormatting sqref="BG48">
    <cfRule type="cellIs" dxfId="15936" priority="3388" operator="lessThan">
      <formula>$C$4</formula>
    </cfRule>
  </conditionalFormatting>
  <conditionalFormatting sqref="BG49">
    <cfRule type="cellIs" dxfId="15935" priority="3389" operator="lessThan">
      <formula>$C$4</formula>
    </cfRule>
  </conditionalFormatting>
  <conditionalFormatting sqref="BG50">
    <cfRule type="cellIs" dxfId="15934" priority="3390" operator="lessThan">
      <formula>$C$4</formula>
    </cfRule>
  </conditionalFormatting>
  <conditionalFormatting sqref="BG51">
    <cfRule type="cellIs" dxfId="15933" priority="3391" operator="lessThan">
      <formula>$C$4</formula>
    </cfRule>
  </conditionalFormatting>
  <conditionalFormatting sqref="BG52">
    <cfRule type="cellIs" dxfId="15932" priority="3392" operator="lessThan">
      <formula>$C$4</formula>
    </cfRule>
  </conditionalFormatting>
  <conditionalFormatting sqref="BG53">
    <cfRule type="cellIs" dxfId="15931" priority="3393" operator="lessThan">
      <formula>$C$4</formula>
    </cfRule>
  </conditionalFormatting>
  <conditionalFormatting sqref="BG54">
    <cfRule type="cellIs" dxfId="15930" priority="3394" operator="lessThan">
      <formula>$C$4</formula>
    </cfRule>
  </conditionalFormatting>
  <conditionalFormatting sqref="BG55">
    <cfRule type="cellIs" dxfId="15929" priority="3395" operator="lessThan">
      <formula>$C$4</formula>
    </cfRule>
  </conditionalFormatting>
  <conditionalFormatting sqref="BG56">
    <cfRule type="cellIs" dxfId="15928" priority="3396" operator="lessThan">
      <formula>$C$4</formula>
    </cfRule>
  </conditionalFormatting>
  <conditionalFormatting sqref="BG57">
    <cfRule type="cellIs" dxfId="15927" priority="3397" operator="lessThan">
      <formula>$C$4</formula>
    </cfRule>
  </conditionalFormatting>
  <conditionalFormatting sqref="BG58">
    <cfRule type="cellIs" dxfId="15926" priority="3398" operator="lessThan">
      <formula>$C$4</formula>
    </cfRule>
  </conditionalFormatting>
  <conditionalFormatting sqref="BG59">
    <cfRule type="cellIs" dxfId="15925" priority="3399" operator="lessThan">
      <formula>$C$4</formula>
    </cfRule>
  </conditionalFormatting>
  <conditionalFormatting sqref="BG60">
    <cfRule type="cellIs" dxfId="15924" priority="3400" operator="lessThan">
      <formula>$C$4</formula>
    </cfRule>
  </conditionalFormatting>
  <conditionalFormatting sqref="BH11">
    <cfRule type="cellIs" dxfId="15923" priority="3401" operator="lessThan">
      <formula>$C$4</formula>
    </cfRule>
  </conditionalFormatting>
  <conditionalFormatting sqref="BH12">
    <cfRule type="cellIs" dxfId="15922" priority="3402" operator="lessThan">
      <formula>$C$4</formula>
    </cfRule>
  </conditionalFormatting>
  <conditionalFormatting sqref="BH13">
    <cfRule type="cellIs" dxfId="15921" priority="3403" operator="lessThan">
      <formula>$C$4</formula>
    </cfRule>
  </conditionalFormatting>
  <conditionalFormatting sqref="BH14">
    <cfRule type="cellIs" dxfId="15920" priority="3404" operator="lessThan">
      <formula>$C$4</formula>
    </cfRule>
  </conditionalFormatting>
  <conditionalFormatting sqref="BH15">
    <cfRule type="cellIs" dxfId="15919" priority="3405" operator="lessThan">
      <formula>$C$4</formula>
    </cfRule>
  </conditionalFormatting>
  <conditionalFormatting sqref="BH16">
    <cfRule type="cellIs" dxfId="15918" priority="3406" operator="lessThan">
      <formula>$C$4</formula>
    </cfRule>
  </conditionalFormatting>
  <conditionalFormatting sqref="BH17">
    <cfRule type="cellIs" dxfId="15917" priority="3407" operator="lessThan">
      <formula>$C$4</formula>
    </cfRule>
  </conditionalFormatting>
  <conditionalFormatting sqref="BH18">
    <cfRule type="cellIs" dxfId="15916" priority="3408" operator="lessThan">
      <formula>$C$4</formula>
    </cfRule>
  </conditionalFormatting>
  <conditionalFormatting sqref="BH19">
    <cfRule type="cellIs" dxfId="15915" priority="3409" operator="lessThan">
      <formula>$C$4</formula>
    </cfRule>
  </conditionalFormatting>
  <conditionalFormatting sqref="BH20">
    <cfRule type="cellIs" dxfId="15914" priority="3410" operator="lessThan">
      <formula>$C$4</formula>
    </cfRule>
  </conditionalFormatting>
  <conditionalFormatting sqref="BH21">
    <cfRule type="cellIs" dxfId="15913" priority="3411" operator="lessThan">
      <formula>$C$4</formula>
    </cfRule>
  </conditionalFormatting>
  <conditionalFormatting sqref="BH22">
    <cfRule type="cellIs" dxfId="15912" priority="3412" operator="lessThan">
      <formula>$C$4</formula>
    </cfRule>
  </conditionalFormatting>
  <conditionalFormatting sqref="BH23">
    <cfRule type="cellIs" dxfId="15911" priority="3413" operator="lessThan">
      <formula>$C$4</formula>
    </cfRule>
  </conditionalFormatting>
  <conditionalFormatting sqref="BH24">
    <cfRule type="cellIs" dxfId="15910" priority="3414" operator="lessThan">
      <formula>$C$4</formula>
    </cfRule>
  </conditionalFormatting>
  <conditionalFormatting sqref="BH25">
    <cfRule type="cellIs" dxfId="15909" priority="3415" operator="lessThan">
      <formula>$C$4</formula>
    </cfRule>
  </conditionalFormatting>
  <conditionalFormatting sqref="BH26">
    <cfRule type="cellIs" dxfId="15908" priority="3416" operator="lessThan">
      <formula>$C$4</formula>
    </cfRule>
  </conditionalFormatting>
  <conditionalFormatting sqref="BH27">
    <cfRule type="cellIs" dxfId="15907" priority="3417" operator="lessThan">
      <formula>$C$4</formula>
    </cfRule>
  </conditionalFormatting>
  <conditionalFormatting sqref="BH28">
    <cfRule type="cellIs" dxfId="15906" priority="3418" operator="lessThan">
      <formula>$C$4</formula>
    </cfRule>
  </conditionalFormatting>
  <conditionalFormatting sqref="BH29">
    <cfRule type="cellIs" dxfId="15905" priority="3419" operator="lessThan">
      <formula>$C$4</formula>
    </cfRule>
  </conditionalFormatting>
  <conditionalFormatting sqref="BH30">
    <cfRule type="cellIs" dxfId="15904" priority="3420" operator="lessThan">
      <formula>$C$4</formula>
    </cfRule>
  </conditionalFormatting>
  <conditionalFormatting sqref="BH31">
    <cfRule type="cellIs" dxfId="15903" priority="3421" operator="lessThan">
      <formula>$C$4</formula>
    </cfRule>
  </conditionalFormatting>
  <conditionalFormatting sqref="BH32">
    <cfRule type="cellIs" dxfId="15902" priority="3422" operator="lessThan">
      <formula>$C$4</formula>
    </cfRule>
  </conditionalFormatting>
  <conditionalFormatting sqref="BH33">
    <cfRule type="cellIs" dxfId="15901" priority="3423" operator="lessThan">
      <formula>$C$4</formula>
    </cfRule>
  </conditionalFormatting>
  <conditionalFormatting sqref="BH34">
    <cfRule type="cellIs" dxfId="15900" priority="3424" operator="lessThan">
      <formula>$C$4</formula>
    </cfRule>
  </conditionalFormatting>
  <conditionalFormatting sqref="BH35">
    <cfRule type="cellIs" dxfId="15899" priority="3425" operator="lessThan">
      <formula>$C$4</formula>
    </cfRule>
  </conditionalFormatting>
  <conditionalFormatting sqref="BH36">
    <cfRule type="cellIs" dxfId="15898" priority="3426" operator="lessThan">
      <formula>$C$4</formula>
    </cfRule>
  </conditionalFormatting>
  <conditionalFormatting sqref="BH37">
    <cfRule type="cellIs" dxfId="15897" priority="3427" operator="lessThan">
      <formula>$C$4</formula>
    </cfRule>
  </conditionalFormatting>
  <conditionalFormatting sqref="BH38">
    <cfRule type="cellIs" dxfId="15896" priority="3428" operator="lessThan">
      <formula>$C$4</formula>
    </cfRule>
  </conditionalFormatting>
  <conditionalFormatting sqref="BH39">
    <cfRule type="cellIs" dxfId="15895" priority="3429" operator="lessThan">
      <formula>$C$4</formula>
    </cfRule>
  </conditionalFormatting>
  <conditionalFormatting sqref="BH40">
    <cfRule type="cellIs" dxfId="15894" priority="3430" operator="lessThan">
      <formula>$C$4</formula>
    </cfRule>
  </conditionalFormatting>
  <conditionalFormatting sqref="BH41">
    <cfRule type="cellIs" dxfId="15893" priority="3431" operator="lessThan">
      <formula>$C$4</formula>
    </cfRule>
  </conditionalFormatting>
  <conditionalFormatting sqref="BH42">
    <cfRule type="cellIs" dxfId="15892" priority="3432" operator="lessThan">
      <formula>$C$4</formula>
    </cfRule>
  </conditionalFormatting>
  <conditionalFormatting sqref="BH43">
    <cfRule type="cellIs" dxfId="15891" priority="3433" operator="lessThan">
      <formula>$C$4</formula>
    </cfRule>
  </conditionalFormatting>
  <conditionalFormatting sqref="BH44">
    <cfRule type="cellIs" dxfId="15890" priority="3434" operator="lessThan">
      <formula>$C$4</formula>
    </cfRule>
  </conditionalFormatting>
  <conditionalFormatting sqref="BH45">
    <cfRule type="cellIs" dxfId="15889" priority="3435" operator="lessThan">
      <formula>$C$4</formula>
    </cfRule>
  </conditionalFormatting>
  <conditionalFormatting sqref="BH46">
    <cfRule type="cellIs" dxfId="15888" priority="3436" operator="lessThan">
      <formula>$C$4</formula>
    </cfRule>
  </conditionalFormatting>
  <conditionalFormatting sqref="BH47">
    <cfRule type="cellIs" dxfId="15887" priority="3437" operator="lessThan">
      <formula>$C$4</formula>
    </cfRule>
  </conditionalFormatting>
  <conditionalFormatting sqref="BH48">
    <cfRule type="cellIs" dxfId="15886" priority="3438" operator="lessThan">
      <formula>$C$4</formula>
    </cfRule>
  </conditionalFormatting>
  <conditionalFormatting sqref="BH49">
    <cfRule type="cellIs" dxfId="15885" priority="3439" operator="lessThan">
      <formula>$C$4</formula>
    </cfRule>
  </conditionalFormatting>
  <conditionalFormatting sqref="BH50">
    <cfRule type="cellIs" dxfId="15884" priority="3440" operator="lessThan">
      <formula>$C$4</formula>
    </cfRule>
  </conditionalFormatting>
  <conditionalFormatting sqref="BH51">
    <cfRule type="cellIs" dxfId="15883" priority="3441" operator="lessThan">
      <formula>$C$4</formula>
    </cfRule>
  </conditionalFormatting>
  <conditionalFormatting sqref="BH52">
    <cfRule type="cellIs" dxfId="15882" priority="3442" operator="lessThan">
      <formula>$C$4</formula>
    </cfRule>
  </conditionalFormatting>
  <conditionalFormatting sqref="BH53">
    <cfRule type="cellIs" dxfId="15881" priority="3443" operator="lessThan">
      <formula>$C$4</formula>
    </cfRule>
  </conditionalFormatting>
  <conditionalFormatting sqref="BH54">
    <cfRule type="cellIs" dxfId="15880" priority="3444" operator="lessThan">
      <formula>$C$4</formula>
    </cfRule>
  </conditionalFormatting>
  <conditionalFormatting sqref="BH55">
    <cfRule type="cellIs" dxfId="15879" priority="3445" operator="lessThan">
      <formula>$C$4</formula>
    </cfRule>
  </conditionalFormatting>
  <conditionalFormatting sqref="BH56">
    <cfRule type="cellIs" dxfId="15878" priority="3446" operator="lessThan">
      <formula>$C$4</formula>
    </cfRule>
  </conditionalFormatting>
  <conditionalFormatting sqref="BH57">
    <cfRule type="cellIs" dxfId="15877" priority="3447" operator="lessThan">
      <formula>$C$4</formula>
    </cfRule>
  </conditionalFormatting>
  <conditionalFormatting sqref="BH58">
    <cfRule type="cellIs" dxfId="15876" priority="3448" operator="lessThan">
      <formula>$C$4</formula>
    </cfRule>
  </conditionalFormatting>
  <conditionalFormatting sqref="BH59">
    <cfRule type="cellIs" dxfId="15875" priority="3449" operator="lessThan">
      <formula>$C$4</formula>
    </cfRule>
  </conditionalFormatting>
  <conditionalFormatting sqref="BH60">
    <cfRule type="cellIs" dxfId="15874" priority="3450" operator="lessThan">
      <formula>$C$4</formula>
    </cfRule>
  </conditionalFormatting>
  <conditionalFormatting sqref="BI11">
    <cfRule type="cellIs" dxfId="15873" priority="3451" operator="lessThan">
      <formula>$C$4</formula>
    </cfRule>
  </conditionalFormatting>
  <conditionalFormatting sqref="BI12">
    <cfRule type="cellIs" dxfId="15872" priority="3452" operator="lessThan">
      <formula>$C$4</formula>
    </cfRule>
  </conditionalFormatting>
  <conditionalFormatting sqref="BI13">
    <cfRule type="cellIs" dxfId="15871" priority="3453" operator="lessThan">
      <formula>$C$4</formula>
    </cfRule>
  </conditionalFormatting>
  <conditionalFormatting sqref="BI14">
    <cfRule type="cellIs" dxfId="15870" priority="3454" operator="lessThan">
      <formula>$C$4</formula>
    </cfRule>
  </conditionalFormatting>
  <conditionalFormatting sqref="BI15">
    <cfRule type="cellIs" dxfId="15869" priority="3455" operator="lessThan">
      <formula>$C$4</formula>
    </cfRule>
  </conditionalFormatting>
  <conditionalFormatting sqref="BI16">
    <cfRule type="cellIs" dxfId="15868" priority="3456" operator="lessThan">
      <formula>$C$4</formula>
    </cfRule>
  </conditionalFormatting>
  <conditionalFormatting sqref="BI17">
    <cfRule type="cellIs" dxfId="15867" priority="3457" operator="lessThan">
      <formula>$C$4</formula>
    </cfRule>
  </conditionalFormatting>
  <conditionalFormatting sqref="BI18">
    <cfRule type="cellIs" dxfId="15866" priority="3458" operator="lessThan">
      <formula>$C$4</formula>
    </cfRule>
  </conditionalFormatting>
  <conditionalFormatting sqref="BI19">
    <cfRule type="cellIs" dxfId="15865" priority="3459" operator="lessThan">
      <formula>$C$4</formula>
    </cfRule>
  </conditionalFormatting>
  <conditionalFormatting sqref="BI20">
    <cfRule type="cellIs" dxfId="15864" priority="3460" operator="lessThan">
      <formula>$C$4</formula>
    </cfRule>
  </conditionalFormatting>
  <conditionalFormatting sqref="BI21">
    <cfRule type="cellIs" dxfId="15863" priority="3461" operator="lessThan">
      <formula>$C$4</formula>
    </cfRule>
  </conditionalFormatting>
  <conditionalFormatting sqref="BI22">
    <cfRule type="cellIs" dxfId="15862" priority="3462" operator="lessThan">
      <formula>$C$4</formula>
    </cfRule>
  </conditionalFormatting>
  <conditionalFormatting sqref="BI23">
    <cfRule type="cellIs" dxfId="15861" priority="3463" operator="lessThan">
      <formula>$C$4</formula>
    </cfRule>
  </conditionalFormatting>
  <conditionalFormatting sqref="BI24">
    <cfRule type="cellIs" dxfId="15860" priority="3464" operator="lessThan">
      <formula>$C$4</formula>
    </cfRule>
  </conditionalFormatting>
  <conditionalFormatting sqref="BI25">
    <cfRule type="cellIs" dxfId="15859" priority="3465" operator="lessThan">
      <formula>$C$4</formula>
    </cfRule>
  </conditionalFormatting>
  <conditionalFormatting sqref="BI26">
    <cfRule type="cellIs" dxfId="15858" priority="3466" operator="lessThan">
      <formula>$C$4</formula>
    </cfRule>
  </conditionalFormatting>
  <conditionalFormatting sqref="BI27">
    <cfRule type="cellIs" dxfId="15857" priority="3467" operator="lessThan">
      <formula>$C$4</formula>
    </cfRule>
  </conditionalFormatting>
  <conditionalFormatting sqref="BI28">
    <cfRule type="cellIs" dxfId="15856" priority="3468" operator="lessThan">
      <formula>$C$4</formula>
    </cfRule>
  </conditionalFormatting>
  <conditionalFormatting sqref="BI29">
    <cfRule type="cellIs" dxfId="15855" priority="3469" operator="lessThan">
      <formula>$C$4</formula>
    </cfRule>
  </conditionalFormatting>
  <conditionalFormatting sqref="BI30">
    <cfRule type="cellIs" dxfId="15854" priority="3470" operator="lessThan">
      <formula>$C$4</formula>
    </cfRule>
  </conditionalFormatting>
  <conditionalFormatting sqref="BI31">
    <cfRule type="cellIs" dxfId="15853" priority="3471" operator="lessThan">
      <formula>$C$4</formula>
    </cfRule>
  </conditionalFormatting>
  <conditionalFormatting sqref="BI32">
    <cfRule type="cellIs" dxfId="15852" priority="3472" operator="lessThan">
      <formula>$C$4</formula>
    </cfRule>
  </conditionalFormatting>
  <conditionalFormatting sqref="BI33">
    <cfRule type="cellIs" dxfId="15851" priority="3473" operator="lessThan">
      <formula>$C$4</formula>
    </cfRule>
  </conditionalFormatting>
  <conditionalFormatting sqref="BI34">
    <cfRule type="cellIs" dxfId="15850" priority="3474" operator="lessThan">
      <formula>$C$4</formula>
    </cfRule>
  </conditionalFormatting>
  <conditionalFormatting sqref="BI35">
    <cfRule type="cellIs" dxfId="15849" priority="3475" operator="lessThan">
      <formula>$C$4</formula>
    </cfRule>
  </conditionalFormatting>
  <conditionalFormatting sqref="BI36">
    <cfRule type="cellIs" dxfId="15848" priority="3476" operator="lessThan">
      <formula>$C$4</formula>
    </cfRule>
  </conditionalFormatting>
  <conditionalFormatting sqref="BI37">
    <cfRule type="cellIs" dxfId="15847" priority="3477" operator="lessThan">
      <formula>$C$4</formula>
    </cfRule>
  </conditionalFormatting>
  <conditionalFormatting sqref="BI38">
    <cfRule type="cellIs" dxfId="15846" priority="3478" operator="lessThan">
      <formula>$C$4</formula>
    </cfRule>
  </conditionalFormatting>
  <conditionalFormatting sqref="BI39">
    <cfRule type="cellIs" dxfId="15845" priority="3479" operator="lessThan">
      <formula>$C$4</formula>
    </cfRule>
  </conditionalFormatting>
  <conditionalFormatting sqref="BI40">
    <cfRule type="cellIs" dxfId="15844" priority="3480" operator="lessThan">
      <formula>$C$4</formula>
    </cfRule>
  </conditionalFormatting>
  <conditionalFormatting sqref="BI41">
    <cfRule type="cellIs" dxfId="15843" priority="3481" operator="lessThan">
      <formula>$C$4</formula>
    </cfRule>
  </conditionalFormatting>
  <conditionalFormatting sqref="BI42">
    <cfRule type="cellIs" dxfId="15842" priority="3482" operator="lessThan">
      <formula>$C$4</formula>
    </cfRule>
  </conditionalFormatting>
  <conditionalFormatting sqref="BI43">
    <cfRule type="cellIs" dxfId="15841" priority="3483" operator="lessThan">
      <formula>$C$4</formula>
    </cfRule>
  </conditionalFormatting>
  <conditionalFormatting sqref="BI44">
    <cfRule type="cellIs" dxfId="15840" priority="3484" operator="lessThan">
      <formula>$C$4</formula>
    </cfRule>
  </conditionalFormatting>
  <conditionalFormatting sqref="BI45">
    <cfRule type="cellIs" dxfId="15839" priority="3485" operator="lessThan">
      <formula>$C$4</formula>
    </cfRule>
  </conditionalFormatting>
  <conditionalFormatting sqref="BI46">
    <cfRule type="cellIs" dxfId="15838" priority="3486" operator="lessThan">
      <formula>$C$4</formula>
    </cfRule>
  </conditionalFormatting>
  <conditionalFormatting sqref="BI47">
    <cfRule type="cellIs" dxfId="15837" priority="3487" operator="lessThan">
      <formula>$C$4</formula>
    </cfRule>
  </conditionalFormatting>
  <conditionalFormatting sqref="BI48">
    <cfRule type="cellIs" dxfId="15836" priority="3488" operator="lessThan">
      <formula>$C$4</formula>
    </cfRule>
  </conditionalFormatting>
  <conditionalFormatting sqref="BI49">
    <cfRule type="cellIs" dxfId="15835" priority="3489" operator="lessThan">
      <formula>$C$4</formula>
    </cfRule>
  </conditionalFormatting>
  <conditionalFormatting sqref="BI50">
    <cfRule type="cellIs" dxfId="15834" priority="3490" operator="lessThan">
      <formula>$C$4</formula>
    </cfRule>
  </conditionalFormatting>
  <conditionalFormatting sqref="BI51">
    <cfRule type="cellIs" dxfId="15833" priority="3491" operator="lessThan">
      <formula>$C$4</formula>
    </cfRule>
  </conditionalFormatting>
  <conditionalFormatting sqref="BI52">
    <cfRule type="cellIs" dxfId="15832" priority="3492" operator="lessThan">
      <formula>$C$4</formula>
    </cfRule>
  </conditionalFormatting>
  <conditionalFormatting sqref="BI53">
    <cfRule type="cellIs" dxfId="15831" priority="3493" operator="lessThan">
      <formula>$C$4</formula>
    </cfRule>
  </conditionalFormatting>
  <conditionalFormatting sqref="BI54">
    <cfRule type="cellIs" dxfId="15830" priority="3494" operator="lessThan">
      <formula>$C$4</formula>
    </cfRule>
  </conditionalFormatting>
  <conditionalFormatting sqref="BI55">
    <cfRule type="cellIs" dxfId="15829" priority="3495" operator="lessThan">
      <formula>$C$4</formula>
    </cfRule>
  </conditionalFormatting>
  <conditionalFormatting sqref="BI56">
    <cfRule type="cellIs" dxfId="15828" priority="3496" operator="lessThan">
      <formula>$C$4</formula>
    </cfRule>
  </conditionalFormatting>
  <conditionalFormatting sqref="BI57">
    <cfRule type="cellIs" dxfId="15827" priority="3497" operator="lessThan">
      <formula>$C$4</formula>
    </cfRule>
  </conditionalFormatting>
  <conditionalFormatting sqref="BI58">
    <cfRule type="cellIs" dxfId="15826" priority="3498" operator="lessThan">
      <formula>$C$4</formula>
    </cfRule>
  </conditionalFormatting>
  <conditionalFormatting sqref="BI59">
    <cfRule type="cellIs" dxfId="15825" priority="3499" operator="lessThan">
      <formula>$C$4</formula>
    </cfRule>
  </conditionalFormatting>
  <conditionalFormatting sqref="BI60">
    <cfRule type="cellIs" dxfId="15824" priority="3500" operator="lessThan">
      <formula>$C$4</formula>
    </cfRule>
  </conditionalFormatting>
  <conditionalFormatting sqref="BJ11">
    <cfRule type="cellIs" dxfId="15823" priority="3501" operator="lessThan">
      <formula>$C$4</formula>
    </cfRule>
  </conditionalFormatting>
  <conditionalFormatting sqref="BJ12">
    <cfRule type="cellIs" dxfId="15822" priority="3502" operator="lessThan">
      <formula>$C$4</formula>
    </cfRule>
  </conditionalFormatting>
  <conditionalFormatting sqref="BJ13">
    <cfRule type="cellIs" dxfId="15821" priority="3503" operator="lessThan">
      <formula>$C$4</formula>
    </cfRule>
  </conditionalFormatting>
  <conditionalFormatting sqref="BJ14">
    <cfRule type="cellIs" dxfId="15820" priority="3504" operator="lessThan">
      <formula>$C$4</formula>
    </cfRule>
  </conditionalFormatting>
  <conditionalFormatting sqref="BJ15">
    <cfRule type="cellIs" dxfId="15819" priority="3505" operator="lessThan">
      <formula>$C$4</formula>
    </cfRule>
  </conditionalFormatting>
  <conditionalFormatting sqref="BJ16">
    <cfRule type="cellIs" dxfId="15818" priority="3506" operator="lessThan">
      <formula>$C$4</formula>
    </cfRule>
  </conditionalFormatting>
  <conditionalFormatting sqref="BJ17">
    <cfRule type="cellIs" dxfId="15817" priority="3507" operator="lessThan">
      <formula>$C$4</formula>
    </cfRule>
  </conditionalFormatting>
  <conditionalFormatting sqref="BJ18">
    <cfRule type="cellIs" dxfId="15816" priority="3508" operator="lessThan">
      <formula>$C$4</formula>
    </cfRule>
  </conditionalFormatting>
  <conditionalFormatting sqref="BJ19">
    <cfRule type="cellIs" dxfId="15815" priority="3509" operator="lessThan">
      <formula>$C$4</formula>
    </cfRule>
  </conditionalFormatting>
  <conditionalFormatting sqref="BJ20">
    <cfRule type="cellIs" dxfId="15814" priority="3510" operator="lessThan">
      <formula>$C$4</formula>
    </cfRule>
  </conditionalFormatting>
  <conditionalFormatting sqref="BJ21">
    <cfRule type="cellIs" dxfId="15813" priority="3511" operator="lessThan">
      <formula>$C$4</formula>
    </cfRule>
  </conditionalFormatting>
  <conditionalFormatting sqref="BJ22">
    <cfRule type="cellIs" dxfId="15812" priority="3512" operator="lessThan">
      <formula>$C$4</formula>
    </cfRule>
  </conditionalFormatting>
  <conditionalFormatting sqref="BJ23">
    <cfRule type="cellIs" dxfId="15811" priority="3513" operator="lessThan">
      <formula>$C$4</formula>
    </cfRule>
  </conditionalFormatting>
  <conditionalFormatting sqref="BJ24">
    <cfRule type="cellIs" dxfId="15810" priority="3514" operator="lessThan">
      <formula>$C$4</formula>
    </cfRule>
  </conditionalFormatting>
  <conditionalFormatting sqref="BJ25">
    <cfRule type="cellIs" dxfId="15809" priority="3515" operator="lessThan">
      <formula>$C$4</formula>
    </cfRule>
  </conditionalFormatting>
  <conditionalFormatting sqref="BJ26">
    <cfRule type="cellIs" dxfId="15808" priority="3516" operator="lessThan">
      <formula>$C$4</formula>
    </cfRule>
  </conditionalFormatting>
  <conditionalFormatting sqref="BJ27">
    <cfRule type="cellIs" dxfId="15807" priority="3517" operator="lessThan">
      <formula>$C$4</formula>
    </cfRule>
  </conditionalFormatting>
  <conditionalFormatting sqref="BJ28">
    <cfRule type="cellIs" dxfId="15806" priority="3518" operator="lessThan">
      <formula>$C$4</formula>
    </cfRule>
  </conditionalFormatting>
  <conditionalFormatting sqref="BJ29">
    <cfRule type="cellIs" dxfId="15805" priority="3519" operator="lessThan">
      <formula>$C$4</formula>
    </cfRule>
  </conditionalFormatting>
  <conditionalFormatting sqref="BJ30">
    <cfRule type="cellIs" dxfId="15804" priority="3520" operator="lessThan">
      <formula>$C$4</formula>
    </cfRule>
  </conditionalFormatting>
  <conditionalFormatting sqref="BJ31">
    <cfRule type="cellIs" dxfId="15803" priority="3521" operator="lessThan">
      <formula>$C$4</formula>
    </cfRule>
  </conditionalFormatting>
  <conditionalFormatting sqref="BJ32">
    <cfRule type="cellIs" dxfId="15802" priority="3522" operator="lessThan">
      <formula>$C$4</formula>
    </cfRule>
  </conditionalFormatting>
  <conditionalFormatting sqref="BJ33">
    <cfRule type="cellIs" dxfId="15801" priority="3523" operator="lessThan">
      <formula>$C$4</formula>
    </cfRule>
  </conditionalFormatting>
  <conditionalFormatting sqref="BJ34">
    <cfRule type="cellIs" dxfId="15800" priority="3524" operator="lessThan">
      <formula>$C$4</formula>
    </cfRule>
  </conditionalFormatting>
  <conditionalFormatting sqref="BJ35">
    <cfRule type="cellIs" dxfId="15799" priority="3525" operator="lessThan">
      <formula>$C$4</formula>
    </cfRule>
  </conditionalFormatting>
  <conditionalFormatting sqref="BJ36">
    <cfRule type="cellIs" dxfId="15798" priority="3526" operator="lessThan">
      <formula>$C$4</formula>
    </cfRule>
  </conditionalFormatting>
  <conditionalFormatting sqref="BJ37">
    <cfRule type="cellIs" dxfId="15797" priority="3527" operator="lessThan">
      <formula>$C$4</formula>
    </cfRule>
  </conditionalFormatting>
  <conditionalFormatting sqref="BJ38">
    <cfRule type="cellIs" dxfId="15796" priority="3528" operator="lessThan">
      <formula>$C$4</formula>
    </cfRule>
  </conditionalFormatting>
  <conditionalFormatting sqref="BJ39">
    <cfRule type="cellIs" dxfId="15795" priority="3529" operator="lessThan">
      <formula>$C$4</formula>
    </cfRule>
  </conditionalFormatting>
  <conditionalFormatting sqref="BJ40">
    <cfRule type="cellIs" dxfId="15794" priority="3530" operator="lessThan">
      <formula>$C$4</formula>
    </cfRule>
  </conditionalFormatting>
  <conditionalFormatting sqref="BJ41">
    <cfRule type="cellIs" dxfId="15793" priority="3531" operator="lessThan">
      <formula>$C$4</formula>
    </cfRule>
  </conditionalFormatting>
  <conditionalFormatting sqref="BJ42">
    <cfRule type="cellIs" dxfId="15792" priority="3532" operator="lessThan">
      <formula>$C$4</formula>
    </cfRule>
  </conditionalFormatting>
  <conditionalFormatting sqref="BJ43">
    <cfRule type="cellIs" dxfId="15791" priority="3533" operator="lessThan">
      <formula>$C$4</formula>
    </cfRule>
  </conditionalFormatting>
  <conditionalFormatting sqref="BJ44">
    <cfRule type="cellIs" dxfId="15790" priority="3534" operator="lessThan">
      <formula>$C$4</formula>
    </cfRule>
  </conditionalFormatting>
  <conditionalFormatting sqref="BJ45">
    <cfRule type="cellIs" dxfId="15789" priority="3535" operator="lessThan">
      <formula>$C$4</formula>
    </cfRule>
  </conditionalFormatting>
  <conditionalFormatting sqref="BJ46">
    <cfRule type="cellIs" dxfId="15788" priority="3536" operator="lessThan">
      <formula>$C$4</formula>
    </cfRule>
  </conditionalFormatting>
  <conditionalFormatting sqref="BJ47">
    <cfRule type="cellIs" dxfId="15787" priority="3537" operator="lessThan">
      <formula>$C$4</formula>
    </cfRule>
  </conditionalFormatting>
  <conditionalFormatting sqref="BJ48">
    <cfRule type="cellIs" dxfId="15786" priority="3538" operator="lessThan">
      <formula>$C$4</formula>
    </cfRule>
  </conditionalFormatting>
  <conditionalFormatting sqref="BJ49">
    <cfRule type="cellIs" dxfId="15785" priority="3539" operator="lessThan">
      <formula>$C$4</formula>
    </cfRule>
  </conditionalFormatting>
  <conditionalFormatting sqref="BJ50">
    <cfRule type="cellIs" dxfId="15784" priority="3540" operator="lessThan">
      <formula>$C$4</formula>
    </cfRule>
  </conditionalFormatting>
  <conditionalFormatting sqref="BJ51">
    <cfRule type="cellIs" dxfId="15783" priority="3541" operator="lessThan">
      <formula>$C$4</formula>
    </cfRule>
  </conditionalFormatting>
  <conditionalFormatting sqref="BJ52">
    <cfRule type="cellIs" dxfId="15782" priority="3542" operator="lessThan">
      <formula>$C$4</formula>
    </cfRule>
  </conditionalFormatting>
  <conditionalFormatting sqref="BJ53">
    <cfRule type="cellIs" dxfId="15781" priority="3543" operator="lessThan">
      <formula>$C$4</formula>
    </cfRule>
  </conditionalFormatting>
  <conditionalFormatting sqref="BJ54">
    <cfRule type="cellIs" dxfId="15780" priority="3544" operator="lessThan">
      <formula>$C$4</formula>
    </cfRule>
  </conditionalFormatting>
  <conditionalFormatting sqref="BJ55">
    <cfRule type="cellIs" dxfId="15779" priority="3545" operator="lessThan">
      <formula>$C$4</formula>
    </cfRule>
  </conditionalFormatting>
  <conditionalFormatting sqref="BJ56">
    <cfRule type="cellIs" dxfId="15778" priority="3546" operator="lessThan">
      <formula>$C$4</formula>
    </cfRule>
  </conditionalFormatting>
  <conditionalFormatting sqref="BJ57">
    <cfRule type="cellIs" dxfId="15777" priority="3547" operator="lessThan">
      <formula>$C$4</formula>
    </cfRule>
  </conditionalFormatting>
  <conditionalFormatting sqref="BJ58">
    <cfRule type="cellIs" dxfId="15776" priority="3548" operator="lessThan">
      <formula>$C$4</formula>
    </cfRule>
  </conditionalFormatting>
  <conditionalFormatting sqref="BJ59">
    <cfRule type="cellIs" dxfId="15775" priority="3549" operator="lessThan">
      <formula>$C$4</formula>
    </cfRule>
  </conditionalFormatting>
  <conditionalFormatting sqref="BJ60">
    <cfRule type="cellIs" dxfId="15774" priority="3550" operator="lessThan">
      <formula>$C$4</formula>
    </cfRule>
  </conditionalFormatting>
  <conditionalFormatting sqref="BK11">
    <cfRule type="cellIs" dxfId="15773" priority="3551" operator="lessThan">
      <formula>$C$4</formula>
    </cfRule>
  </conditionalFormatting>
  <conditionalFormatting sqref="BK12">
    <cfRule type="cellIs" dxfId="15772" priority="3552" operator="lessThan">
      <formula>$C$4</formula>
    </cfRule>
  </conditionalFormatting>
  <conditionalFormatting sqref="BK13">
    <cfRule type="cellIs" dxfId="15771" priority="3553" operator="lessThan">
      <formula>$C$4</formula>
    </cfRule>
  </conditionalFormatting>
  <conditionalFormatting sqref="BK14">
    <cfRule type="cellIs" dxfId="15770" priority="3554" operator="lessThan">
      <formula>$C$4</formula>
    </cfRule>
  </conditionalFormatting>
  <conditionalFormatting sqref="BK15">
    <cfRule type="cellIs" dxfId="15769" priority="3555" operator="lessThan">
      <formula>$C$4</formula>
    </cfRule>
  </conditionalFormatting>
  <conditionalFormatting sqref="BK16">
    <cfRule type="cellIs" dxfId="15768" priority="3556" operator="lessThan">
      <formula>$C$4</formula>
    </cfRule>
  </conditionalFormatting>
  <conditionalFormatting sqref="BK17">
    <cfRule type="cellIs" dxfId="15767" priority="3557" operator="lessThan">
      <formula>$C$4</formula>
    </cfRule>
  </conditionalFormatting>
  <conditionalFormatting sqref="BK18">
    <cfRule type="cellIs" dxfId="15766" priority="3558" operator="lessThan">
      <formula>$C$4</formula>
    </cfRule>
  </conditionalFormatting>
  <conditionalFormatting sqref="BK19">
    <cfRule type="cellIs" dxfId="15765" priority="3559" operator="lessThan">
      <formula>$C$4</formula>
    </cfRule>
  </conditionalFormatting>
  <conditionalFormatting sqref="BK20">
    <cfRule type="cellIs" dxfId="15764" priority="3560" operator="lessThan">
      <formula>$C$4</formula>
    </cfRule>
  </conditionalFormatting>
  <conditionalFormatting sqref="BK21">
    <cfRule type="cellIs" dxfId="15763" priority="3561" operator="lessThan">
      <formula>$C$4</formula>
    </cfRule>
  </conditionalFormatting>
  <conditionalFormatting sqref="BK22">
    <cfRule type="cellIs" dxfId="15762" priority="3562" operator="lessThan">
      <formula>$C$4</formula>
    </cfRule>
  </conditionalFormatting>
  <conditionalFormatting sqref="BK23">
    <cfRule type="cellIs" dxfId="15761" priority="3563" operator="lessThan">
      <formula>$C$4</formula>
    </cfRule>
  </conditionalFormatting>
  <conditionalFormatting sqref="BK24">
    <cfRule type="cellIs" dxfId="15760" priority="3564" operator="lessThan">
      <formula>$C$4</formula>
    </cfRule>
  </conditionalFormatting>
  <conditionalFormatting sqref="BK25">
    <cfRule type="cellIs" dxfId="15759" priority="3565" operator="lessThan">
      <formula>$C$4</formula>
    </cfRule>
  </conditionalFormatting>
  <conditionalFormatting sqref="BK26">
    <cfRule type="cellIs" dxfId="15758" priority="3566" operator="lessThan">
      <formula>$C$4</formula>
    </cfRule>
  </conditionalFormatting>
  <conditionalFormatting sqref="BK27">
    <cfRule type="cellIs" dxfId="15757" priority="3567" operator="lessThan">
      <formula>$C$4</formula>
    </cfRule>
  </conditionalFormatting>
  <conditionalFormatting sqref="BK28">
    <cfRule type="cellIs" dxfId="15756" priority="3568" operator="lessThan">
      <formula>$C$4</formula>
    </cfRule>
  </conditionalFormatting>
  <conditionalFormatting sqref="BK29">
    <cfRule type="cellIs" dxfId="15755" priority="3569" operator="lessThan">
      <formula>$C$4</formula>
    </cfRule>
  </conditionalFormatting>
  <conditionalFormatting sqref="BK30">
    <cfRule type="cellIs" dxfId="15754" priority="3570" operator="lessThan">
      <formula>$C$4</formula>
    </cfRule>
  </conditionalFormatting>
  <conditionalFormatting sqref="BK31">
    <cfRule type="cellIs" dxfId="15753" priority="3571" operator="lessThan">
      <formula>$C$4</formula>
    </cfRule>
  </conditionalFormatting>
  <conditionalFormatting sqref="BK32">
    <cfRule type="cellIs" dxfId="15752" priority="3572" operator="lessThan">
      <formula>$C$4</formula>
    </cfRule>
  </conditionalFormatting>
  <conditionalFormatting sqref="BK33">
    <cfRule type="cellIs" dxfId="15751" priority="3573" operator="lessThan">
      <formula>$C$4</formula>
    </cfRule>
  </conditionalFormatting>
  <conditionalFormatting sqref="BK34">
    <cfRule type="cellIs" dxfId="15750" priority="3574" operator="lessThan">
      <formula>$C$4</formula>
    </cfRule>
  </conditionalFormatting>
  <conditionalFormatting sqref="BK35">
    <cfRule type="cellIs" dxfId="15749" priority="3575" operator="lessThan">
      <formula>$C$4</formula>
    </cfRule>
  </conditionalFormatting>
  <conditionalFormatting sqref="BK36">
    <cfRule type="cellIs" dxfId="15748" priority="3576" operator="lessThan">
      <formula>$C$4</formula>
    </cfRule>
  </conditionalFormatting>
  <conditionalFormatting sqref="BK37">
    <cfRule type="cellIs" dxfId="15747" priority="3577" operator="lessThan">
      <formula>$C$4</formula>
    </cfRule>
  </conditionalFormatting>
  <conditionalFormatting sqref="BK38">
    <cfRule type="cellIs" dxfId="15746" priority="3578" operator="lessThan">
      <formula>$C$4</formula>
    </cfRule>
  </conditionalFormatting>
  <conditionalFormatting sqref="BK39">
    <cfRule type="cellIs" dxfId="15745" priority="3579" operator="lessThan">
      <formula>$C$4</formula>
    </cfRule>
  </conditionalFormatting>
  <conditionalFormatting sqref="BK40">
    <cfRule type="cellIs" dxfId="15744" priority="3580" operator="lessThan">
      <formula>$C$4</formula>
    </cfRule>
  </conditionalFormatting>
  <conditionalFormatting sqref="BK41">
    <cfRule type="cellIs" dxfId="15743" priority="3581" operator="lessThan">
      <formula>$C$4</formula>
    </cfRule>
  </conditionalFormatting>
  <conditionalFormatting sqref="BK42">
    <cfRule type="cellIs" dxfId="15742" priority="3582" operator="lessThan">
      <formula>$C$4</formula>
    </cfRule>
  </conditionalFormatting>
  <conditionalFormatting sqref="BK43">
    <cfRule type="cellIs" dxfId="15741" priority="3583" operator="lessThan">
      <formula>$C$4</formula>
    </cfRule>
  </conditionalFormatting>
  <conditionalFormatting sqref="BK44">
    <cfRule type="cellIs" dxfId="15740" priority="3584" operator="lessThan">
      <formula>$C$4</formula>
    </cfRule>
  </conditionalFormatting>
  <conditionalFormatting sqref="BK45">
    <cfRule type="cellIs" dxfId="15739" priority="3585" operator="lessThan">
      <formula>$C$4</formula>
    </cfRule>
  </conditionalFormatting>
  <conditionalFormatting sqref="BK46">
    <cfRule type="cellIs" dxfId="15738" priority="3586" operator="lessThan">
      <formula>$C$4</formula>
    </cfRule>
  </conditionalFormatting>
  <conditionalFormatting sqref="BK47">
    <cfRule type="cellIs" dxfId="15737" priority="3587" operator="lessThan">
      <formula>$C$4</formula>
    </cfRule>
  </conditionalFormatting>
  <conditionalFormatting sqref="BK48">
    <cfRule type="cellIs" dxfId="15736" priority="3588" operator="lessThan">
      <formula>$C$4</formula>
    </cfRule>
  </conditionalFormatting>
  <conditionalFormatting sqref="BK49">
    <cfRule type="cellIs" dxfId="15735" priority="3589" operator="lessThan">
      <formula>$C$4</formula>
    </cfRule>
  </conditionalFormatting>
  <conditionalFormatting sqref="BK50">
    <cfRule type="cellIs" dxfId="15734" priority="3590" operator="lessThan">
      <formula>$C$4</formula>
    </cfRule>
  </conditionalFormatting>
  <conditionalFormatting sqref="BK51">
    <cfRule type="cellIs" dxfId="15733" priority="3591" operator="lessThan">
      <formula>$C$4</formula>
    </cfRule>
  </conditionalFormatting>
  <conditionalFormatting sqref="BK52">
    <cfRule type="cellIs" dxfId="15732" priority="3592" operator="lessThan">
      <formula>$C$4</formula>
    </cfRule>
  </conditionalFormatting>
  <conditionalFormatting sqref="BK53">
    <cfRule type="cellIs" dxfId="15731" priority="3593" operator="lessThan">
      <formula>$C$4</formula>
    </cfRule>
  </conditionalFormatting>
  <conditionalFormatting sqref="BK54">
    <cfRule type="cellIs" dxfId="15730" priority="3594" operator="lessThan">
      <formula>$C$4</formula>
    </cfRule>
  </conditionalFormatting>
  <conditionalFormatting sqref="BK55">
    <cfRule type="cellIs" dxfId="15729" priority="3595" operator="lessThan">
      <formula>$C$4</formula>
    </cfRule>
  </conditionalFormatting>
  <conditionalFormatting sqref="BK56">
    <cfRule type="cellIs" dxfId="15728" priority="3596" operator="lessThan">
      <formula>$C$4</formula>
    </cfRule>
  </conditionalFormatting>
  <conditionalFormatting sqref="BK57">
    <cfRule type="cellIs" dxfId="15727" priority="3597" operator="lessThan">
      <formula>$C$4</formula>
    </cfRule>
  </conditionalFormatting>
  <conditionalFormatting sqref="BK58">
    <cfRule type="cellIs" dxfId="15726" priority="3598" operator="lessThan">
      <formula>$C$4</formula>
    </cfRule>
  </conditionalFormatting>
  <conditionalFormatting sqref="BK59">
    <cfRule type="cellIs" dxfId="15725" priority="3599" operator="lessThan">
      <formula>$C$4</formula>
    </cfRule>
  </conditionalFormatting>
  <conditionalFormatting sqref="BK60">
    <cfRule type="cellIs" dxfId="15724" priority="3600" operator="lessThan">
      <formula>$C$4</formula>
    </cfRule>
  </conditionalFormatting>
  <conditionalFormatting sqref="BL11">
    <cfRule type="cellIs" dxfId="15723" priority="3601" operator="lessThan">
      <formula>$C$4</formula>
    </cfRule>
  </conditionalFormatting>
  <conditionalFormatting sqref="BL12">
    <cfRule type="cellIs" dxfId="15722" priority="3602" operator="lessThan">
      <formula>$C$4</formula>
    </cfRule>
  </conditionalFormatting>
  <conditionalFormatting sqref="BL13">
    <cfRule type="cellIs" dxfId="15721" priority="3603" operator="lessThan">
      <formula>$C$4</formula>
    </cfRule>
  </conditionalFormatting>
  <conditionalFormatting sqref="BL14">
    <cfRule type="cellIs" dxfId="15720" priority="3604" operator="lessThan">
      <formula>$C$4</formula>
    </cfRule>
  </conditionalFormatting>
  <conditionalFormatting sqref="BL15">
    <cfRule type="cellIs" dxfId="15719" priority="3605" operator="lessThan">
      <formula>$C$4</formula>
    </cfRule>
  </conditionalFormatting>
  <conditionalFormatting sqref="BL16">
    <cfRule type="cellIs" dxfId="15718" priority="3606" operator="lessThan">
      <formula>$C$4</formula>
    </cfRule>
  </conditionalFormatting>
  <conditionalFormatting sqref="BL17">
    <cfRule type="cellIs" dxfId="15717" priority="3607" operator="lessThan">
      <formula>$C$4</formula>
    </cfRule>
  </conditionalFormatting>
  <conditionalFormatting sqref="BL18">
    <cfRule type="cellIs" dxfId="15716" priority="3608" operator="lessThan">
      <formula>$C$4</formula>
    </cfRule>
  </conditionalFormatting>
  <conditionalFormatting sqref="BL19">
    <cfRule type="cellIs" dxfId="15715" priority="3609" operator="lessThan">
      <formula>$C$4</formula>
    </cfRule>
  </conditionalFormatting>
  <conditionalFormatting sqref="BL20">
    <cfRule type="cellIs" dxfId="15714" priority="3610" operator="lessThan">
      <formula>$C$4</formula>
    </cfRule>
  </conditionalFormatting>
  <conditionalFormatting sqref="BL21">
    <cfRule type="cellIs" dxfId="15713" priority="3611" operator="lessThan">
      <formula>$C$4</formula>
    </cfRule>
  </conditionalFormatting>
  <conditionalFormatting sqref="BL22">
    <cfRule type="cellIs" dxfId="15712" priority="3612" operator="lessThan">
      <formula>$C$4</formula>
    </cfRule>
  </conditionalFormatting>
  <conditionalFormatting sqref="BL23">
    <cfRule type="cellIs" dxfId="15711" priority="3613" operator="lessThan">
      <formula>$C$4</formula>
    </cfRule>
  </conditionalFormatting>
  <conditionalFormatting sqref="BL24">
    <cfRule type="cellIs" dxfId="15710" priority="3614" operator="lessThan">
      <formula>$C$4</formula>
    </cfRule>
  </conditionalFormatting>
  <conditionalFormatting sqref="BL25">
    <cfRule type="cellIs" dxfId="15709" priority="3615" operator="lessThan">
      <formula>$C$4</formula>
    </cfRule>
  </conditionalFormatting>
  <conditionalFormatting sqref="BL26">
    <cfRule type="cellIs" dxfId="15708" priority="3616" operator="lessThan">
      <formula>$C$4</formula>
    </cfRule>
  </conditionalFormatting>
  <conditionalFormatting sqref="BL27">
    <cfRule type="cellIs" dxfId="15707" priority="3617" operator="lessThan">
      <formula>$C$4</formula>
    </cfRule>
  </conditionalFormatting>
  <conditionalFormatting sqref="BL28">
    <cfRule type="cellIs" dxfId="15706" priority="3618" operator="lessThan">
      <formula>$C$4</formula>
    </cfRule>
  </conditionalFormatting>
  <conditionalFormatting sqref="BL29">
    <cfRule type="cellIs" dxfId="15705" priority="3619" operator="lessThan">
      <formula>$C$4</formula>
    </cfRule>
  </conditionalFormatting>
  <conditionalFormatting sqref="BL30">
    <cfRule type="cellIs" dxfId="15704" priority="3620" operator="lessThan">
      <formula>$C$4</formula>
    </cfRule>
  </conditionalFormatting>
  <conditionalFormatting sqref="BL31">
    <cfRule type="cellIs" dxfId="15703" priority="3621" operator="lessThan">
      <formula>$C$4</formula>
    </cfRule>
  </conditionalFormatting>
  <conditionalFormatting sqref="BL32">
    <cfRule type="cellIs" dxfId="15702" priority="3622" operator="lessThan">
      <formula>$C$4</formula>
    </cfRule>
  </conditionalFormatting>
  <conditionalFormatting sqref="BL33">
    <cfRule type="cellIs" dxfId="15701" priority="3623" operator="lessThan">
      <formula>$C$4</formula>
    </cfRule>
  </conditionalFormatting>
  <conditionalFormatting sqref="BL34">
    <cfRule type="cellIs" dxfId="15700" priority="3624" operator="lessThan">
      <formula>$C$4</formula>
    </cfRule>
  </conditionalFormatting>
  <conditionalFormatting sqref="BL35">
    <cfRule type="cellIs" dxfId="15699" priority="3625" operator="lessThan">
      <formula>$C$4</formula>
    </cfRule>
  </conditionalFormatting>
  <conditionalFormatting sqref="BL36">
    <cfRule type="cellIs" dxfId="15698" priority="3626" operator="lessThan">
      <formula>$C$4</formula>
    </cfRule>
  </conditionalFormatting>
  <conditionalFormatting sqref="BL37">
    <cfRule type="cellIs" dxfId="15697" priority="3627" operator="lessThan">
      <formula>$C$4</formula>
    </cfRule>
  </conditionalFormatting>
  <conditionalFormatting sqref="BL38">
    <cfRule type="cellIs" dxfId="15696" priority="3628" operator="lessThan">
      <formula>$C$4</formula>
    </cfRule>
  </conditionalFormatting>
  <conditionalFormatting sqref="BL39">
    <cfRule type="cellIs" dxfId="15695" priority="3629" operator="lessThan">
      <formula>$C$4</formula>
    </cfRule>
  </conditionalFormatting>
  <conditionalFormatting sqref="BL40">
    <cfRule type="cellIs" dxfId="15694" priority="3630" operator="lessThan">
      <formula>$C$4</formula>
    </cfRule>
  </conditionalFormatting>
  <conditionalFormatting sqref="BL41">
    <cfRule type="cellIs" dxfId="15693" priority="3631" operator="lessThan">
      <formula>$C$4</formula>
    </cfRule>
  </conditionalFormatting>
  <conditionalFormatting sqref="BL42">
    <cfRule type="cellIs" dxfId="15692" priority="3632" operator="lessThan">
      <formula>$C$4</formula>
    </cfRule>
  </conditionalFormatting>
  <conditionalFormatting sqref="BL43">
    <cfRule type="cellIs" dxfId="15691" priority="3633" operator="lessThan">
      <formula>$C$4</formula>
    </cfRule>
  </conditionalFormatting>
  <conditionalFormatting sqref="BL44">
    <cfRule type="cellIs" dxfId="15690" priority="3634" operator="lessThan">
      <formula>$C$4</formula>
    </cfRule>
  </conditionalFormatting>
  <conditionalFormatting sqref="BL45">
    <cfRule type="cellIs" dxfId="15689" priority="3635" operator="lessThan">
      <formula>$C$4</formula>
    </cfRule>
  </conditionalFormatting>
  <conditionalFormatting sqref="BL46">
    <cfRule type="cellIs" dxfId="15688" priority="3636" operator="lessThan">
      <formula>$C$4</formula>
    </cfRule>
  </conditionalFormatting>
  <conditionalFormatting sqref="BL47">
    <cfRule type="cellIs" dxfId="15687" priority="3637" operator="lessThan">
      <formula>$C$4</formula>
    </cfRule>
  </conditionalFormatting>
  <conditionalFormatting sqref="BL48">
    <cfRule type="cellIs" dxfId="15686" priority="3638" operator="lessThan">
      <formula>$C$4</formula>
    </cfRule>
  </conditionalFormatting>
  <conditionalFormatting sqref="BL49">
    <cfRule type="cellIs" dxfId="15685" priority="3639" operator="lessThan">
      <formula>$C$4</formula>
    </cfRule>
  </conditionalFormatting>
  <conditionalFormatting sqref="BL50">
    <cfRule type="cellIs" dxfId="15684" priority="3640" operator="lessThan">
      <formula>$C$4</formula>
    </cfRule>
  </conditionalFormatting>
  <conditionalFormatting sqref="BL51">
    <cfRule type="cellIs" dxfId="15683" priority="3641" operator="lessThan">
      <formula>$C$4</formula>
    </cfRule>
  </conditionalFormatting>
  <conditionalFormatting sqref="BL52">
    <cfRule type="cellIs" dxfId="15682" priority="3642" operator="lessThan">
      <formula>$C$4</formula>
    </cfRule>
  </conditionalFormatting>
  <conditionalFormatting sqref="BL53">
    <cfRule type="cellIs" dxfId="15681" priority="3643" operator="lessThan">
      <formula>$C$4</formula>
    </cfRule>
  </conditionalFormatting>
  <conditionalFormatting sqref="BL54">
    <cfRule type="cellIs" dxfId="15680" priority="3644" operator="lessThan">
      <formula>$C$4</formula>
    </cfRule>
  </conditionalFormatting>
  <conditionalFormatting sqref="BL55">
    <cfRule type="cellIs" dxfId="15679" priority="3645" operator="lessThan">
      <formula>$C$4</formula>
    </cfRule>
  </conditionalFormatting>
  <conditionalFormatting sqref="BL56">
    <cfRule type="cellIs" dxfId="15678" priority="3646" operator="lessThan">
      <formula>$C$4</formula>
    </cfRule>
  </conditionalFormatting>
  <conditionalFormatting sqref="BL57">
    <cfRule type="cellIs" dxfId="15677" priority="3647" operator="lessThan">
      <formula>$C$4</formula>
    </cfRule>
  </conditionalFormatting>
  <conditionalFormatting sqref="BL58">
    <cfRule type="cellIs" dxfId="15676" priority="3648" operator="lessThan">
      <formula>$C$4</formula>
    </cfRule>
  </conditionalFormatting>
  <conditionalFormatting sqref="BL59">
    <cfRule type="cellIs" dxfId="15675" priority="3649" operator="lessThan">
      <formula>$C$4</formula>
    </cfRule>
  </conditionalFormatting>
  <conditionalFormatting sqref="BL60">
    <cfRule type="cellIs" dxfId="15674" priority="3650" operator="lessThan">
      <formula>$C$4</formula>
    </cfRule>
  </conditionalFormatting>
  <conditionalFormatting sqref="BM11">
    <cfRule type="cellIs" dxfId="15673" priority="3651" operator="lessThan">
      <formula>$C$4</formula>
    </cfRule>
  </conditionalFormatting>
  <conditionalFormatting sqref="BM12">
    <cfRule type="cellIs" dxfId="15672" priority="3652" operator="lessThan">
      <formula>$C$4</formula>
    </cfRule>
  </conditionalFormatting>
  <conditionalFormatting sqref="BM13">
    <cfRule type="cellIs" dxfId="15671" priority="3653" operator="lessThan">
      <formula>$C$4</formula>
    </cfRule>
  </conditionalFormatting>
  <conditionalFormatting sqref="BM14">
    <cfRule type="cellIs" dxfId="15670" priority="3654" operator="lessThan">
      <formula>$C$4</formula>
    </cfRule>
  </conditionalFormatting>
  <conditionalFormatting sqref="BM15">
    <cfRule type="cellIs" dxfId="15669" priority="3655" operator="lessThan">
      <formula>$C$4</formula>
    </cfRule>
  </conditionalFormatting>
  <conditionalFormatting sqref="BM16">
    <cfRule type="cellIs" dxfId="15668" priority="3656" operator="lessThan">
      <formula>$C$4</formula>
    </cfRule>
  </conditionalFormatting>
  <conditionalFormatting sqref="BM17">
    <cfRule type="cellIs" dxfId="15667" priority="3657" operator="lessThan">
      <formula>$C$4</formula>
    </cfRule>
  </conditionalFormatting>
  <conditionalFormatting sqref="BM18">
    <cfRule type="cellIs" dxfId="15666" priority="3658" operator="lessThan">
      <formula>$C$4</formula>
    </cfRule>
  </conditionalFormatting>
  <conditionalFormatting sqref="BM19">
    <cfRule type="cellIs" dxfId="15665" priority="3659" operator="lessThan">
      <formula>$C$4</formula>
    </cfRule>
  </conditionalFormatting>
  <conditionalFormatting sqref="BM20">
    <cfRule type="cellIs" dxfId="15664" priority="3660" operator="lessThan">
      <formula>$C$4</formula>
    </cfRule>
  </conditionalFormatting>
  <conditionalFormatting sqref="BM21">
    <cfRule type="cellIs" dxfId="15663" priority="3661" operator="lessThan">
      <formula>$C$4</formula>
    </cfRule>
  </conditionalFormatting>
  <conditionalFormatting sqref="BM22">
    <cfRule type="cellIs" dxfId="15662" priority="3662" operator="lessThan">
      <formula>$C$4</formula>
    </cfRule>
  </conditionalFormatting>
  <conditionalFormatting sqref="BM23">
    <cfRule type="cellIs" dxfId="15661" priority="3663" operator="lessThan">
      <formula>$C$4</formula>
    </cfRule>
  </conditionalFormatting>
  <conditionalFormatting sqref="BM24">
    <cfRule type="cellIs" dxfId="15660" priority="3664" operator="lessThan">
      <formula>$C$4</formula>
    </cfRule>
  </conditionalFormatting>
  <conditionalFormatting sqref="BM25">
    <cfRule type="cellIs" dxfId="15659" priority="3665" operator="lessThan">
      <formula>$C$4</formula>
    </cfRule>
  </conditionalFormatting>
  <conditionalFormatting sqref="BM26">
    <cfRule type="cellIs" dxfId="15658" priority="3666" operator="lessThan">
      <formula>$C$4</formula>
    </cfRule>
  </conditionalFormatting>
  <conditionalFormatting sqref="BM27">
    <cfRule type="cellIs" dxfId="15657" priority="3667" operator="lessThan">
      <formula>$C$4</formula>
    </cfRule>
  </conditionalFormatting>
  <conditionalFormatting sqref="BM28">
    <cfRule type="cellIs" dxfId="15656" priority="3668" operator="lessThan">
      <formula>$C$4</formula>
    </cfRule>
  </conditionalFormatting>
  <conditionalFormatting sqref="BM29">
    <cfRule type="cellIs" dxfId="15655" priority="3669" operator="lessThan">
      <formula>$C$4</formula>
    </cfRule>
  </conditionalFormatting>
  <conditionalFormatting sqref="BM30">
    <cfRule type="cellIs" dxfId="15654" priority="3670" operator="lessThan">
      <formula>$C$4</formula>
    </cfRule>
  </conditionalFormatting>
  <conditionalFormatting sqref="BM31">
    <cfRule type="cellIs" dxfId="15653" priority="3671" operator="lessThan">
      <formula>$C$4</formula>
    </cfRule>
  </conditionalFormatting>
  <conditionalFormatting sqref="BM32">
    <cfRule type="cellIs" dxfId="15652" priority="3672" operator="lessThan">
      <formula>$C$4</formula>
    </cfRule>
  </conditionalFormatting>
  <conditionalFormatting sqref="BM33">
    <cfRule type="cellIs" dxfId="15651" priority="3673" operator="lessThan">
      <formula>$C$4</formula>
    </cfRule>
  </conditionalFormatting>
  <conditionalFormatting sqref="BM34">
    <cfRule type="cellIs" dxfId="15650" priority="3674" operator="lessThan">
      <formula>$C$4</formula>
    </cfRule>
  </conditionalFormatting>
  <conditionalFormatting sqref="BM35">
    <cfRule type="cellIs" dxfId="15649" priority="3675" operator="lessThan">
      <formula>$C$4</formula>
    </cfRule>
  </conditionalFormatting>
  <conditionalFormatting sqref="BM36">
    <cfRule type="cellIs" dxfId="15648" priority="3676" operator="lessThan">
      <formula>$C$4</formula>
    </cfRule>
  </conditionalFormatting>
  <conditionalFormatting sqref="BM37">
    <cfRule type="cellIs" dxfId="15647" priority="3677" operator="lessThan">
      <formula>$C$4</formula>
    </cfRule>
  </conditionalFormatting>
  <conditionalFormatting sqref="BM38">
    <cfRule type="cellIs" dxfId="15646" priority="3678" operator="lessThan">
      <formula>$C$4</formula>
    </cfRule>
  </conditionalFormatting>
  <conditionalFormatting sqref="BM39">
    <cfRule type="cellIs" dxfId="15645" priority="3679" operator="lessThan">
      <formula>$C$4</formula>
    </cfRule>
  </conditionalFormatting>
  <conditionalFormatting sqref="BM40">
    <cfRule type="cellIs" dxfId="15644" priority="3680" operator="lessThan">
      <formula>$C$4</formula>
    </cfRule>
  </conditionalFormatting>
  <conditionalFormatting sqref="BM41">
    <cfRule type="cellIs" dxfId="15643" priority="3681" operator="lessThan">
      <formula>$C$4</formula>
    </cfRule>
  </conditionalFormatting>
  <conditionalFormatting sqref="BM42">
    <cfRule type="cellIs" dxfId="15642" priority="3682" operator="lessThan">
      <formula>$C$4</formula>
    </cfRule>
  </conditionalFormatting>
  <conditionalFormatting sqref="BM43">
    <cfRule type="cellIs" dxfId="15641" priority="3683" operator="lessThan">
      <formula>$C$4</formula>
    </cfRule>
  </conditionalFormatting>
  <conditionalFormatting sqref="BM44">
    <cfRule type="cellIs" dxfId="15640" priority="3684" operator="lessThan">
      <formula>$C$4</formula>
    </cfRule>
  </conditionalFormatting>
  <conditionalFormatting sqref="BM45">
    <cfRule type="cellIs" dxfId="15639" priority="3685" operator="lessThan">
      <formula>$C$4</formula>
    </cfRule>
  </conditionalFormatting>
  <conditionalFormatting sqref="BM46">
    <cfRule type="cellIs" dxfId="15638" priority="3686" operator="lessThan">
      <formula>$C$4</formula>
    </cfRule>
  </conditionalFormatting>
  <conditionalFormatting sqref="BM47">
    <cfRule type="cellIs" dxfId="15637" priority="3687" operator="lessThan">
      <formula>$C$4</formula>
    </cfRule>
  </conditionalFormatting>
  <conditionalFormatting sqref="BM48">
    <cfRule type="cellIs" dxfId="15636" priority="3688" operator="lessThan">
      <formula>$C$4</formula>
    </cfRule>
  </conditionalFormatting>
  <conditionalFormatting sqref="BM49">
    <cfRule type="cellIs" dxfId="15635" priority="3689" operator="lessThan">
      <formula>$C$4</formula>
    </cfRule>
  </conditionalFormatting>
  <conditionalFormatting sqref="BM50">
    <cfRule type="cellIs" dxfId="15634" priority="3690" operator="lessThan">
      <formula>$C$4</formula>
    </cfRule>
  </conditionalFormatting>
  <conditionalFormatting sqref="BM51">
    <cfRule type="cellIs" dxfId="15633" priority="3691" operator="lessThan">
      <formula>$C$4</formula>
    </cfRule>
  </conditionalFormatting>
  <conditionalFormatting sqref="BM52">
    <cfRule type="cellIs" dxfId="15632" priority="3692" operator="lessThan">
      <formula>$C$4</formula>
    </cfRule>
  </conditionalFormatting>
  <conditionalFormatting sqref="BM53">
    <cfRule type="cellIs" dxfId="15631" priority="3693" operator="lessThan">
      <formula>$C$4</formula>
    </cfRule>
  </conditionalFormatting>
  <conditionalFormatting sqref="BM54">
    <cfRule type="cellIs" dxfId="15630" priority="3694" operator="lessThan">
      <formula>$C$4</formula>
    </cfRule>
  </conditionalFormatting>
  <conditionalFormatting sqref="BM55">
    <cfRule type="cellIs" dxfId="15629" priority="3695" operator="lessThan">
      <formula>$C$4</formula>
    </cfRule>
  </conditionalFormatting>
  <conditionalFormatting sqref="BM56">
    <cfRule type="cellIs" dxfId="15628" priority="3696" operator="lessThan">
      <formula>$C$4</formula>
    </cfRule>
  </conditionalFormatting>
  <conditionalFormatting sqref="BM57">
    <cfRule type="cellIs" dxfId="15627" priority="3697" operator="lessThan">
      <formula>$C$4</formula>
    </cfRule>
  </conditionalFormatting>
  <conditionalFormatting sqref="BM58">
    <cfRule type="cellIs" dxfId="15626" priority="3698" operator="lessThan">
      <formula>$C$4</formula>
    </cfRule>
  </conditionalFormatting>
  <conditionalFormatting sqref="BM59">
    <cfRule type="cellIs" dxfId="15625" priority="3699" operator="lessThan">
      <formula>$C$4</formula>
    </cfRule>
  </conditionalFormatting>
  <conditionalFormatting sqref="BM60">
    <cfRule type="cellIs" dxfId="15624" priority="3700" operator="lessThan">
      <formula>$C$4</formula>
    </cfRule>
  </conditionalFormatting>
  <conditionalFormatting sqref="BN11">
    <cfRule type="cellIs" dxfId="15623" priority="3701" operator="lessThan">
      <formula>$C$4</formula>
    </cfRule>
  </conditionalFormatting>
  <conditionalFormatting sqref="BN12">
    <cfRule type="cellIs" dxfId="15622" priority="3702" operator="lessThan">
      <formula>$C$4</formula>
    </cfRule>
  </conditionalFormatting>
  <conditionalFormatting sqref="BN13">
    <cfRule type="cellIs" dxfId="15621" priority="3703" operator="lessThan">
      <formula>$C$4</formula>
    </cfRule>
  </conditionalFormatting>
  <conditionalFormatting sqref="BN14">
    <cfRule type="cellIs" dxfId="15620" priority="3704" operator="lessThan">
      <formula>$C$4</formula>
    </cfRule>
  </conditionalFormatting>
  <conditionalFormatting sqref="BN15">
    <cfRule type="cellIs" dxfId="15619" priority="3705" operator="lessThan">
      <formula>$C$4</formula>
    </cfRule>
  </conditionalFormatting>
  <conditionalFormatting sqref="BN16">
    <cfRule type="cellIs" dxfId="15618" priority="3706" operator="lessThan">
      <formula>$C$4</formula>
    </cfRule>
  </conditionalFormatting>
  <conditionalFormatting sqref="BN17">
    <cfRule type="cellIs" dxfId="15617" priority="3707" operator="lessThan">
      <formula>$C$4</formula>
    </cfRule>
  </conditionalFormatting>
  <conditionalFormatting sqref="BN18">
    <cfRule type="cellIs" dxfId="15616" priority="3708" operator="lessThan">
      <formula>$C$4</formula>
    </cfRule>
  </conditionalFormatting>
  <conditionalFormatting sqref="BN19">
    <cfRule type="cellIs" dxfId="15615" priority="3709" operator="lessThan">
      <formula>$C$4</formula>
    </cfRule>
  </conditionalFormatting>
  <conditionalFormatting sqref="BN20">
    <cfRule type="cellIs" dxfId="15614" priority="3710" operator="lessThan">
      <formula>$C$4</formula>
    </cfRule>
  </conditionalFormatting>
  <conditionalFormatting sqref="BN21">
    <cfRule type="cellIs" dxfId="15613" priority="3711" operator="lessThan">
      <formula>$C$4</formula>
    </cfRule>
  </conditionalFormatting>
  <conditionalFormatting sqref="BN22">
    <cfRule type="cellIs" dxfId="15612" priority="3712" operator="lessThan">
      <formula>$C$4</formula>
    </cfRule>
  </conditionalFormatting>
  <conditionalFormatting sqref="BN23">
    <cfRule type="cellIs" dxfId="15611" priority="3713" operator="lessThan">
      <formula>$C$4</formula>
    </cfRule>
  </conditionalFormatting>
  <conditionalFormatting sqref="BN24">
    <cfRule type="cellIs" dxfId="15610" priority="3714" operator="lessThan">
      <formula>$C$4</formula>
    </cfRule>
  </conditionalFormatting>
  <conditionalFormatting sqref="BN25">
    <cfRule type="cellIs" dxfId="15609" priority="3715" operator="lessThan">
      <formula>$C$4</formula>
    </cfRule>
  </conditionalFormatting>
  <conditionalFormatting sqref="BN26">
    <cfRule type="cellIs" dxfId="15608" priority="3716" operator="lessThan">
      <formula>$C$4</formula>
    </cfRule>
  </conditionalFormatting>
  <conditionalFormatting sqref="BN27">
    <cfRule type="cellIs" dxfId="15607" priority="3717" operator="lessThan">
      <formula>$C$4</formula>
    </cfRule>
  </conditionalFormatting>
  <conditionalFormatting sqref="BN28">
    <cfRule type="cellIs" dxfId="15606" priority="3718" operator="lessThan">
      <formula>$C$4</formula>
    </cfRule>
  </conditionalFormatting>
  <conditionalFormatting sqref="BN29">
    <cfRule type="cellIs" dxfId="15605" priority="3719" operator="lessThan">
      <formula>$C$4</formula>
    </cfRule>
  </conditionalFormatting>
  <conditionalFormatting sqref="BN30">
    <cfRule type="cellIs" dxfId="15604" priority="3720" operator="lessThan">
      <formula>$C$4</formula>
    </cfRule>
  </conditionalFormatting>
  <conditionalFormatting sqref="BN31">
    <cfRule type="cellIs" dxfId="15603" priority="3721" operator="lessThan">
      <formula>$C$4</formula>
    </cfRule>
  </conditionalFormatting>
  <conditionalFormatting sqref="BN32">
    <cfRule type="cellIs" dxfId="15602" priority="3722" operator="lessThan">
      <formula>$C$4</formula>
    </cfRule>
  </conditionalFormatting>
  <conditionalFormatting sqref="BN33">
    <cfRule type="cellIs" dxfId="15601" priority="3723" operator="lessThan">
      <formula>$C$4</formula>
    </cfRule>
  </conditionalFormatting>
  <conditionalFormatting sqref="BN34">
    <cfRule type="cellIs" dxfId="15600" priority="3724" operator="lessThan">
      <formula>$C$4</formula>
    </cfRule>
  </conditionalFormatting>
  <conditionalFormatting sqref="BN35">
    <cfRule type="cellIs" dxfId="15599" priority="3725" operator="lessThan">
      <formula>$C$4</formula>
    </cfRule>
  </conditionalFormatting>
  <conditionalFormatting sqref="BN36">
    <cfRule type="cellIs" dxfId="15598" priority="3726" operator="lessThan">
      <formula>$C$4</formula>
    </cfRule>
  </conditionalFormatting>
  <conditionalFormatting sqref="BN37">
    <cfRule type="cellIs" dxfId="15597" priority="3727" operator="lessThan">
      <formula>$C$4</formula>
    </cfRule>
  </conditionalFormatting>
  <conditionalFormatting sqref="BN38">
    <cfRule type="cellIs" dxfId="15596" priority="3728" operator="lessThan">
      <formula>$C$4</formula>
    </cfRule>
  </conditionalFormatting>
  <conditionalFormatting sqref="BN39">
    <cfRule type="cellIs" dxfId="15595" priority="3729" operator="lessThan">
      <formula>$C$4</formula>
    </cfRule>
  </conditionalFormatting>
  <conditionalFormatting sqref="BN40">
    <cfRule type="cellIs" dxfId="15594" priority="3730" operator="lessThan">
      <formula>$C$4</formula>
    </cfRule>
  </conditionalFormatting>
  <conditionalFormatting sqref="BN41">
    <cfRule type="cellIs" dxfId="15593" priority="3731" operator="lessThan">
      <formula>$C$4</formula>
    </cfRule>
  </conditionalFormatting>
  <conditionalFormatting sqref="BN42">
    <cfRule type="cellIs" dxfId="15592" priority="3732" operator="lessThan">
      <formula>$C$4</formula>
    </cfRule>
  </conditionalFormatting>
  <conditionalFormatting sqref="BN43">
    <cfRule type="cellIs" dxfId="15591" priority="3733" operator="lessThan">
      <formula>$C$4</formula>
    </cfRule>
  </conditionalFormatting>
  <conditionalFormatting sqref="BN44">
    <cfRule type="cellIs" dxfId="15590" priority="3734" operator="lessThan">
      <formula>$C$4</formula>
    </cfRule>
  </conditionalFormatting>
  <conditionalFormatting sqref="BN45">
    <cfRule type="cellIs" dxfId="15589" priority="3735" operator="lessThan">
      <formula>$C$4</formula>
    </cfRule>
  </conditionalFormatting>
  <conditionalFormatting sqref="BN46">
    <cfRule type="cellIs" dxfId="15588" priority="3736" operator="lessThan">
      <formula>$C$4</formula>
    </cfRule>
  </conditionalFormatting>
  <conditionalFormatting sqref="BN47">
    <cfRule type="cellIs" dxfId="15587" priority="3737" operator="lessThan">
      <formula>$C$4</formula>
    </cfRule>
  </conditionalFormatting>
  <conditionalFormatting sqref="BN48">
    <cfRule type="cellIs" dxfId="15586" priority="3738" operator="lessThan">
      <formula>$C$4</formula>
    </cfRule>
  </conditionalFormatting>
  <conditionalFormatting sqref="BN49">
    <cfRule type="cellIs" dxfId="15585" priority="3739" operator="lessThan">
      <formula>$C$4</formula>
    </cfRule>
  </conditionalFormatting>
  <conditionalFormatting sqref="BN50">
    <cfRule type="cellIs" dxfId="15584" priority="3740" operator="lessThan">
      <formula>$C$4</formula>
    </cfRule>
  </conditionalFormatting>
  <conditionalFormatting sqref="BN51">
    <cfRule type="cellIs" dxfId="15583" priority="3741" operator="lessThan">
      <formula>$C$4</formula>
    </cfRule>
  </conditionalFormatting>
  <conditionalFormatting sqref="BN52">
    <cfRule type="cellIs" dxfId="15582" priority="3742" operator="lessThan">
      <formula>$C$4</formula>
    </cfRule>
  </conditionalFormatting>
  <conditionalFormatting sqref="BN53">
    <cfRule type="cellIs" dxfId="15581" priority="3743" operator="lessThan">
      <formula>$C$4</formula>
    </cfRule>
  </conditionalFormatting>
  <conditionalFormatting sqref="BN54">
    <cfRule type="cellIs" dxfId="15580" priority="3744" operator="lessThan">
      <formula>$C$4</formula>
    </cfRule>
  </conditionalFormatting>
  <conditionalFormatting sqref="BN55">
    <cfRule type="cellIs" dxfId="15579" priority="3745" operator="lessThan">
      <formula>$C$4</formula>
    </cfRule>
  </conditionalFormatting>
  <conditionalFormatting sqref="BN56">
    <cfRule type="cellIs" dxfId="15578" priority="3746" operator="lessThan">
      <formula>$C$4</formula>
    </cfRule>
  </conditionalFormatting>
  <conditionalFormatting sqref="BN57">
    <cfRule type="cellIs" dxfId="15577" priority="3747" operator="lessThan">
      <formula>$C$4</formula>
    </cfRule>
  </conditionalFormatting>
  <conditionalFormatting sqref="BN58">
    <cfRule type="cellIs" dxfId="15576" priority="3748" operator="lessThan">
      <formula>$C$4</formula>
    </cfRule>
  </conditionalFormatting>
  <conditionalFormatting sqref="BN59">
    <cfRule type="cellIs" dxfId="15575" priority="3749" operator="lessThan">
      <formula>$C$4</formula>
    </cfRule>
  </conditionalFormatting>
  <conditionalFormatting sqref="BN60">
    <cfRule type="cellIs" dxfId="15574" priority="3750" operator="lessThan">
      <formula>$C$4</formula>
    </cfRule>
  </conditionalFormatting>
  <conditionalFormatting sqref="CH11:CH46">
    <cfRule type="cellIs" dxfId="15573" priority="3751" operator="lessThan">
      <formula>1</formula>
    </cfRule>
  </conditionalFormatting>
  <conditionalFormatting sqref="CH47">
    <cfRule type="cellIs" dxfId="15537" priority="3787" operator="lessThan">
      <formula>1</formula>
    </cfRule>
  </conditionalFormatting>
  <conditionalFormatting sqref="CH48">
    <cfRule type="cellIs" dxfId="15536" priority="3788" operator="lessThan">
      <formula>1</formula>
    </cfRule>
  </conditionalFormatting>
  <conditionalFormatting sqref="CH49">
    <cfRule type="cellIs" dxfId="15535" priority="3789" operator="lessThan">
      <formula>1</formula>
    </cfRule>
  </conditionalFormatting>
  <conditionalFormatting sqref="CH50">
    <cfRule type="cellIs" dxfId="15534" priority="3790" operator="lessThan">
      <formula>1</formula>
    </cfRule>
  </conditionalFormatting>
  <conditionalFormatting sqref="CH51">
    <cfRule type="cellIs" dxfId="15533" priority="3791" operator="lessThan">
      <formula>1</formula>
    </cfRule>
  </conditionalFormatting>
  <conditionalFormatting sqref="CH52">
    <cfRule type="cellIs" dxfId="15532" priority="3792" operator="lessThan">
      <formula>1</formula>
    </cfRule>
  </conditionalFormatting>
  <conditionalFormatting sqref="CH53">
    <cfRule type="cellIs" dxfId="15531" priority="3793" operator="lessThan">
      <formula>1</formula>
    </cfRule>
  </conditionalFormatting>
  <conditionalFormatting sqref="CH54">
    <cfRule type="cellIs" dxfId="15530" priority="3794" operator="lessThan">
      <formula>1</formula>
    </cfRule>
  </conditionalFormatting>
  <conditionalFormatting sqref="CH55">
    <cfRule type="cellIs" dxfId="15529" priority="3795" operator="lessThan">
      <formula>1</formula>
    </cfRule>
  </conditionalFormatting>
  <conditionalFormatting sqref="CH56">
    <cfRule type="cellIs" dxfId="15528" priority="3796" operator="lessThan">
      <formula>1</formula>
    </cfRule>
  </conditionalFormatting>
  <conditionalFormatting sqref="CH57">
    <cfRule type="cellIs" dxfId="15527" priority="3797" operator="lessThan">
      <formula>1</formula>
    </cfRule>
  </conditionalFormatting>
  <conditionalFormatting sqref="CH58">
    <cfRule type="cellIs" dxfId="15526" priority="3798" operator="lessThan">
      <formula>1</formula>
    </cfRule>
  </conditionalFormatting>
  <conditionalFormatting sqref="CH59">
    <cfRule type="cellIs" dxfId="15525" priority="3799" operator="lessThan">
      <formula>1</formula>
    </cfRule>
  </conditionalFormatting>
  <conditionalFormatting sqref="CH60">
    <cfRule type="cellIs" dxfId="15524" priority="3800" operator="lessThan">
      <formula>1</formula>
    </cfRule>
  </conditionalFormatting>
  <conditionalFormatting sqref="CK11:CK46">
    <cfRule type="cellIs" dxfId="15523" priority="3801" operator="lessThan">
      <formula>1</formula>
    </cfRule>
  </conditionalFormatting>
  <conditionalFormatting sqref="CK47">
    <cfRule type="cellIs" dxfId="15487" priority="3837" operator="lessThan">
      <formula>1</formula>
    </cfRule>
  </conditionalFormatting>
  <conditionalFormatting sqref="CK48">
    <cfRule type="cellIs" dxfId="15486" priority="3838" operator="lessThan">
      <formula>1</formula>
    </cfRule>
  </conditionalFormatting>
  <conditionalFormatting sqref="CK49">
    <cfRule type="cellIs" dxfId="15485" priority="3839" operator="lessThan">
      <formula>1</formula>
    </cfRule>
  </conditionalFormatting>
  <conditionalFormatting sqref="CK50">
    <cfRule type="cellIs" dxfId="15484" priority="3840" operator="lessThan">
      <formula>1</formula>
    </cfRule>
  </conditionalFormatting>
  <conditionalFormatting sqref="CK51">
    <cfRule type="cellIs" dxfId="15483" priority="3841" operator="lessThan">
      <formula>1</formula>
    </cfRule>
  </conditionalFormatting>
  <conditionalFormatting sqref="CK52">
    <cfRule type="cellIs" dxfId="15482" priority="3842" operator="lessThan">
      <formula>1</formula>
    </cfRule>
  </conditionalFormatting>
  <conditionalFormatting sqref="CK53">
    <cfRule type="cellIs" dxfId="15481" priority="3843" operator="lessThan">
      <formula>1</formula>
    </cfRule>
  </conditionalFormatting>
  <conditionalFormatting sqref="CK54">
    <cfRule type="cellIs" dxfId="15480" priority="3844" operator="lessThan">
      <formula>1</formula>
    </cfRule>
  </conditionalFormatting>
  <conditionalFormatting sqref="CK55">
    <cfRule type="cellIs" dxfId="15479" priority="3845" operator="lessThan">
      <formula>1</formula>
    </cfRule>
  </conditionalFormatting>
  <conditionalFormatting sqref="CK56">
    <cfRule type="cellIs" dxfId="15478" priority="3846" operator="lessThan">
      <formula>1</formula>
    </cfRule>
  </conditionalFormatting>
  <conditionalFormatting sqref="CK57">
    <cfRule type="cellIs" dxfId="15477" priority="3847" operator="lessThan">
      <formula>1</formula>
    </cfRule>
  </conditionalFormatting>
  <conditionalFormatting sqref="CK58">
    <cfRule type="cellIs" dxfId="15476" priority="3848" operator="lessThan">
      <formula>1</formula>
    </cfRule>
  </conditionalFormatting>
  <conditionalFormatting sqref="CK59">
    <cfRule type="cellIs" dxfId="15475" priority="3849" operator="lessThan">
      <formula>1</formula>
    </cfRule>
  </conditionalFormatting>
  <conditionalFormatting sqref="CK60">
    <cfRule type="cellIs" dxfId="15474" priority="3850" operator="lessThan">
      <formula>1</formula>
    </cfRule>
  </conditionalFormatting>
  <conditionalFormatting sqref="CO10">
    <cfRule type="cellIs" dxfId="15473" priority="3851" operator="lessThan">
      <formula>1</formula>
    </cfRule>
  </conditionalFormatting>
  <conditionalFormatting sqref="CO11">
    <cfRule type="cellIs" dxfId="15472" priority="3852" operator="lessThan">
      <formula>1</formula>
    </cfRule>
  </conditionalFormatting>
  <conditionalFormatting sqref="CO12">
    <cfRule type="cellIs" dxfId="15471" priority="3853" operator="lessThan">
      <formula>1</formula>
    </cfRule>
  </conditionalFormatting>
  <conditionalFormatting sqref="CO13">
    <cfRule type="cellIs" dxfId="15470" priority="3854" operator="lessThan">
      <formula>1</formula>
    </cfRule>
  </conditionalFormatting>
  <conditionalFormatting sqref="CO14">
    <cfRule type="cellIs" dxfId="15469" priority="3855" operator="lessThan">
      <formula>1</formula>
    </cfRule>
  </conditionalFormatting>
  <conditionalFormatting sqref="CO15">
    <cfRule type="cellIs" dxfId="15468" priority="3856" operator="lessThan">
      <formula>1</formula>
    </cfRule>
  </conditionalFormatting>
  <conditionalFormatting sqref="CO16">
    <cfRule type="cellIs" dxfId="15467" priority="3857" operator="lessThan">
      <formula>1</formula>
    </cfRule>
  </conditionalFormatting>
  <conditionalFormatting sqref="CO17">
    <cfRule type="cellIs" dxfId="15466" priority="3858" operator="lessThan">
      <formula>1</formula>
    </cfRule>
  </conditionalFormatting>
  <conditionalFormatting sqref="CO18">
    <cfRule type="cellIs" dxfId="15465" priority="3859" operator="lessThan">
      <formula>1</formula>
    </cfRule>
  </conditionalFormatting>
  <conditionalFormatting sqref="CO19">
    <cfRule type="cellIs" dxfId="15464" priority="3860" operator="lessThan">
      <formula>1</formula>
    </cfRule>
  </conditionalFormatting>
  <conditionalFormatting sqref="CO23">
    <cfRule type="cellIs" dxfId="15463" priority="3861" operator="lessThan">
      <formula>1</formula>
    </cfRule>
  </conditionalFormatting>
  <conditionalFormatting sqref="CO24">
    <cfRule type="cellIs" dxfId="15462" priority="3862" operator="lessThan">
      <formula>1</formula>
    </cfRule>
  </conditionalFormatting>
  <conditionalFormatting sqref="CO25">
    <cfRule type="cellIs" dxfId="15461" priority="3863" operator="lessThan">
      <formula>1</formula>
    </cfRule>
  </conditionalFormatting>
  <conditionalFormatting sqref="CO26">
    <cfRule type="cellIs" dxfId="15460" priority="3864" operator="lessThan">
      <formula>1</formula>
    </cfRule>
  </conditionalFormatting>
  <conditionalFormatting sqref="CO27">
    <cfRule type="cellIs" dxfId="15459" priority="3865" operator="lessThan">
      <formula>1</formula>
    </cfRule>
  </conditionalFormatting>
  <conditionalFormatting sqref="CO28">
    <cfRule type="cellIs" dxfId="15458" priority="3866" operator="lessThan">
      <formula>1</formula>
    </cfRule>
  </conditionalFormatting>
  <conditionalFormatting sqref="CO29">
    <cfRule type="cellIs" dxfId="15457" priority="3867" operator="lessThan">
      <formula>1</formula>
    </cfRule>
  </conditionalFormatting>
  <conditionalFormatting sqref="CO30">
    <cfRule type="cellIs" dxfId="15456" priority="3868" operator="lessThan">
      <formula>1</formula>
    </cfRule>
  </conditionalFormatting>
  <conditionalFormatting sqref="CO31">
    <cfRule type="cellIs" dxfId="15455" priority="3869" operator="lessThan">
      <formula>1</formula>
    </cfRule>
  </conditionalFormatting>
  <conditionalFormatting sqref="CO32">
    <cfRule type="cellIs" dxfId="15454" priority="3870" operator="lessThan">
      <formula>1</formula>
    </cfRule>
  </conditionalFormatting>
  <dataValidations count="1131">
    <dataValidation type="decimal" allowBlank="1" showDropDown="1" showInputMessage="1" showErrorMessage="1" errorTitle="Masukan salah" error="Isian Anda salah!" promptTitle="Input yg diisikan" prompt="nilai angka antara 0 sampai 100." sqref="M11">
      <formula1>0</formula1>
      <formula2>100</formula2>
    </dataValidation>
    <dataValidation type="decimal" allowBlank="1" showDropDown="1" showInputMessage="1" showErrorMessage="1" errorTitle="Masukan salah" error="Isian Anda salah!" promptTitle="Input yg diisikan" prompt="nilai angka antara 0 sampai 100." sqref="M12">
      <formula1>0</formula1>
      <formula2>100</formula2>
    </dataValidation>
    <dataValidation type="decimal" allowBlank="1" showDropDown="1" showInputMessage="1" showErrorMessage="1" errorTitle="Masukan salah" error="Isian Anda salah!" promptTitle="Input yg diisikan" prompt="nilai angka antara 0 sampai 100." sqref="M13">
      <formula1>0</formula1>
      <formula2>100</formula2>
    </dataValidation>
    <dataValidation type="decimal" allowBlank="1" showDropDown="1" showInputMessage="1" showErrorMessage="1" errorTitle="Masukan salah" error="Isian Anda salah!" promptTitle="Input yg diisikan" prompt="nilai angka antara 0 sampai 100." sqref="M14">
      <formula1>0</formula1>
      <formula2>100</formula2>
    </dataValidation>
    <dataValidation type="decimal" allowBlank="1" showDropDown="1" showInputMessage="1" showErrorMessage="1" errorTitle="Masukan salah" error="Isian Anda salah!" promptTitle="Input yg diisikan" prompt="nilai angka antara 0 sampai 100." sqref="M15">
      <formula1>0</formula1>
      <formula2>100</formula2>
    </dataValidation>
    <dataValidation type="decimal" allowBlank="1" showDropDown="1" showInputMessage="1" showErrorMessage="1" errorTitle="Masukan salah" error="Isian Anda salah!" promptTitle="Input yg diisikan" prompt="nilai angka antara 0 sampai 100." sqref="M16">
      <formula1>0</formula1>
      <formula2>100</formula2>
    </dataValidation>
    <dataValidation type="decimal" allowBlank="1" showDropDown="1" showInputMessage="1" showErrorMessage="1" errorTitle="Masukan salah" error="Isian Anda salah!" promptTitle="Input yg diisikan" prompt="nilai angka antara 0 sampai 100." sqref="M17">
      <formula1>0</formula1>
      <formula2>100</formula2>
    </dataValidation>
    <dataValidation type="decimal" allowBlank="1" showDropDown="1" showInputMessage="1" showErrorMessage="1" errorTitle="Masukan salah" error="Isian Anda salah!" promptTitle="Input yg diisikan" prompt="nilai angka antara 0 sampai 100." sqref="M18">
      <formula1>0</formula1>
      <formula2>100</formula2>
    </dataValidation>
    <dataValidation type="decimal" allowBlank="1" showDropDown="1" showInputMessage="1" showErrorMessage="1" errorTitle="Masukan salah" error="Isian Anda salah!" promptTitle="Input yg diisikan" prompt="nilai angka antara 0 sampai 100." sqref="M19">
      <formula1>0</formula1>
      <formula2>100</formula2>
    </dataValidation>
    <dataValidation type="decimal" allowBlank="1" showDropDown="1" showInputMessage="1" showErrorMessage="1" errorTitle="Masukan salah" error="Isian Anda salah!" promptTitle="Input yg diisikan" prompt="nilai angka antara 0 sampai 100." sqref="M20">
      <formula1>0</formula1>
      <formula2>100</formula2>
    </dataValidation>
    <dataValidation type="decimal" allowBlank="1" showDropDown="1" showInputMessage="1" showErrorMessage="1" errorTitle="Masukan salah" error="Isian Anda salah!" promptTitle="Input yg diisikan" prompt="nilai angka antara 0 sampai 100." sqref="M21">
      <formula1>0</formula1>
      <formula2>100</formula2>
    </dataValidation>
    <dataValidation type="decimal" allowBlank="1" showDropDown="1" showInputMessage="1" showErrorMessage="1" errorTitle="Masukan salah" error="Isian Anda salah!" promptTitle="Input yg diisikan" prompt="nilai angka antara 0 sampai 100." sqref="M22">
      <formula1>0</formula1>
      <formula2>100</formula2>
    </dataValidation>
    <dataValidation type="decimal" allowBlank="1" showDropDown="1" showInputMessage="1" showErrorMessage="1" errorTitle="Masukan salah" error="Isian Anda salah!" promptTitle="Input yg diisikan" prompt="nilai angka antara 0 sampai 100." sqref="M23">
      <formula1>0</formula1>
      <formula2>100</formula2>
    </dataValidation>
    <dataValidation type="decimal" allowBlank="1" showDropDown="1" showInputMessage="1" showErrorMessage="1" errorTitle="Masukan salah" error="Isian Anda salah!" promptTitle="Input yg diisikan" prompt="nilai angka antara 0 sampai 100." sqref="M24">
      <formula1>0</formula1>
      <formula2>100</formula2>
    </dataValidation>
    <dataValidation type="decimal" allowBlank="1" showDropDown="1" showInputMessage="1" showErrorMessage="1" errorTitle="Masukan salah" error="Isian Anda salah!" promptTitle="Input yg diisikan" prompt="nilai angka antara 0 sampai 100." sqref="M25">
      <formula1>0</formula1>
      <formula2>100</formula2>
    </dataValidation>
    <dataValidation type="decimal" allowBlank="1" showDropDown="1" showInputMessage="1" showErrorMessage="1" errorTitle="Masukan salah" error="Isian Anda salah!" promptTitle="Input yg diisikan" prompt="nilai angka antara 0 sampai 100." sqref="M26">
      <formula1>0</formula1>
      <formula2>100</formula2>
    </dataValidation>
    <dataValidation type="decimal" allowBlank="1" showDropDown="1" showInputMessage="1" showErrorMessage="1" errorTitle="Masukan salah" error="Isian Anda salah!" promptTitle="Input yg diisikan" prompt="nilai angka antara 0 sampai 100." sqref="M27">
      <formula1>0</formula1>
      <formula2>100</formula2>
    </dataValidation>
    <dataValidation type="decimal" allowBlank="1" showDropDown="1" showInputMessage="1" showErrorMessage="1" errorTitle="Masukan salah" error="Isian Anda salah!" promptTitle="Input yg diisikan" prompt="nilai angka antara 0 sampai 100." sqref="M28">
      <formula1>0</formula1>
      <formula2>100</formula2>
    </dataValidation>
    <dataValidation type="decimal" allowBlank="1" showDropDown="1" showInputMessage="1" showErrorMessage="1" errorTitle="Masukan salah" error="Isian Anda salah!" promptTitle="Input yg diisikan" prompt="nilai angka antara 0 sampai 100." sqref="M29">
      <formula1>0</formula1>
      <formula2>100</formula2>
    </dataValidation>
    <dataValidation type="decimal" allowBlank="1" showDropDown="1" showInputMessage="1" showErrorMessage="1" errorTitle="Masukan salah" error="Isian Anda salah!" promptTitle="Input yg diisikan" prompt="nilai angka antara 0 sampai 100." sqref="M30">
      <formula1>0</formula1>
      <formula2>100</formula2>
    </dataValidation>
    <dataValidation type="decimal" allowBlank="1" showDropDown="1" showInputMessage="1" showErrorMessage="1" errorTitle="Masukan salah" error="Isian Anda salah!" promptTitle="Input yg diisikan" prompt="nilai angka antara 0 sampai 100." sqref="M31">
      <formula1>0</formula1>
      <formula2>100</formula2>
    </dataValidation>
    <dataValidation type="decimal" allowBlank="1" showDropDown="1" showInputMessage="1" showErrorMessage="1" errorTitle="Masukan salah" error="Isian Anda salah!" promptTitle="Input yg diisikan" prompt="nilai angka antara 0 sampai 100." sqref="M32">
      <formula1>0</formula1>
      <formula2>100</formula2>
    </dataValidation>
    <dataValidation type="decimal" allowBlank="1" showDropDown="1" showInputMessage="1" showErrorMessage="1" errorTitle="Masukan salah" error="Isian Anda salah!" promptTitle="Input yg diisikan" prompt="nilai angka antara 0 sampai 100." sqref="M33">
      <formula1>0</formula1>
      <formula2>100</formula2>
    </dataValidation>
    <dataValidation type="decimal" allowBlank="1" showDropDown="1" showInputMessage="1" showErrorMessage="1" errorTitle="Masukan salah" error="Isian Anda salah!" promptTitle="Input yg diisikan" prompt="nilai angka antara 0 sampai 100." sqref="M34">
      <formula1>0</formula1>
      <formula2>100</formula2>
    </dataValidation>
    <dataValidation type="decimal" allowBlank="1" showDropDown="1" showInputMessage="1" showErrorMessage="1" errorTitle="Masukan salah" error="Isian Anda salah!" promptTitle="Input yg diisikan" prompt="nilai angka antara 0 sampai 100." sqref="M35">
      <formula1>0</formula1>
      <formula2>100</formula2>
    </dataValidation>
    <dataValidation type="decimal" allowBlank="1" showDropDown="1" showInputMessage="1" showErrorMessage="1" errorTitle="Masukan salah" error="Isian Anda salah!" promptTitle="Input yg diisikan" prompt="nilai angka antara 0 sampai 100." sqref="M36">
      <formula1>0</formula1>
      <formula2>100</formula2>
    </dataValidation>
    <dataValidation type="decimal" allowBlank="1" showDropDown="1" showInputMessage="1" showErrorMessage="1" errorTitle="Masukan salah" error="Isian Anda salah!" promptTitle="Input yg diisikan" prompt="nilai angka antara 0 sampai 100." sqref="M37">
      <formula1>0</formula1>
      <formula2>100</formula2>
    </dataValidation>
    <dataValidation type="decimal" allowBlank="1" showDropDown="1" showInputMessage="1" showErrorMessage="1" errorTitle="Masukan salah" error="Isian Anda salah!" promptTitle="Input yg diisikan" prompt="nilai angka antara 0 sampai 100." sqref="M38">
      <formula1>0</formula1>
      <formula2>100</formula2>
    </dataValidation>
    <dataValidation type="decimal" allowBlank="1" showDropDown="1" showInputMessage="1" showErrorMessage="1" errorTitle="Masukan salah" error="Isian Anda salah!" promptTitle="Input yg diisikan" prompt="nilai angka antara 0 sampai 100." sqref="M39">
      <formula1>0</formula1>
      <formula2>100</formula2>
    </dataValidation>
    <dataValidation type="decimal" allowBlank="1" showDropDown="1" showInputMessage="1" showErrorMessage="1" errorTitle="Masukan salah" error="Isian Anda salah!" promptTitle="Input yg diisikan" prompt="nilai angka antara 0 sampai 100." sqref="M40">
      <formula1>0</formula1>
      <formula2>100</formula2>
    </dataValidation>
    <dataValidation type="decimal" allowBlank="1" showDropDown="1" showInputMessage="1" showErrorMessage="1" errorTitle="Masukan salah" error="Isian Anda salah!" promptTitle="Input yg diisikan" prompt="nilai angka antara 0 sampai 100." sqref="M41">
      <formula1>0</formula1>
      <formula2>100</formula2>
    </dataValidation>
    <dataValidation type="decimal" allowBlank="1" showDropDown="1" showInputMessage="1" showErrorMessage="1" errorTitle="Masukan salah" error="Isian Anda salah!" promptTitle="Input yg diisikan" prompt="nilai angka antara 0 sampai 100." sqref="M42">
      <formula1>0</formula1>
      <formula2>100</formula2>
    </dataValidation>
    <dataValidation type="decimal" allowBlank="1" showDropDown="1" showInputMessage="1" showErrorMessage="1" errorTitle="Masukan salah" error="Isian Anda salah!" promptTitle="Input yg diisikan" prompt="nilai angka antara 0 sampai 100." sqref="M43">
      <formula1>0</formula1>
      <formula2>100</formula2>
    </dataValidation>
    <dataValidation type="decimal" allowBlank="1" showDropDown="1" showInputMessage="1" showErrorMessage="1" errorTitle="Masukan salah" error="Isian Anda salah!" promptTitle="Input yg diisikan" prompt="nilai angka antara 0 sampai 100." sqref="M44">
      <formula1>0</formula1>
      <formula2>100</formula2>
    </dataValidation>
    <dataValidation type="decimal" allowBlank="1" showDropDown="1" showInputMessage="1" showErrorMessage="1" errorTitle="Masukan salah" error="Isian Anda salah!" promptTitle="Input yg diisikan" prompt="nilai angka antara 0 sampai 100." sqref="M45">
      <formula1>0</formula1>
      <formula2>100</formula2>
    </dataValidation>
    <dataValidation type="decimal" allowBlank="1" showDropDown="1" showInputMessage="1" showErrorMessage="1" errorTitle="Masukan salah" error="Isian Anda salah!" promptTitle="Input yg diisikan" prompt="nilai angka antara 0 sampai 100." sqref="M46">
      <formula1>0</formula1>
      <formula2>100</formula2>
    </dataValidation>
    <dataValidation type="decimal" allowBlank="1" showDropDown="1" showInputMessage="1" showErrorMessage="1" errorTitle="Masukan salah" error="Isian Anda salah!" promptTitle="Input yg diisikan" prompt="nilai angka antara 0 sampai 100." sqref="M47">
      <formula1>0</formula1>
      <formula2>100</formula2>
    </dataValidation>
    <dataValidation type="decimal" allowBlank="1" showDropDown="1" showInputMessage="1" showErrorMessage="1" errorTitle="Masukan salah" error="Isian Anda salah!" promptTitle="Input yg diisikan" prompt="nilai angka antara 0 sampai 100." sqref="M48">
      <formula1>0</formula1>
      <formula2>100</formula2>
    </dataValidation>
    <dataValidation type="decimal" allowBlank="1" showDropDown="1" showInputMessage="1" showErrorMessage="1" errorTitle="Masukan salah" error="Isian Anda salah!" promptTitle="Input yg diisikan" prompt="nilai angka antara 0 sampai 100." sqref="M49">
      <formula1>0</formula1>
      <formula2>100</formula2>
    </dataValidation>
    <dataValidation type="decimal" allowBlank="1" showDropDown="1" showInputMessage="1" showErrorMessage="1" errorTitle="Masukan salah" error="Isian Anda salah!" promptTitle="Input yg diisikan" prompt="nilai angka antara 0 sampai 100." sqref="M50">
      <formula1>0</formula1>
      <formula2>100</formula2>
    </dataValidation>
    <dataValidation type="decimal" allowBlank="1" showDropDown="1" showInputMessage="1" showErrorMessage="1" errorTitle="Masukan salah" error="Isian Anda salah!" promptTitle="Input yg diisikan" prompt="nilai angka antara 0 sampai 100." sqref="M51">
      <formula1>0</formula1>
      <formula2>100</formula2>
    </dataValidation>
    <dataValidation type="decimal" allowBlank="1" showDropDown="1" showInputMessage="1" showErrorMessage="1" errorTitle="Masukan salah" error="Isian Anda salah!" promptTitle="Input yg diisikan" prompt="nilai angka antara 0 sampai 100." sqref="M52">
      <formula1>0</formula1>
      <formula2>100</formula2>
    </dataValidation>
    <dataValidation type="decimal" allowBlank="1" showDropDown="1" showInputMessage="1" showErrorMessage="1" errorTitle="Masukan salah" error="Isian Anda salah!" promptTitle="Input yg diisikan" prompt="nilai angka antara 0 sampai 100." sqref="M53">
      <formula1>0</formula1>
      <formula2>100</formula2>
    </dataValidation>
    <dataValidation type="decimal" allowBlank="1" showDropDown="1" showInputMessage="1" showErrorMessage="1" errorTitle="Masukan salah" error="Isian Anda salah!" promptTitle="Input yg diisikan" prompt="nilai angka antara 0 sampai 100." sqref="M54">
      <formula1>0</formula1>
      <formula2>100</formula2>
    </dataValidation>
    <dataValidation type="decimal" allowBlank="1" showDropDown="1" showInputMessage="1" showErrorMessage="1" errorTitle="Masukan salah" error="Isian Anda salah!" promptTitle="Input yg diisikan" prompt="nilai angka antara 0 sampai 100." sqref="M55">
      <formula1>0</formula1>
      <formula2>100</formula2>
    </dataValidation>
    <dataValidation type="decimal" allowBlank="1" showDropDown="1" showInputMessage="1" showErrorMessage="1" errorTitle="Masukan salah" error="Isian Anda salah!" promptTitle="Input yg diisikan" prompt="nilai angka antara 0 sampai 100." sqref="M56">
      <formula1>0</formula1>
      <formula2>100</formula2>
    </dataValidation>
    <dataValidation type="decimal" allowBlank="1" showDropDown="1" showInputMessage="1" showErrorMessage="1" errorTitle="Masukan salah" error="Isian Anda salah!" promptTitle="Input yg diisikan" prompt="nilai angka antara 0 sampai 100." sqref="M57">
      <formula1>0</formula1>
      <formula2>100</formula2>
    </dataValidation>
    <dataValidation type="decimal" allowBlank="1" showDropDown="1" showInputMessage="1" showErrorMessage="1" errorTitle="Masukan salah" error="Isian Anda salah!" promptTitle="Input yg diisikan" prompt="nilai angka antara 0 sampai 100." sqref="M58">
      <formula1>0</formula1>
      <formula2>100</formula2>
    </dataValidation>
    <dataValidation type="decimal" allowBlank="1" showDropDown="1" showInputMessage="1" showErrorMessage="1" errorTitle="Masukan salah" error="Isian Anda salah!" promptTitle="Input yg diisikan" prompt="nilai angka antara 0 sampai 100." sqref="M59">
      <formula1>0</formula1>
      <formula2>100</formula2>
    </dataValidation>
    <dataValidation type="decimal" allowBlank="1" showDropDown="1" showInputMessage="1" showErrorMessage="1" errorTitle="Masukan salah" error="Isian Anda salah!" promptTitle="Input yg diisikan" prompt="nilai angka antara 0 sampai 100." sqref="M60">
      <formula1>0</formula1>
      <formula2>100</formula2>
    </dataValidation>
    <dataValidation allowBlank="1" showInputMessage="1" showErrorMessage="1" sqref="V11"/>
    <dataValidation allowBlank="1" showInputMessage="1" showErrorMessage="1" sqref="V12"/>
    <dataValidation allowBlank="1" showInputMessage="1" showErrorMessage="1" sqref="V13"/>
    <dataValidation allowBlank="1" showInputMessage="1" showErrorMessage="1" sqref="V14"/>
    <dataValidation allowBlank="1" showInputMessage="1" showErrorMessage="1" sqref="V15"/>
    <dataValidation allowBlank="1" showInputMessage="1" showErrorMessage="1" sqref="V16"/>
    <dataValidation allowBlank="1" showInputMessage="1" showErrorMessage="1" sqref="V17"/>
    <dataValidation allowBlank="1" showInputMessage="1" showErrorMessage="1" sqref="V18"/>
    <dataValidation allowBlank="1" showInputMessage="1" showErrorMessage="1" sqref="V19"/>
    <dataValidation allowBlank="1" showInputMessage="1" showErrorMessage="1" sqref="V20"/>
    <dataValidation allowBlank="1" showInputMessage="1" showErrorMessage="1" sqref="V21"/>
    <dataValidation allowBlank="1" showInputMessage="1" showErrorMessage="1" sqref="V22"/>
    <dataValidation allowBlank="1" showInputMessage="1" showErrorMessage="1" sqref="V23"/>
    <dataValidation allowBlank="1" showInputMessage="1" showErrorMessage="1" sqref="V24"/>
    <dataValidation allowBlank="1" showInputMessage="1" showErrorMessage="1" sqref="V25"/>
    <dataValidation allowBlank="1" showInputMessage="1" showErrorMessage="1" sqref="V26"/>
    <dataValidation allowBlank="1" showInputMessage="1" showErrorMessage="1" sqref="V27"/>
    <dataValidation allowBlank="1" showInputMessage="1" showErrorMessage="1" sqref="V28"/>
    <dataValidation allowBlank="1" showInputMessage="1" showErrorMessage="1" sqref="V29"/>
    <dataValidation allowBlank="1" showInputMessage="1" showErrorMessage="1" sqref="V30"/>
    <dataValidation allowBlank="1" showInputMessage="1" showErrorMessage="1" sqref="V31"/>
    <dataValidation allowBlank="1" showInputMessage="1" showErrorMessage="1" sqref="V32"/>
    <dataValidation allowBlank="1" showInputMessage="1" showErrorMessage="1" sqref="V33"/>
    <dataValidation allowBlank="1" showInputMessage="1" showErrorMessage="1" sqref="V34"/>
    <dataValidation allowBlank="1" showInputMessage="1" showErrorMessage="1" sqref="V35"/>
    <dataValidation allowBlank="1" showInputMessage="1" showErrorMessage="1" sqref="V36"/>
    <dataValidation allowBlank="1" showInputMessage="1" showErrorMessage="1" sqref="V37"/>
    <dataValidation allowBlank="1" showInputMessage="1" showErrorMessage="1" sqref="V38"/>
    <dataValidation allowBlank="1" showInputMessage="1" showErrorMessage="1" sqref="V39"/>
    <dataValidation allowBlank="1" showInputMessage="1" showErrorMessage="1" sqref="V40"/>
    <dataValidation allowBlank="1" showInputMessage="1" showErrorMessage="1" sqref="V41"/>
    <dataValidation allowBlank="1" showInputMessage="1" showErrorMessage="1" sqref="V42"/>
    <dataValidation allowBlank="1" showInputMessage="1" showErrorMessage="1" sqref="V43"/>
    <dataValidation allowBlank="1" showInputMessage="1" showErrorMessage="1" sqref="V44"/>
    <dataValidation allowBlank="1" showInputMessage="1" showErrorMessage="1" sqref="V45"/>
    <dataValidation allowBlank="1" showInputMessage="1" showErrorMessage="1" sqref="V46"/>
    <dataValidation allowBlank="1" showInputMessage="1" showErrorMessage="1" sqref="V47"/>
    <dataValidation allowBlank="1" showInputMessage="1" showErrorMessage="1" sqref="V48"/>
    <dataValidation allowBlank="1" showInputMessage="1" showErrorMessage="1" sqref="V49"/>
    <dataValidation allowBlank="1" showInputMessage="1" showErrorMessage="1" sqref="V50"/>
    <dataValidation allowBlank="1" showInputMessage="1" showErrorMessage="1" sqref="V51"/>
    <dataValidation allowBlank="1" showInputMessage="1" showErrorMessage="1" sqref="V52"/>
    <dataValidation allowBlank="1" showInputMessage="1" showErrorMessage="1" sqref="V53"/>
    <dataValidation allowBlank="1" showInputMessage="1" showErrorMessage="1" sqref="V54"/>
    <dataValidation allowBlank="1" showInputMessage="1" showErrorMessage="1" sqref="V55"/>
    <dataValidation allowBlank="1" showInputMessage="1" showErrorMessage="1" sqref="V56"/>
    <dataValidation allowBlank="1" showInputMessage="1" showErrorMessage="1" sqref="V57"/>
    <dataValidation allowBlank="1" showInputMessage="1" showErrorMessage="1" sqref="V58"/>
    <dataValidation allowBlank="1" showInputMessage="1" showErrorMessage="1" sqref="V59"/>
    <dataValidation allowBlank="1" showInputMessage="1" showErrorMessage="1" sqref="V60"/>
    <dataValidation allowBlank="1" showInputMessage="1" showErrorMessage="1" sqref="Y11"/>
    <dataValidation allowBlank="1" showInputMessage="1" showErrorMessage="1" sqref="Y12"/>
    <dataValidation allowBlank="1" showInputMessage="1" showErrorMessage="1" sqref="Y13"/>
    <dataValidation allowBlank="1" showInputMessage="1" showErrorMessage="1" sqref="Y14"/>
    <dataValidation allowBlank="1" showInputMessage="1" showErrorMessage="1" sqref="Y15"/>
    <dataValidation allowBlank="1" showInputMessage="1" showErrorMessage="1" sqref="Y16"/>
    <dataValidation allowBlank="1" showInputMessage="1" showErrorMessage="1" sqref="Y17"/>
    <dataValidation allowBlank="1" showInputMessage="1" showErrorMessage="1" sqref="Y18"/>
    <dataValidation allowBlank="1" showInputMessage="1" showErrorMessage="1" sqref="Y19"/>
    <dataValidation allowBlank="1" showInputMessage="1" showErrorMessage="1" sqref="Y20"/>
    <dataValidation allowBlank="1" showInputMessage="1" showErrorMessage="1" sqref="Y21"/>
    <dataValidation allowBlank="1" showInputMessage="1" showErrorMessage="1" sqref="Y22"/>
    <dataValidation allowBlank="1" showInputMessage="1" showErrorMessage="1" sqref="Y23"/>
    <dataValidation allowBlank="1" showInputMessage="1" showErrorMessage="1" sqref="Y24"/>
    <dataValidation allowBlank="1" showInputMessage="1" showErrorMessage="1" sqref="Y25"/>
    <dataValidation allowBlank="1" showInputMessage="1" showErrorMessage="1" sqref="Y26"/>
    <dataValidation allowBlank="1" showInputMessage="1" showErrorMessage="1" sqref="Y27"/>
    <dataValidation allowBlank="1" showInputMessage="1" showErrorMessage="1" sqref="Y28"/>
    <dataValidation allowBlank="1" showInputMessage="1" showErrorMessage="1" sqref="Y29"/>
    <dataValidation allowBlank="1" showInputMessage="1" showErrorMessage="1" sqref="Y30"/>
    <dataValidation allowBlank="1" showInputMessage="1" showErrorMessage="1" sqref="Y31"/>
    <dataValidation allowBlank="1" showInputMessage="1" showErrorMessage="1" sqref="Y32"/>
    <dataValidation allowBlank="1" showInputMessage="1" showErrorMessage="1" sqref="Y33"/>
    <dataValidation allowBlank="1" showInputMessage="1" showErrorMessage="1" sqref="Y34"/>
    <dataValidation allowBlank="1" showInputMessage="1" showErrorMessage="1" sqref="Y35"/>
    <dataValidation allowBlank="1" showInputMessage="1" showErrorMessage="1" sqref="Y36"/>
    <dataValidation allowBlank="1" showInputMessage="1" showErrorMessage="1" sqref="Y37"/>
    <dataValidation allowBlank="1" showInputMessage="1" showErrorMessage="1" sqref="Y38"/>
    <dataValidation allowBlank="1" showInputMessage="1" showErrorMessage="1" sqref="Y39"/>
    <dataValidation allowBlank="1" showInputMessage="1" showErrorMessage="1" sqref="Y40"/>
    <dataValidation allowBlank="1" showInputMessage="1" showErrorMessage="1" sqref="Y41"/>
    <dataValidation allowBlank="1" showInputMessage="1" showErrorMessage="1" sqref="Y42"/>
    <dataValidation allowBlank="1" showInputMessage="1" showErrorMessage="1" sqref="Y43"/>
    <dataValidation allowBlank="1" showInputMessage="1" showErrorMessage="1" sqref="Y44"/>
    <dataValidation allowBlank="1" showInputMessage="1" showErrorMessage="1" sqref="Y45"/>
    <dataValidation allowBlank="1" showInputMessage="1" showErrorMessage="1" sqref="Y46"/>
    <dataValidation allowBlank="1" showInputMessage="1" showErrorMessage="1" sqref="Y47"/>
    <dataValidation allowBlank="1" showInputMessage="1" showErrorMessage="1" sqref="Y48"/>
    <dataValidation allowBlank="1" showInputMessage="1" showErrorMessage="1" sqref="Y49"/>
    <dataValidation allowBlank="1" showInputMessage="1" showErrorMessage="1" sqref="Y50"/>
    <dataValidation allowBlank="1" showInputMessage="1" showErrorMessage="1" sqref="Y51"/>
    <dataValidation allowBlank="1" showInputMessage="1" showErrorMessage="1" sqref="Y52"/>
    <dataValidation allowBlank="1" showInputMessage="1" showErrorMessage="1" sqref="Y53"/>
    <dataValidation allowBlank="1" showInputMessage="1" showErrorMessage="1" sqref="Y54"/>
    <dataValidation allowBlank="1" showInputMessage="1" showErrorMessage="1" sqref="Y55"/>
    <dataValidation allowBlank="1" showInputMessage="1" showErrorMessage="1" sqref="Y56"/>
    <dataValidation allowBlank="1" showInputMessage="1" showErrorMessage="1" sqref="Y57"/>
    <dataValidation allowBlank="1" showInputMessage="1" showErrorMessage="1" sqref="Y58"/>
    <dataValidation allowBlank="1" showInputMessage="1" showErrorMessage="1" sqref="Y59"/>
    <dataValidation allowBlank="1" showInputMessage="1" showErrorMessage="1" sqref="Y60"/>
    <dataValidation allowBlank="1" showInputMessage="1" showErrorMessage="1" sqref="AB11"/>
    <dataValidation allowBlank="1" showInputMessage="1" showErrorMessage="1" sqref="AB12"/>
    <dataValidation allowBlank="1" showInputMessage="1" showErrorMessage="1" sqref="AB13"/>
    <dataValidation allowBlank="1" showInputMessage="1" showErrorMessage="1" sqref="AB14"/>
    <dataValidation allowBlank="1" showInputMessage="1" showErrorMessage="1" sqref="AB15"/>
    <dataValidation allowBlank="1" showInputMessage="1" showErrorMessage="1" sqref="AB16"/>
    <dataValidation allowBlank="1" showInputMessage="1" showErrorMessage="1" sqref="AB17"/>
    <dataValidation allowBlank="1" showInputMessage="1" showErrorMessage="1" sqref="AB18"/>
    <dataValidation allowBlank="1" showInputMessage="1" showErrorMessage="1" sqref="AB19"/>
    <dataValidation allowBlank="1" showInputMessage="1" showErrorMessage="1" sqref="AB20"/>
    <dataValidation allowBlank="1" showInputMessage="1" showErrorMessage="1" sqref="AB21"/>
    <dataValidation allowBlank="1" showInputMessage="1" showErrorMessage="1" sqref="AB22"/>
    <dataValidation allowBlank="1" showInputMessage="1" showErrorMessage="1" sqref="AB23"/>
    <dataValidation allowBlank="1" showInputMessage="1" showErrorMessage="1" sqref="AB24"/>
    <dataValidation allowBlank="1" showInputMessage="1" showErrorMessage="1" sqref="AB25"/>
    <dataValidation allowBlank="1" showInputMessage="1" showErrorMessage="1" sqref="AB26"/>
    <dataValidation allowBlank="1" showInputMessage="1" showErrorMessage="1" sqref="AB27"/>
    <dataValidation allowBlank="1" showInputMessage="1" showErrorMessage="1" sqref="AB28"/>
    <dataValidation allowBlank="1" showInputMessage="1" showErrorMessage="1" sqref="AB29"/>
    <dataValidation allowBlank="1" showInputMessage="1" showErrorMessage="1" sqref="AB30"/>
    <dataValidation allowBlank="1" showInputMessage="1" showErrorMessage="1" sqref="AB31"/>
    <dataValidation allowBlank="1" showInputMessage="1" showErrorMessage="1" sqref="AB32"/>
    <dataValidation allowBlank="1" showInputMessage="1" showErrorMessage="1" sqref="AB33"/>
    <dataValidation allowBlank="1" showInputMessage="1" showErrorMessage="1" sqref="AB34"/>
    <dataValidation allowBlank="1" showInputMessage="1" showErrorMessage="1" sqref="AB35"/>
    <dataValidation allowBlank="1" showInputMessage="1" showErrorMessage="1" sqref="AB36"/>
    <dataValidation allowBlank="1" showInputMessage="1" showErrorMessage="1" sqref="AB37"/>
    <dataValidation allowBlank="1" showInputMessage="1" showErrorMessage="1" sqref="AB38"/>
    <dataValidation allowBlank="1" showInputMessage="1" showErrorMessage="1" sqref="AB39"/>
    <dataValidation allowBlank="1" showInputMessage="1" showErrorMessage="1" sqref="AB40"/>
    <dataValidation allowBlank="1" showInputMessage="1" showErrorMessage="1" sqref="AB41"/>
    <dataValidation allowBlank="1" showInputMessage="1" showErrorMessage="1" sqref="AB42"/>
    <dataValidation allowBlank="1" showInputMessage="1" showErrorMessage="1" sqref="AB43"/>
    <dataValidation allowBlank="1" showInputMessage="1" showErrorMessage="1" sqref="AB44"/>
    <dataValidation allowBlank="1" showInputMessage="1" showErrorMessage="1" sqref="AB45"/>
    <dataValidation allowBlank="1" showInputMessage="1" showErrorMessage="1" sqref="AB46"/>
    <dataValidation allowBlank="1" showInputMessage="1" showErrorMessage="1" sqref="AB47"/>
    <dataValidation allowBlank="1" showInputMessage="1" showErrorMessage="1" sqref="AB48"/>
    <dataValidation allowBlank="1" showInputMessage="1" showErrorMessage="1" sqref="AB49"/>
    <dataValidation allowBlank="1" showInputMessage="1" showErrorMessage="1" sqref="AB50"/>
    <dataValidation allowBlank="1" showInputMessage="1" showErrorMessage="1" sqref="AB51"/>
    <dataValidation allowBlank="1" showInputMessage="1" showErrorMessage="1" sqref="AB52"/>
    <dataValidation allowBlank="1" showInputMessage="1" showErrorMessage="1" sqref="AB53"/>
    <dataValidation allowBlank="1" showInputMessage="1" showErrorMessage="1" sqref="AB54"/>
    <dataValidation allowBlank="1" showInputMessage="1" showErrorMessage="1" sqref="AB55"/>
    <dataValidation allowBlank="1" showInputMessage="1" showErrorMessage="1" sqref="AB56"/>
    <dataValidation allowBlank="1" showInputMessage="1" showErrorMessage="1" sqref="AB57"/>
    <dataValidation allowBlank="1" showInputMessage="1" showErrorMessage="1" sqref="AB58"/>
    <dataValidation allowBlank="1" showInputMessage="1" showErrorMessage="1" sqref="AB59"/>
    <dataValidation allowBlank="1" showInputMessage="1" showErrorMessage="1" sqref="AB60"/>
    <dataValidation allowBlank="1" showInputMessage="1" showErrorMessage="1" sqref="S11"/>
    <dataValidation allowBlank="1" showInputMessage="1" showErrorMessage="1" sqref="S12"/>
    <dataValidation allowBlank="1" showInputMessage="1" showErrorMessage="1" sqref="S13"/>
    <dataValidation allowBlank="1" showInputMessage="1" showErrorMessage="1" sqref="S14"/>
    <dataValidation allowBlank="1" showInputMessage="1" showErrorMessage="1" sqref="S15"/>
    <dataValidation allowBlank="1" showInputMessage="1" showErrorMessage="1" sqref="S16"/>
    <dataValidation allowBlank="1" showInputMessage="1" showErrorMessage="1" sqref="S17"/>
    <dataValidation allowBlank="1" showInputMessage="1" showErrorMessage="1" sqref="S18"/>
    <dataValidation allowBlank="1" showInputMessage="1" showErrorMessage="1" sqref="S19"/>
    <dataValidation allowBlank="1" showInputMessage="1" showErrorMessage="1" sqref="S20"/>
    <dataValidation allowBlank="1" showInputMessage="1" showErrorMessage="1" sqref="S21"/>
    <dataValidation allowBlank="1" showInputMessage="1" showErrorMessage="1" sqref="S22"/>
    <dataValidation allowBlank="1" showInputMessage="1" showErrorMessage="1" sqref="S23"/>
    <dataValidation allowBlank="1" showInputMessage="1" showErrorMessage="1" sqref="S24"/>
    <dataValidation allowBlank="1" showInputMessage="1" showErrorMessage="1" sqref="S25"/>
    <dataValidation allowBlank="1" showInputMessage="1" showErrorMessage="1" sqref="S26"/>
    <dataValidation allowBlank="1" showInputMessage="1" showErrorMessage="1" sqref="S27"/>
    <dataValidation allowBlank="1" showInputMessage="1" showErrorMessage="1" sqref="S28"/>
    <dataValidation allowBlank="1" showInputMessage="1" showErrorMessage="1" sqref="S29"/>
    <dataValidation allowBlank="1" showInputMessage="1" showErrorMessage="1" sqref="S30"/>
    <dataValidation allowBlank="1" showInputMessage="1" showErrorMessage="1" sqref="S31"/>
    <dataValidation allowBlank="1" showInputMessage="1" showErrorMessage="1" sqref="S32"/>
    <dataValidation allowBlank="1" showInputMessage="1" showErrorMessage="1" sqref="S33"/>
    <dataValidation allowBlank="1" showInputMessage="1" showErrorMessage="1" sqref="S34"/>
    <dataValidation allowBlank="1" showInputMessage="1" showErrorMessage="1" sqref="S35"/>
    <dataValidation allowBlank="1" showInputMessage="1" showErrorMessage="1" sqref="S36"/>
    <dataValidation allowBlank="1" showInputMessage="1" showErrorMessage="1" sqref="S37"/>
    <dataValidation allowBlank="1" showInputMessage="1" showErrorMessage="1" sqref="S38"/>
    <dataValidation allowBlank="1" showInputMessage="1" showErrorMessage="1" sqref="S39"/>
    <dataValidation allowBlank="1" showInputMessage="1" showErrorMessage="1" sqref="S40"/>
    <dataValidation allowBlank="1" showInputMessage="1" showErrorMessage="1" sqref="S41"/>
    <dataValidation allowBlank="1" showInputMessage="1" showErrorMessage="1" sqref="S42"/>
    <dataValidation allowBlank="1" showInputMessage="1" showErrorMessage="1" sqref="S43"/>
    <dataValidation allowBlank="1" showInputMessage="1" showErrorMessage="1" sqref="S44"/>
    <dataValidation allowBlank="1" showInputMessage="1" showErrorMessage="1" sqref="S45"/>
    <dataValidation allowBlank="1" showInputMessage="1" showErrorMessage="1" sqref="S46"/>
    <dataValidation allowBlank="1" showInputMessage="1" showErrorMessage="1" sqref="S47"/>
    <dataValidation allowBlank="1" showInputMessage="1" showErrorMessage="1" sqref="S48"/>
    <dataValidation allowBlank="1" showInputMessage="1" showErrorMessage="1" sqref="S49"/>
    <dataValidation allowBlank="1" showInputMessage="1" showErrorMessage="1" sqref="S50"/>
    <dataValidation allowBlank="1" showInputMessage="1" showErrorMessage="1" sqref="S51"/>
    <dataValidation allowBlank="1" showInputMessage="1" showErrorMessage="1" sqref="S52"/>
    <dataValidation allowBlank="1" showInputMessage="1" showErrorMessage="1" sqref="S53"/>
    <dataValidation allowBlank="1" showInputMessage="1" showErrorMessage="1" sqref="S54"/>
    <dataValidation allowBlank="1" showInputMessage="1" showErrorMessage="1" sqref="S55"/>
    <dataValidation allowBlank="1" showInputMessage="1" showErrorMessage="1" sqref="S56"/>
    <dataValidation allowBlank="1" showInputMessage="1" showErrorMessage="1" sqref="S57"/>
    <dataValidation allowBlank="1" showInputMessage="1" showErrorMessage="1" sqref="S58"/>
    <dataValidation allowBlank="1" showInputMessage="1" showErrorMessage="1" sqref="S59"/>
    <dataValidation allowBlank="1" showInputMessage="1" showErrorMessage="1" sqref="S60"/>
    <dataValidation allowBlank="1" showInputMessage="1" showErrorMessage="1" sqref="AI11"/>
    <dataValidation allowBlank="1" showInputMessage="1" showErrorMessage="1" sqref="AI12"/>
    <dataValidation allowBlank="1" showInputMessage="1" showErrorMessage="1" sqref="AI13"/>
    <dataValidation allowBlank="1" showInputMessage="1" showErrorMessage="1" sqref="AI14"/>
    <dataValidation allowBlank="1" showInputMessage="1" showErrorMessage="1" sqref="AI15"/>
    <dataValidation allowBlank="1" showInputMessage="1" showErrorMessage="1" sqref="AI16"/>
    <dataValidation allowBlank="1" showInputMessage="1" showErrorMessage="1" sqref="AI17"/>
    <dataValidation allowBlank="1" showInputMessage="1" showErrorMessage="1" sqref="AI18"/>
    <dataValidation allowBlank="1" showInputMessage="1" showErrorMessage="1" sqref="AI19"/>
    <dataValidation allowBlank="1" showInputMessage="1" showErrorMessage="1" sqref="AI20"/>
    <dataValidation allowBlank="1" showInputMessage="1" showErrorMessage="1" sqref="AI21"/>
    <dataValidation allowBlank="1" showInputMessage="1" showErrorMessage="1" sqref="AI22"/>
    <dataValidation allowBlank="1" showInputMessage="1" showErrorMessage="1" sqref="AI23"/>
    <dataValidation allowBlank="1" showInputMessage="1" showErrorMessage="1" sqref="AI24"/>
    <dataValidation allowBlank="1" showInputMessage="1" showErrorMessage="1" sqref="AI25"/>
    <dataValidation allowBlank="1" showInputMessage="1" showErrorMessage="1" sqref="AI26"/>
    <dataValidation allowBlank="1" showInputMessage="1" showErrorMessage="1" sqref="AI27:AI46"/>
    <dataValidation allowBlank="1" showInputMessage="1" showErrorMessage="1" sqref="AI47"/>
    <dataValidation allowBlank="1" showInputMessage="1" showErrorMessage="1" sqref="AI48"/>
    <dataValidation allowBlank="1" showInputMessage="1" showErrorMessage="1" sqref="AI49"/>
    <dataValidation allowBlank="1" showInputMessage="1" showErrorMessage="1" sqref="AI50"/>
    <dataValidation allowBlank="1" showInputMessage="1" showErrorMessage="1" sqref="AI51"/>
    <dataValidation allowBlank="1" showInputMessage="1" showErrorMessage="1" sqref="AI52"/>
    <dataValidation allowBlank="1" showInputMessage="1" showErrorMessage="1" sqref="AI53"/>
    <dataValidation allowBlank="1" showInputMessage="1" showErrorMessage="1" sqref="AI54"/>
    <dataValidation allowBlank="1" showInputMessage="1" showErrorMessage="1" sqref="AI55"/>
    <dataValidation allowBlank="1" showInputMessage="1" showErrorMessage="1" sqref="AI56"/>
    <dataValidation allowBlank="1" showInputMessage="1" showErrorMessage="1" sqref="AI57"/>
    <dataValidation allowBlank="1" showInputMessage="1" showErrorMessage="1" sqref="AI58"/>
    <dataValidation allowBlank="1" showInputMessage="1" showErrorMessage="1" sqref="AI59"/>
    <dataValidation allowBlank="1" showInputMessage="1" showErrorMessage="1" sqref="AI60"/>
    <dataValidation allowBlank="1" showInputMessage="1" showErrorMessage="1" sqref="AL11"/>
    <dataValidation allowBlank="1" showInputMessage="1" showErrorMessage="1" sqref="AL12"/>
    <dataValidation allowBlank="1" showInputMessage="1" showErrorMessage="1" sqref="AL13"/>
    <dataValidation allowBlank="1" showInputMessage="1" showErrorMessage="1" sqref="AL14"/>
    <dataValidation allowBlank="1" showInputMessage="1" showErrorMessage="1" sqref="AL15"/>
    <dataValidation allowBlank="1" showInputMessage="1" showErrorMessage="1" sqref="AL16"/>
    <dataValidation allowBlank="1" showInputMessage="1" showErrorMessage="1" sqref="AL17"/>
    <dataValidation allowBlank="1" showInputMessage="1" showErrorMessage="1" sqref="AL18"/>
    <dataValidation allowBlank="1" showInputMessage="1" showErrorMessage="1" sqref="AL19"/>
    <dataValidation allowBlank="1" showInputMessage="1" showErrorMessage="1" sqref="AL20"/>
    <dataValidation allowBlank="1" showInputMessage="1" showErrorMessage="1" sqref="AL21"/>
    <dataValidation allowBlank="1" showInputMessage="1" showErrorMessage="1" sqref="AL22"/>
    <dataValidation allowBlank="1" showInputMessage="1" showErrorMessage="1" sqref="AL23"/>
    <dataValidation allowBlank="1" showInputMessage="1" showErrorMessage="1" sqref="AL24"/>
    <dataValidation allowBlank="1" showInputMessage="1" showErrorMessage="1" sqref="AL25"/>
    <dataValidation allowBlank="1" showInputMessage="1" showErrorMessage="1" sqref="AL26"/>
    <dataValidation allowBlank="1" showInputMessage="1" showErrorMessage="1" sqref="AL27"/>
    <dataValidation allowBlank="1" showInputMessage="1" showErrorMessage="1" sqref="AL28"/>
    <dataValidation allowBlank="1" showInputMessage="1" showErrorMessage="1" sqref="AL29"/>
    <dataValidation allowBlank="1" showInputMessage="1" showErrorMessage="1" sqref="AL30"/>
    <dataValidation allowBlank="1" showInputMessage="1" showErrorMessage="1" sqref="AL31"/>
    <dataValidation allowBlank="1" showInputMessage="1" showErrorMessage="1" sqref="AL32"/>
    <dataValidation allowBlank="1" showInputMessage="1" showErrorMessage="1" sqref="AL33"/>
    <dataValidation allowBlank="1" showInputMessage="1" showErrorMessage="1" sqref="AL34"/>
    <dataValidation allowBlank="1" showInputMessage="1" showErrorMessage="1" sqref="AL35"/>
    <dataValidation allowBlank="1" showInputMessage="1" showErrorMessage="1" sqref="AL36"/>
    <dataValidation allowBlank="1" showInputMessage="1" showErrorMessage="1" sqref="AL37"/>
    <dataValidation allowBlank="1" showInputMessage="1" showErrorMessage="1" sqref="AL38"/>
    <dataValidation allowBlank="1" showInputMessage="1" showErrorMessage="1" sqref="AL39"/>
    <dataValidation allowBlank="1" showInputMessage="1" showErrorMessage="1" sqref="AL40"/>
    <dataValidation allowBlank="1" showInputMessage="1" showErrorMessage="1" sqref="AL41"/>
    <dataValidation allowBlank="1" showInputMessage="1" showErrorMessage="1" sqref="AL42"/>
    <dataValidation allowBlank="1" showInputMessage="1" showErrorMessage="1" sqref="AL43"/>
    <dataValidation allowBlank="1" showInputMessage="1" showErrorMessage="1" sqref="AL44"/>
    <dataValidation allowBlank="1" showInputMessage="1" showErrorMessage="1" sqref="AL45"/>
    <dataValidation allowBlank="1" showInputMessage="1" showErrorMessage="1" sqref="AL46"/>
    <dataValidation allowBlank="1" showInputMessage="1" showErrorMessage="1" sqref="AL47"/>
    <dataValidation allowBlank="1" showInputMessage="1" showErrorMessage="1" sqref="AL48"/>
    <dataValidation allowBlank="1" showInputMessage="1" showErrorMessage="1" sqref="AL49"/>
    <dataValidation allowBlank="1" showInputMessage="1" showErrorMessage="1" sqref="AL50"/>
    <dataValidation allowBlank="1" showInputMessage="1" showErrorMessage="1" sqref="AL51"/>
    <dataValidation allowBlank="1" showInputMessage="1" showErrorMessage="1" sqref="AL52"/>
    <dataValidation allowBlank="1" showInputMessage="1" showErrorMessage="1" sqref="AL53"/>
    <dataValidation allowBlank="1" showInputMessage="1" showErrorMessage="1" sqref="AL54"/>
    <dataValidation allowBlank="1" showInputMessage="1" showErrorMessage="1" sqref="AL55"/>
    <dataValidation allowBlank="1" showInputMessage="1" showErrorMessage="1" sqref="AL56"/>
    <dataValidation allowBlank="1" showInputMessage="1" showErrorMessage="1" sqref="AL57"/>
    <dataValidation allowBlank="1" showInputMessage="1" showErrorMessage="1" sqref="AL58"/>
    <dataValidation allowBlank="1" showInputMessage="1" showErrorMessage="1" sqref="AL59"/>
    <dataValidation allowBlank="1" showInputMessage="1" showErrorMessage="1" sqref="AL60"/>
    <dataValidation allowBlank="1" showInputMessage="1" showErrorMessage="1" sqref="AO11"/>
    <dataValidation allowBlank="1" showInputMessage="1" showErrorMessage="1" sqref="AO12"/>
    <dataValidation allowBlank="1" showInputMessage="1" showErrorMessage="1" sqref="AO13"/>
    <dataValidation allowBlank="1" showInputMessage="1" showErrorMessage="1" sqref="AO14"/>
    <dataValidation allowBlank="1" showInputMessage="1" showErrorMessage="1" sqref="AO15"/>
    <dataValidation allowBlank="1" showInputMessage="1" showErrorMessage="1" sqref="AO16"/>
    <dataValidation allowBlank="1" showInputMessage="1" showErrorMessage="1" sqref="AO17"/>
    <dataValidation allowBlank="1" showInputMessage="1" showErrorMessage="1" sqref="AO18"/>
    <dataValidation allowBlank="1" showInputMessage="1" showErrorMessage="1" sqref="AO19"/>
    <dataValidation allowBlank="1" showInputMessage="1" showErrorMessage="1" sqref="AO20"/>
    <dataValidation allowBlank="1" showInputMessage="1" showErrorMessage="1" sqref="AO21"/>
    <dataValidation allowBlank="1" showInputMessage="1" showErrorMessage="1" sqref="AO22"/>
    <dataValidation allowBlank="1" showInputMessage="1" showErrorMessage="1" sqref="AO23"/>
    <dataValidation allowBlank="1" showInputMessage="1" showErrorMessage="1" sqref="AO24"/>
    <dataValidation allowBlank="1" showInputMessage="1" showErrorMessage="1" sqref="AO25"/>
    <dataValidation allowBlank="1" showInputMessage="1" showErrorMessage="1" sqref="AO26"/>
    <dataValidation allowBlank="1" showInputMessage="1" showErrorMessage="1" sqref="AO27"/>
    <dataValidation allowBlank="1" showInputMessage="1" showErrorMessage="1" sqref="AO28"/>
    <dataValidation allowBlank="1" showInputMessage="1" showErrorMessage="1" sqref="AO29"/>
    <dataValidation allowBlank="1" showInputMessage="1" showErrorMessage="1" sqref="AO30"/>
    <dataValidation allowBlank="1" showInputMessage="1" showErrorMessage="1" sqref="AO31"/>
    <dataValidation allowBlank="1" showInputMessage="1" showErrorMessage="1" sqref="AO32"/>
    <dataValidation allowBlank="1" showInputMessage="1" showErrorMessage="1" sqref="AO33"/>
    <dataValidation allowBlank="1" showInputMessage="1" showErrorMessage="1" sqref="AO34"/>
    <dataValidation allowBlank="1" showInputMessage="1" showErrorMessage="1" sqref="AO35"/>
    <dataValidation allowBlank="1" showInputMessage="1" showErrorMessage="1" sqref="AO36"/>
    <dataValidation allowBlank="1" showInputMessage="1" showErrorMessage="1" sqref="AO37"/>
    <dataValidation allowBlank="1" showInputMessage="1" showErrorMessage="1" sqref="AO38"/>
    <dataValidation allowBlank="1" showInputMessage="1" showErrorMessage="1" sqref="AO39"/>
    <dataValidation allowBlank="1" showInputMessage="1" showErrorMessage="1" sqref="AO40"/>
    <dataValidation allowBlank="1" showInputMessage="1" showErrorMessage="1" sqref="AO41"/>
    <dataValidation allowBlank="1" showInputMessage="1" showErrorMessage="1" sqref="AO42"/>
    <dataValidation allowBlank="1" showInputMessage="1" showErrorMessage="1" sqref="AO43"/>
    <dataValidation allowBlank="1" showInputMessage="1" showErrorMessage="1" sqref="AO44"/>
    <dataValidation allowBlank="1" showInputMessage="1" showErrorMessage="1" sqref="AO45"/>
    <dataValidation allowBlank="1" showInputMessage="1" showErrorMessage="1" sqref="AO46"/>
    <dataValidation allowBlank="1" showInputMessage="1" showErrorMessage="1" sqref="AO47"/>
    <dataValidation allowBlank="1" showInputMessage="1" showErrorMessage="1" sqref="AO48"/>
    <dataValidation allowBlank="1" showInputMessage="1" showErrorMessage="1" sqref="AO49"/>
    <dataValidation allowBlank="1" showInputMessage="1" showErrorMessage="1" sqref="AO50"/>
    <dataValidation allowBlank="1" showInputMessage="1" showErrorMessage="1" sqref="AO51"/>
    <dataValidation allowBlank="1" showInputMessage="1" showErrorMessage="1" sqref="AO52"/>
    <dataValidation allowBlank="1" showInputMessage="1" showErrorMessage="1" sqref="AO53"/>
    <dataValidation allowBlank="1" showInputMessage="1" showErrorMessage="1" sqref="AO54"/>
    <dataValidation allowBlank="1" showInputMessage="1" showErrorMessage="1" sqref="AO55"/>
    <dataValidation allowBlank="1" showInputMessage="1" showErrorMessage="1" sqref="AO56"/>
    <dataValidation allowBlank="1" showInputMessage="1" showErrorMessage="1" sqref="AO57"/>
    <dataValidation allowBlank="1" showInputMessage="1" showErrorMessage="1" sqref="AO58"/>
    <dataValidation allowBlank="1" showInputMessage="1" showErrorMessage="1" sqref="AO59"/>
    <dataValidation allowBlank="1" showInputMessage="1" showErrorMessage="1" sqref="AO60"/>
    <dataValidation allowBlank="1" showInputMessage="1" showErrorMessage="1" sqref="AR11"/>
    <dataValidation allowBlank="1" showInputMessage="1" showErrorMessage="1" sqref="AR12"/>
    <dataValidation allowBlank="1" showInputMessage="1" showErrorMessage="1" sqref="AR13"/>
    <dataValidation allowBlank="1" showInputMessage="1" showErrorMessage="1" sqref="AR14"/>
    <dataValidation allowBlank="1" showInputMessage="1" showErrorMessage="1" sqref="AR15"/>
    <dataValidation allowBlank="1" showInputMessage="1" showErrorMessage="1" sqref="AR16"/>
    <dataValidation allowBlank="1" showInputMessage="1" showErrorMessage="1" sqref="AR17"/>
    <dataValidation allowBlank="1" showInputMessage="1" showErrorMessage="1" sqref="AR18"/>
    <dataValidation allowBlank="1" showInputMessage="1" showErrorMessage="1" sqref="AR19"/>
    <dataValidation allowBlank="1" showInputMessage="1" showErrorMessage="1" sqref="AR20"/>
    <dataValidation allowBlank="1" showInputMessage="1" showErrorMessage="1" sqref="AR21"/>
    <dataValidation allowBlank="1" showInputMessage="1" showErrorMessage="1" sqref="AR22"/>
    <dataValidation allowBlank="1" showInputMessage="1" showErrorMessage="1" sqref="AR23"/>
    <dataValidation allowBlank="1" showInputMessage="1" showErrorMessage="1" sqref="AR24"/>
    <dataValidation allowBlank="1" showInputMessage="1" showErrorMessage="1" sqref="AR25"/>
    <dataValidation allowBlank="1" showInputMessage="1" showErrorMessage="1" sqref="AR26"/>
    <dataValidation allowBlank="1" showInputMessage="1" showErrorMessage="1" sqref="AR27"/>
    <dataValidation allowBlank="1" showInputMessage="1" showErrorMessage="1" sqref="AR28"/>
    <dataValidation allowBlank="1" showInputMessage="1" showErrorMessage="1" sqref="AR29"/>
    <dataValidation allowBlank="1" showInputMessage="1" showErrorMessage="1" sqref="AR30"/>
    <dataValidation allowBlank="1" showInputMessage="1" showErrorMessage="1" sqref="AR31"/>
    <dataValidation allowBlank="1" showInputMessage="1" showErrorMessage="1" sqref="AR32"/>
    <dataValidation allowBlank="1" showInputMessage="1" showErrorMessage="1" sqref="AR33"/>
    <dataValidation allowBlank="1" showInputMessage="1" showErrorMessage="1" sqref="AR34"/>
    <dataValidation allowBlank="1" showInputMessage="1" showErrorMessage="1" sqref="AR35"/>
    <dataValidation allowBlank="1" showInputMessage="1" showErrorMessage="1" sqref="AR36"/>
    <dataValidation allowBlank="1" showInputMessage="1" showErrorMessage="1" sqref="AR37"/>
    <dataValidation allowBlank="1" showInputMessage="1" showErrorMessage="1" sqref="AR38"/>
    <dataValidation allowBlank="1" showInputMessage="1" showErrorMessage="1" sqref="AR39"/>
    <dataValidation allowBlank="1" showInputMessage="1" showErrorMessage="1" sqref="AR40"/>
    <dataValidation allowBlank="1" showInputMessage="1" showErrorMessage="1" sqref="AR41"/>
    <dataValidation allowBlank="1" showInputMessage="1" showErrorMessage="1" sqref="AR42"/>
    <dataValidation allowBlank="1" showInputMessage="1" showErrorMessage="1" sqref="AR43"/>
    <dataValidation allowBlank="1" showInputMessage="1" showErrorMessage="1" sqref="AR44"/>
    <dataValidation allowBlank="1" showInputMessage="1" showErrorMessage="1" sqref="AR45"/>
    <dataValidation allowBlank="1" showInputMessage="1" showErrorMessage="1" sqref="AR46"/>
    <dataValidation allowBlank="1" showInputMessage="1" showErrorMessage="1" sqref="AR47"/>
    <dataValidation allowBlank="1" showInputMessage="1" showErrorMessage="1" sqref="AR48"/>
    <dataValidation allowBlank="1" showInputMessage="1" showErrorMessage="1" sqref="AR49"/>
    <dataValidation allowBlank="1" showInputMessage="1" showErrorMessage="1" sqref="AR50"/>
    <dataValidation allowBlank="1" showInputMessage="1" showErrorMessage="1" sqref="AR51"/>
    <dataValidation allowBlank="1" showInputMessage="1" showErrorMessage="1" sqref="AR52"/>
    <dataValidation allowBlank="1" showInputMessage="1" showErrorMessage="1" sqref="AR53"/>
    <dataValidation allowBlank="1" showInputMessage="1" showErrorMessage="1" sqref="AR54"/>
    <dataValidation allowBlank="1" showInputMessage="1" showErrorMessage="1" sqref="AR55"/>
    <dataValidation allowBlank="1" showInputMessage="1" showErrorMessage="1" sqref="AR56"/>
    <dataValidation allowBlank="1" showInputMessage="1" showErrorMessage="1" sqref="AR57"/>
    <dataValidation allowBlank="1" showInputMessage="1" showErrorMessage="1" sqref="AR58"/>
    <dataValidation allowBlank="1" showInputMessage="1" showErrorMessage="1" sqref="AR59"/>
    <dataValidation allowBlank="1" showInputMessage="1" showErrorMessage="1" sqref="AR60"/>
    <dataValidation allowBlank="1" showInputMessage="1" showErrorMessage="1" sqref="AU11"/>
    <dataValidation allowBlank="1" showInputMessage="1" showErrorMessage="1" sqref="AU12"/>
    <dataValidation allowBlank="1" showInputMessage="1" showErrorMessage="1" sqref="AU13"/>
    <dataValidation allowBlank="1" showInputMessage="1" showErrorMessage="1" sqref="AU14"/>
    <dataValidation allowBlank="1" showInputMessage="1" showErrorMessage="1" sqref="AU15"/>
    <dataValidation allowBlank="1" showInputMessage="1" showErrorMessage="1" sqref="AU16"/>
    <dataValidation allowBlank="1" showInputMessage="1" showErrorMessage="1" sqref="AU17"/>
    <dataValidation allowBlank="1" showInputMessage="1" showErrorMessage="1" sqref="AU18"/>
    <dataValidation allowBlank="1" showInputMessage="1" showErrorMessage="1" sqref="AU19"/>
    <dataValidation allowBlank="1" showInputMessage="1" showErrorMessage="1" sqref="AU20"/>
    <dataValidation allowBlank="1" showInputMessage="1" showErrorMessage="1" sqref="AU21"/>
    <dataValidation allowBlank="1" showInputMessage="1" showErrorMessage="1" sqref="AU22"/>
    <dataValidation allowBlank="1" showInputMessage="1" showErrorMessage="1" sqref="AU23"/>
    <dataValidation allowBlank="1" showInputMessage="1" showErrorMessage="1" sqref="AU24"/>
    <dataValidation allowBlank="1" showInputMessage="1" showErrorMessage="1" sqref="AU25"/>
    <dataValidation allowBlank="1" showInputMessage="1" showErrorMessage="1" sqref="AU26"/>
    <dataValidation allowBlank="1" showInputMessage="1" showErrorMessage="1" sqref="AU27"/>
    <dataValidation allowBlank="1" showInputMessage="1" showErrorMessage="1" sqref="AU28"/>
    <dataValidation allowBlank="1" showInputMessage="1" showErrorMessage="1" sqref="AU29"/>
    <dataValidation allowBlank="1" showInputMessage="1" showErrorMessage="1" sqref="AU30"/>
    <dataValidation allowBlank="1" showInputMessage="1" showErrorMessage="1" sqref="AU31"/>
    <dataValidation allowBlank="1" showInputMessage="1" showErrorMessage="1" sqref="AU32"/>
    <dataValidation allowBlank="1" showInputMessage="1" showErrorMessage="1" sqref="AU33"/>
    <dataValidation allowBlank="1" showInputMessage="1" showErrorMessage="1" sqref="AU34"/>
    <dataValidation allowBlank="1" showInputMessage="1" showErrorMessage="1" sqref="AU35"/>
    <dataValidation allowBlank="1" showInputMessage="1" showErrorMessage="1" sqref="AU36"/>
    <dataValidation allowBlank="1" showInputMessage="1" showErrorMessage="1" sqref="AU37"/>
    <dataValidation allowBlank="1" showInputMessage="1" showErrorMessage="1" sqref="AU38"/>
    <dataValidation allowBlank="1" showInputMessage="1" showErrorMessage="1" sqref="AU39"/>
    <dataValidation allowBlank="1" showInputMessage="1" showErrorMessage="1" sqref="AU40"/>
    <dataValidation allowBlank="1" showInputMessage="1" showErrorMessage="1" sqref="AU41"/>
    <dataValidation allowBlank="1" showInputMessage="1" showErrorMessage="1" sqref="AU42"/>
    <dataValidation allowBlank="1" showInputMessage="1" showErrorMessage="1" sqref="AU43"/>
    <dataValidation allowBlank="1" showInputMessage="1" showErrorMessage="1" sqref="AU44"/>
    <dataValidation allowBlank="1" showInputMessage="1" showErrorMessage="1" sqref="AU45"/>
    <dataValidation allowBlank="1" showInputMessage="1" showErrorMessage="1" sqref="AU46"/>
    <dataValidation allowBlank="1" showInputMessage="1" showErrorMessage="1" sqref="AU47"/>
    <dataValidation allowBlank="1" showInputMessage="1" showErrorMessage="1" sqref="AU48"/>
    <dataValidation allowBlank="1" showInputMessage="1" showErrorMessage="1" sqref="AU49"/>
    <dataValidation allowBlank="1" showInputMessage="1" showErrorMessage="1" sqref="AU50"/>
    <dataValidation allowBlank="1" showInputMessage="1" showErrorMessage="1" sqref="AU51"/>
    <dataValidation allowBlank="1" showInputMessage="1" showErrorMessage="1" sqref="AU52"/>
    <dataValidation allowBlank="1" showInputMessage="1" showErrorMessage="1" sqref="AU53"/>
    <dataValidation allowBlank="1" showInputMessage="1" showErrorMessage="1" sqref="AU54"/>
    <dataValidation allowBlank="1" showInputMessage="1" showErrorMessage="1" sqref="AU55"/>
    <dataValidation allowBlank="1" showInputMessage="1" showErrorMessage="1" sqref="AU56"/>
    <dataValidation allowBlank="1" showInputMessage="1" showErrorMessage="1" sqref="AU57"/>
    <dataValidation allowBlank="1" showInputMessage="1" showErrorMessage="1" sqref="AU58"/>
    <dataValidation allowBlank="1" showInputMessage="1" showErrorMessage="1" sqref="AU59"/>
    <dataValidation allowBlank="1" showInputMessage="1" showErrorMessage="1" sqref="AU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E11"/>
    <dataValidation allowBlank="1" showInputMessage="1" showErrorMessage="1" sqref="BE12"/>
    <dataValidation allowBlank="1" showInputMessage="1" showErrorMessage="1" sqref="BE13"/>
    <dataValidation allowBlank="1" showInputMessage="1" showErrorMessage="1" sqref="BE14"/>
    <dataValidation allowBlank="1" showInputMessage="1" showErrorMessage="1" sqref="BE15"/>
    <dataValidation allowBlank="1" showInputMessage="1" showErrorMessage="1" sqref="BE16"/>
    <dataValidation allowBlank="1" showInputMessage="1" showErrorMessage="1" sqref="BE17"/>
    <dataValidation allowBlank="1" showInputMessage="1" showErrorMessage="1" sqref="BE18"/>
    <dataValidation allowBlank="1" showInputMessage="1" showErrorMessage="1" sqref="BE19"/>
    <dataValidation allowBlank="1" showInputMessage="1" showErrorMessage="1" sqref="BE20"/>
    <dataValidation allowBlank="1" showInputMessage="1" showErrorMessage="1" sqref="BE21"/>
    <dataValidation allowBlank="1" showInputMessage="1" showErrorMessage="1" sqref="BE22"/>
    <dataValidation allowBlank="1" showInputMessage="1" showErrorMessage="1" sqref="BE23"/>
    <dataValidation allowBlank="1" showInputMessage="1" showErrorMessage="1" sqref="BE24"/>
    <dataValidation allowBlank="1" showInputMessage="1" showErrorMessage="1" sqref="BE25"/>
    <dataValidation allowBlank="1" showInputMessage="1" showErrorMessage="1" sqref="BE26"/>
    <dataValidation allowBlank="1" showInputMessage="1" showErrorMessage="1" sqref="BE27"/>
    <dataValidation allowBlank="1" showInputMessage="1" showErrorMessage="1" sqref="BE28"/>
    <dataValidation allowBlank="1" showInputMessage="1" showErrorMessage="1" sqref="BE29"/>
    <dataValidation allowBlank="1" showInputMessage="1" showErrorMessage="1" sqref="BE30"/>
    <dataValidation allowBlank="1" showInputMessage="1" showErrorMessage="1" sqref="BE31"/>
    <dataValidation allowBlank="1" showInputMessage="1" showErrorMessage="1" sqref="BE32"/>
    <dataValidation allowBlank="1" showInputMessage="1" showErrorMessage="1" sqref="BE33"/>
    <dataValidation allowBlank="1" showInputMessage="1" showErrorMessage="1" sqref="BE34"/>
    <dataValidation allowBlank="1" showInputMessage="1" showErrorMessage="1" sqref="BE35"/>
    <dataValidation allowBlank="1" showInputMessage="1" showErrorMessage="1" sqref="BE36"/>
    <dataValidation allowBlank="1" showInputMessage="1" showErrorMessage="1" sqref="BE37"/>
    <dataValidation allowBlank="1" showInputMessage="1" showErrorMessage="1" sqref="BE38"/>
    <dataValidation allowBlank="1" showInputMessage="1" showErrorMessage="1" sqref="BE39"/>
    <dataValidation allowBlank="1" showInputMessage="1" showErrorMessage="1" sqref="BE40"/>
    <dataValidation allowBlank="1" showInputMessage="1" showErrorMessage="1" sqref="BE41"/>
    <dataValidation allowBlank="1" showInputMessage="1" showErrorMessage="1" sqref="BE42"/>
    <dataValidation allowBlank="1" showInputMessage="1" showErrorMessage="1" sqref="BE43"/>
    <dataValidation allowBlank="1" showInputMessage="1" showErrorMessage="1" sqref="BE44"/>
    <dataValidation allowBlank="1" showInputMessage="1" showErrorMessage="1" sqref="BE45"/>
    <dataValidation allowBlank="1" showInputMessage="1" showErrorMessage="1" sqref="BE46"/>
    <dataValidation allowBlank="1" showInputMessage="1" showErrorMessage="1" sqref="BE47"/>
    <dataValidation allowBlank="1" showInputMessage="1" showErrorMessage="1" sqref="BE48"/>
    <dataValidation allowBlank="1" showInputMessage="1" showErrorMessage="1" sqref="BE49"/>
    <dataValidation allowBlank="1" showInputMessage="1" showErrorMessage="1" sqref="BE50"/>
    <dataValidation allowBlank="1" showInputMessage="1" showErrorMessage="1" sqref="BE51"/>
    <dataValidation allowBlank="1" showInputMessage="1" showErrorMessage="1" sqref="BE52"/>
    <dataValidation allowBlank="1" showInputMessage="1" showErrorMessage="1" sqref="BE53"/>
    <dataValidation allowBlank="1" showInputMessage="1" showErrorMessage="1" sqref="BE54"/>
    <dataValidation allowBlank="1" showInputMessage="1" showErrorMessage="1" sqref="BE55"/>
    <dataValidation allowBlank="1" showInputMessage="1" showErrorMessage="1" sqref="BE56"/>
    <dataValidation allowBlank="1" showInputMessage="1" showErrorMessage="1" sqref="BE57"/>
    <dataValidation allowBlank="1" showInputMessage="1" showErrorMessage="1" sqref="BE58"/>
    <dataValidation allowBlank="1" showInputMessage="1" showErrorMessage="1" sqref="BE59"/>
    <dataValidation allowBlank="1" showInputMessage="1" showErrorMessage="1" sqref="BE60"/>
    <dataValidation allowBlank="1" showInputMessage="1" showErrorMessage="1" sqref="BH11"/>
    <dataValidation allowBlank="1" showInputMessage="1" showErrorMessage="1" sqref="BH12"/>
    <dataValidation allowBlank="1" showInputMessage="1" showErrorMessage="1" sqref="BH13"/>
    <dataValidation allowBlank="1" showInputMessage="1" showErrorMessage="1" sqref="BH14"/>
    <dataValidation allowBlank="1" showInputMessage="1" showErrorMessage="1" sqref="BH15"/>
    <dataValidation allowBlank="1" showInputMessage="1" showErrorMessage="1" sqref="BH16"/>
    <dataValidation allowBlank="1" showInputMessage="1" showErrorMessage="1" sqref="BH17"/>
    <dataValidation allowBlank="1" showInputMessage="1" showErrorMessage="1" sqref="BH18"/>
    <dataValidation allowBlank="1" showInputMessage="1" showErrorMessage="1" sqref="BH19"/>
    <dataValidation allowBlank="1" showInputMessage="1" showErrorMessage="1" sqref="BH20"/>
    <dataValidation allowBlank="1" showInputMessage="1" showErrorMessage="1" sqref="BH21"/>
    <dataValidation allowBlank="1" showInputMessage="1" showErrorMessage="1" sqref="BH22"/>
    <dataValidation allowBlank="1" showInputMessage="1" showErrorMessage="1" sqref="BH23"/>
    <dataValidation allowBlank="1" showInputMessage="1" showErrorMessage="1" sqref="BH24"/>
    <dataValidation allowBlank="1" showInputMessage="1" showErrorMessage="1" sqref="BH25"/>
    <dataValidation allowBlank="1" showInputMessage="1" showErrorMessage="1" sqref="BH26"/>
    <dataValidation allowBlank="1" showInputMessage="1" showErrorMessage="1" sqref="BH27"/>
    <dataValidation allowBlank="1" showInputMessage="1" showErrorMessage="1" sqref="BH28"/>
    <dataValidation allowBlank="1" showInputMessage="1" showErrorMessage="1" sqref="BH29"/>
    <dataValidation allowBlank="1" showInputMessage="1" showErrorMessage="1" sqref="BH30"/>
    <dataValidation allowBlank="1" showInputMessage="1" showErrorMessage="1" sqref="BH31"/>
    <dataValidation allowBlank="1" showInputMessage="1" showErrorMessage="1" sqref="BH32"/>
    <dataValidation allowBlank="1" showInputMessage="1" showErrorMessage="1" sqref="BH33"/>
    <dataValidation allowBlank="1" showInputMessage="1" showErrorMessage="1" sqref="BH34"/>
    <dataValidation allowBlank="1" showInputMessage="1" showErrorMessage="1" sqref="BH35"/>
    <dataValidation allowBlank="1" showInputMessage="1" showErrorMessage="1" sqref="BH36"/>
    <dataValidation allowBlank="1" showInputMessage="1" showErrorMessage="1" sqref="BH37"/>
    <dataValidation allowBlank="1" showInputMessage="1" showErrorMessage="1" sqref="BH38"/>
    <dataValidation allowBlank="1" showInputMessage="1" showErrorMessage="1" sqref="BH39"/>
    <dataValidation allowBlank="1" showInputMessage="1" showErrorMessage="1" sqref="BH40"/>
    <dataValidation allowBlank="1" showInputMessage="1" showErrorMessage="1" sqref="BH41"/>
    <dataValidation allowBlank="1" showInputMessage="1" showErrorMessage="1" sqref="BH42"/>
    <dataValidation allowBlank="1" showInputMessage="1" showErrorMessage="1" sqref="BH43"/>
    <dataValidation allowBlank="1" showInputMessage="1" showErrorMessage="1" sqref="BH44"/>
    <dataValidation allowBlank="1" showInputMessage="1" showErrorMessage="1" sqref="BH45"/>
    <dataValidation allowBlank="1" showInputMessage="1" showErrorMessage="1" sqref="BH46"/>
    <dataValidation allowBlank="1" showInputMessage="1" showErrorMessage="1" sqref="BH47"/>
    <dataValidation allowBlank="1" showInputMessage="1" showErrorMessage="1" sqref="BH48"/>
    <dataValidation allowBlank="1" showInputMessage="1" showErrorMessage="1" sqref="BH49"/>
    <dataValidation allowBlank="1" showInputMessage="1" showErrorMessage="1" sqref="BH50"/>
    <dataValidation allowBlank="1" showInputMessage="1" showErrorMessage="1" sqref="BH51"/>
    <dataValidation allowBlank="1" showInputMessage="1" showErrorMessage="1" sqref="BH52"/>
    <dataValidation allowBlank="1" showInputMessage="1" showErrorMessage="1" sqref="BH53"/>
    <dataValidation allowBlank="1" showInputMessage="1" showErrorMessage="1" sqref="BH54"/>
    <dataValidation allowBlank="1" showInputMessage="1" showErrorMessage="1" sqref="BH55"/>
    <dataValidation allowBlank="1" showInputMessage="1" showErrorMessage="1" sqref="BH56"/>
    <dataValidation allowBlank="1" showInputMessage="1" showErrorMessage="1" sqref="BH57"/>
    <dataValidation allowBlank="1" showInputMessage="1" showErrorMessage="1" sqref="BH58"/>
    <dataValidation allowBlank="1" showInputMessage="1" showErrorMessage="1" sqref="BH59"/>
    <dataValidation allowBlank="1" showInputMessage="1" showErrorMessage="1" sqref="BH60"/>
    <dataValidation allowBlank="1" showInputMessage="1" showErrorMessage="1" sqref="BK11"/>
    <dataValidation allowBlank="1" showInputMessage="1" showErrorMessage="1" sqref="BK12"/>
    <dataValidation allowBlank="1" showInputMessage="1" showErrorMessage="1" sqref="BK13"/>
    <dataValidation allowBlank="1" showInputMessage="1" showErrorMessage="1" sqref="BK14"/>
    <dataValidation allowBlank="1" showInputMessage="1" showErrorMessage="1" sqref="BK15"/>
    <dataValidation allowBlank="1" showInputMessage="1" showErrorMessage="1" sqref="BK16"/>
    <dataValidation allowBlank="1" showInputMessage="1" showErrorMessage="1" sqref="BK17"/>
    <dataValidation allowBlank="1" showInputMessage="1" showErrorMessage="1" sqref="BK18"/>
    <dataValidation allowBlank="1" showInputMessage="1" showErrorMessage="1" sqref="BK19"/>
    <dataValidation allowBlank="1" showInputMessage="1" showErrorMessage="1" sqref="BK20"/>
    <dataValidation allowBlank="1" showInputMessage="1" showErrorMessage="1" sqref="BK21"/>
    <dataValidation allowBlank="1" showInputMessage="1" showErrorMessage="1" sqref="BK22"/>
    <dataValidation allowBlank="1" showInputMessage="1" showErrorMessage="1" sqref="BK23"/>
    <dataValidation allowBlank="1" showInputMessage="1" showErrorMessage="1" sqref="BK24"/>
    <dataValidation allowBlank="1" showInputMessage="1" showErrorMessage="1" sqref="BK25"/>
    <dataValidation allowBlank="1" showInputMessage="1" showErrorMessage="1" sqref="BK26"/>
    <dataValidation allowBlank="1" showInputMessage="1" showErrorMessage="1" sqref="BK27"/>
    <dataValidation allowBlank="1" showInputMessage="1" showErrorMessage="1" sqref="BK28"/>
    <dataValidation allowBlank="1" showInputMessage="1" showErrorMessage="1" sqref="BK29"/>
    <dataValidation allowBlank="1" showInputMessage="1" showErrorMessage="1" sqref="BK30"/>
    <dataValidation allowBlank="1" showInputMessage="1" showErrorMessage="1" sqref="BK31"/>
    <dataValidation allowBlank="1" showInputMessage="1" showErrorMessage="1" sqref="BK32"/>
    <dataValidation allowBlank="1" showInputMessage="1" showErrorMessage="1" sqref="BK33"/>
    <dataValidation allowBlank="1" showInputMessage="1" showErrorMessage="1" sqref="BK34"/>
    <dataValidation allowBlank="1" showInputMessage="1" showErrorMessage="1" sqref="BK35"/>
    <dataValidation allowBlank="1" showInputMessage="1" showErrorMessage="1" sqref="BK36"/>
    <dataValidation allowBlank="1" showInputMessage="1" showErrorMessage="1" sqref="BK37"/>
    <dataValidation allowBlank="1" showInputMessage="1" showErrorMessage="1" sqref="BK38"/>
    <dataValidation allowBlank="1" showInputMessage="1" showErrorMessage="1" sqref="BK39"/>
    <dataValidation allowBlank="1" showInputMessage="1" showErrorMessage="1" sqref="BK40"/>
    <dataValidation allowBlank="1" showInputMessage="1" showErrorMessage="1" sqref="BK41"/>
    <dataValidation allowBlank="1" showInputMessage="1" showErrorMessage="1" sqref="BK42"/>
    <dataValidation allowBlank="1" showInputMessage="1" showErrorMessage="1" sqref="BK43"/>
    <dataValidation allowBlank="1" showInputMessage="1" showErrorMessage="1" sqref="BK44"/>
    <dataValidation allowBlank="1" showInputMessage="1" showErrorMessage="1" sqref="BK45"/>
    <dataValidation allowBlank="1" showInputMessage="1" showErrorMessage="1" sqref="BK46"/>
    <dataValidation allowBlank="1" showInputMessage="1" showErrorMessage="1" sqref="BK47"/>
    <dataValidation allowBlank="1" showInputMessage="1" showErrorMessage="1" sqref="BK48"/>
    <dataValidation allowBlank="1" showInputMessage="1" showErrorMessage="1" sqref="BK49"/>
    <dataValidation allowBlank="1" showInputMessage="1" showErrorMessage="1" sqref="BK50"/>
    <dataValidation allowBlank="1" showInputMessage="1" showErrorMessage="1" sqref="BK51"/>
    <dataValidation allowBlank="1" showInputMessage="1" showErrorMessage="1" sqref="BK52"/>
    <dataValidation allowBlank="1" showInputMessage="1" showErrorMessage="1" sqref="BK53"/>
    <dataValidation allowBlank="1" showInputMessage="1" showErrorMessage="1" sqref="BK54"/>
    <dataValidation allowBlank="1" showInputMessage="1" showErrorMessage="1" sqref="BK55"/>
    <dataValidation allowBlank="1" showInputMessage="1" showErrorMessage="1" sqref="BK56"/>
    <dataValidation allowBlank="1" showInputMessage="1" showErrorMessage="1" sqref="BK57"/>
    <dataValidation allowBlank="1" showInputMessage="1" showErrorMessage="1" sqref="BK58"/>
    <dataValidation allowBlank="1" showInputMessage="1" showErrorMessage="1" sqref="BK59"/>
    <dataValidation allowBlank="1" showInputMessage="1" showErrorMessage="1" sqref="BK60"/>
    <dataValidation allowBlank="1" showInputMessage="1" showErrorMessage="1" sqref="BB11"/>
    <dataValidation allowBlank="1" showInputMessage="1" showErrorMessage="1" sqref="BB12"/>
    <dataValidation allowBlank="1" showInputMessage="1" showErrorMessage="1" sqref="BB13"/>
    <dataValidation allowBlank="1" showInputMessage="1" showErrorMessage="1" sqref="BB14"/>
    <dataValidation allowBlank="1" showInputMessage="1" showErrorMessage="1" sqref="BB15"/>
    <dataValidation allowBlank="1" showInputMessage="1" showErrorMessage="1" sqref="BB16"/>
    <dataValidation allowBlank="1" showInputMessage="1" showErrorMessage="1" sqref="BB17"/>
    <dataValidation allowBlank="1" showInputMessage="1" showErrorMessage="1" sqref="BB18"/>
    <dataValidation allowBlank="1" showInputMessage="1" showErrorMessage="1" sqref="BB19"/>
    <dataValidation allowBlank="1" showInputMessage="1" showErrorMessage="1" sqref="BB20"/>
    <dataValidation allowBlank="1" showInputMessage="1" showErrorMessage="1" sqref="BB21"/>
    <dataValidation allowBlank="1" showInputMessage="1" showErrorMessage="1" sqref="BB22"/>
    <dataValidation allowBlank="1" showInputMessage="1" showErrorMessage="1" sqref="BB23"/>
    <dataValidation allowBlank="1" showInputMessage="1" showErrorMessage="1" sqref="BB24"/>
    <dataValidation allowBlank="1" showInputMessage="1" showErrorMessage="1" sqref="BB25"/>
    <dataValidation allowBlank="1" showInputMessage="1" showErrorMessage="1" sqref="BB26"/>
    <dataValidation allowBlank="1" showInputMessage="1" showErrorMessage="1" sqref="BB27"/>
    <dataValidation allowBlank="1" showInputMessage="1" showErrorMessage="1" sqref="BB28"/>
    <dataValidation allowBlank="1" showInputMessage="1" showErrorMessage="1" sqref="BB29"/>
    <dataValidation allowBlank="1" showInputMessage="1" showErrorMessage="1" sqref="BB30"/>
    <dataValidation allowBlank="1" showInputMessage="1" showErrorMessage="1" sqref="BB31"/>
    <dataValidation allowBlank="1" showInputMessage="1" showErrorMessage="1" sqref="BB32"/>
    <dataValidation allowBlank="1" showInputMessage="1" showErrorMessage="1" sqref="BB33"/>
    <dataValidation allowBlank="1" showInputMessage="1" showErrorMessage="1" sqref="BB34"/>
    <dataValidation allowBlank="1" showInputMessage="1" showErrorMessage="1" sqref="BB35"/>
    <dataValidation allowBlank="1" showInputMessage="1" showErrorMessage="1" sqref="BB36"/>
    <dataValidation allowBlank="1" showInputMessage="1" showErrorMessage="1" sqref="BB37"/>
    <dataValidation allowBlank="1" showInputMessage="1" showErrorMessage="1" sqref="BB38"/>
    <dataValidation allowBlank="1" showInputMessage="1" showErrorMessage="1" sqref="BB39"/>
    <dataValidation allowBlank="1" showInputMessage="1" showErrorMessage="1" sqref="BB40"/>
    <dataValidation allowBlank="1" showInputMessage="1" showErrorMessage="1" sqref="BB41"/>
    <dataValidation allowBlank="1" showInputMessage="1" showErrorMessage="1" sqref="BB42"/>
    <dataValidation allowBlank="1" showInputMessage="1" showErrorMessage="1" sqref="BB43"/>
    <dataValidation allowBlank="1" showInputMessage="1" showErrorMessage="1" sqref="BB44"/>
    <dataValidation allowBlank="1" showInputMessage="1" showErrorMessage="1" sqref="BB45"/>
    <dataValidation allowBlank="1" showInputMessage="1" showErrorMessage="1" sqref="BB46"/>
    <dataValidation allowBlank="1" showInputMessage="1" showErrorMessage="1" sqref="BB47"/>
    <dataValidation allowBlank="1" showInputMessage="1" showErrorMessage="1" sqref="BB48"/>
    <dataValidation allowBlank="1" showInputMessage="1" showErrorMessage="1" sqref="BB49"/>
    <dataValidation allowBlank="1" showInputMessage="1" showErrorMessage="1" sqref="BB50"/>
    <dataValidation allowBlank="1" showInputMessage="1" showErrorMessage="1" sqref="BB51"/>
    <dataValidation allowBlank="1" showInputMessage="1" showErrorMessage="1" sqref="BB52"/>
    <dataValidation allowBlank="1" showInputMessage="1" showErrorMessage="1" sqref="BB53"/>
    <dataValidation allowBlank="1" showInputMessage="1" showErrorMessage="1" sqref="BB54"/>
    <dataValidation allowBlank="1" showInputMessage="1" showErrorMessage="1" sqref="BB55"/>
    <dataValidation allowBlank="1" showInputMessage="1" showErrorMessage="1" sqref="BB56"/>
    <dataValidation allowBlank="1" showInputMessage="1" showErrorMessage="1" sqref="BB57"/>
    <dataValidation allowBlank="1" showInputMessage="1" showErrorMessage="1" sqref="BB58"/>
    <dataValidation allowBlank="1" showInputMessage="1" showErrorMessage="1" sqref="BB59"/>
    <dataValidation allowBlank="1" showInputMessage="1" showErrorMessage="1" sqref="BB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AE11"/>
    <dataValidation allowBlank="1" showInputMessage="1" showErrorMessage="1" sqref="AE12"/>
    <dataValidation allowBlank="1" showInputMessage="1" showErrorMessage="1" sqref="AE13"/>
    <dataValidation allowBlank="1" showInputMessage="1" showErrorMessage="1" sqref="AE14"/>
    <dataValidation allowBlank="1" showInputMessage="1" showErrorMessage="1" sqref="AE15"/>
    <dataValidation allowBlank="1" showInputMessage="1" showErrorMessage="1" sqref="AE16"/>
    <dataValidation allowBlank="1" showInputMessage="1" showErrorMessage="1" sqref="AE17"/>
    <dataValidation allowBlank="1" showInputMessage="1" showErrorMessage="1" sqref="AE18"/>
    <dataValidation allowBlank="1" showInputMessage="1" showErrorMessage="1" sqref="AE19"/>
    <dataValidation allowBlank="1" showInputMessage="1" showErrorMessage="1" sqref="AE20"/>
    <dataValidation allowBlank="1" showInputMessage="1" showErrorMessage="1" sqref="AE21"/>
    <dataValidation allowBlank="1" showInputMessage="1" showErrorMessage="1" sqref="AE22"/>
    <dataValidation allowBlank="1" showInputMessage="1" showErrorMessage="1" sqref="AE23"/>
    <dataValidation allowBlank="1" showInputMessage="1" showErrorMessage="1" sqref="AE24"/>
    <dataValidation allowBlank="1" showInputMessage="1" showErrorMessage="1" sqref="AE25"/>
    <dataValidation allowBlank="1" showInputMessage="1" showErrorMessage="1" sqref="AE26"/>
    <dataValidation allowBlank="1" showInputMessage="1" showErrorMessage="1" sqref="AE27"/>
    <dataValidation allowBlank="1" showInputMessage="1" showErrorMessage="1" sqref="AE28"/>
    <dataValidation allowBlank="1" showInputMessage="1" showErrorMessage="1" sqref="AE29"/>
    <dataValidation allowBlank="1" showInputMessage="1" showErrorMessage="1" sqref="AE30"/>
    <dataValidation allowBlank="1" showInputMessage="1" showErrorMessage="1" sqref="AE31"/>
    <dataValidation allowBlank="1" showInputMessage="1" showErrorMessage="1" sqref="AE32"/>
    <dataValidation allowBlank="1" showInputMessage="1" showErrorMessage="1" sqref="AE33"/>
    <dataValidation allowBlank="1" showInputMessage="1" showErrorMessage="1" sqref="AE34"/>
    <dataValidation allowBlank="1" showInputMessage="1" showErrorMessage="1" sqref="AE35"/>
    <dataValidation allowBlank="1" showInputMessage="1" showErrorMessage="1" sqref="AE36"/>
    <dataValidation allowBlank="1" showInputMessage="1" showErrorMessage="1" sqref="AE37"/>
    <dataValidation allowBlank="1" showInputMessage="1" showErrorMessage="1" sqref="AE38"/>
    <dataValidation allowBlank="1" showInputMessage="1" showErrorMessage="1" sqref="AE39"/>
    <dataValidation allowBlank="1" showInputMessage="1" showErrorMessage="1" sqref="AE40"/>
    <dataValidation allowBlank="1" showInputMessage="1" showErrorMessage="1" sqref="AE41"/>
    <dataValidation allowBlank="1" showInputMessage="1" showErrorMessage="1" sqref="AE42"/>
    <dataValidation allowBlank="1" showInputMessage="1" showErrorMessage="1" sqref="AE43"/>
    <dataValidation allowBlank="1" showInputMessage="1" showErrorMessage="1" sqref="AE44"/>
    <dataValidation allowBlank="1" showInputMessage="1" showErrorMessage="1" sqref="AE45"/>
    <dataValidation allowBlank="1" showInputMessage="1" showErrorMessage="1" sqref="AE46"/>
    <dataValidation allowBlank="1" showInputMessage="1" showErrorMessage="1" sqref="AE47"/>
    <dataValidation allowBlank="1" showInputMessage="1" showErrorMessage="1" sqref="AE48"/>
    <dataValidation allowBlank="1" showInputMessage="1" showErrorMessage="1" sqref="AE49"/>
    <dataValidation allowBlank="1" showInputMessage="1" showErrorMessage="1" sqref="AE50"/>
    <dataValidation allowBlank="1" showInputMessage="1" showErrorMessage="1" sqref="AE51"/>
    <dataValidation allowBlank="1" showInputMessage="1" showErrorMessage="1" sqref="AE52"/>
    <dataValidation allowBlank="1" showInputMessage="1" showErrorMessage="1" sqref="AE53"/>
    <dataValidation allowBlank="1" showInputMessage="1" showErrorMessage="1" sqref="AE54"/>
    <dataValidation allowBlank="1" showInputMessage="1" showErrorMessage="1" sqref="AE55"/>
    <dataValidation allowBlank="1" showInputMessage="1" showErrorMessage="1" sqref="AE56"/>
    <dataValidation allowBlank="1" showInputMessage="1" showErrorMessage="1" sqref="AE57"/>
    <dataValidation allowBlank="1" showInputMessage="1" showErrorMessage="1" sqref="AE58"/>
    <dataValidation allowBlank="1" showInputMessage="1" showErrorMessage="1" sqref="AE59"/>
    <dataValidation allowBlank="1" showInputMessage="1" showErrorMessage="1" sqref="AE60"/>
    <dataValidation allowBlank="1" showInputMessage="1" showErrorMessage="1" sqref="AF11"/>
    <dataValidation allowBlank="1" showInputMessage="1" showErrorMessage="1" sqref="AF12"/>
    <dataValidation allowBlank="1" showInputMessage="1" showErrorMessage="1" sqref="AF13"/>
    <dataValidation allowBlank="1" showInputMessage="1" showErrorMessage="1" sqref="AF14"/>
    <dataValidation allowBlank="1" showInputMessage="1" showErrorMessage="1" sqref="AF15"/>
    <dataValidation allowBlank="1" showInputMessage="1" showErrorMessage="1" sqref="AF16"/>
    <dataValidation allowBlank="1" showInputMessage="1" showErrorMessage="1" sqref="AF17"/>
    <dataValidation allowBlank="1" showInputMessage="1" showErrorMessage="1" sqref="AF18"/>
    <dataValidation allowBlank="1" showInputMessage="1" showErrorMessage="1" sqref="AF19"/>
    <dataValidation allowBlank="1" showInputMessage="1" showErrorMessage="1" sqref="AF20"/>
    <dataValidation allowBlank="1" showInputMessage="1" showErrorMessage="1" sqref="AF21"/>
    <dataValidation allowBlank="1" showInputMessage="1" showErrorMessage="1" sqref="AF22"/>
    <dataValidation allowBlank="1" showInputMessage="1" showErrorMessage="1" sqref="AF23"/>
    <dataValidation allowBlank="1" showInputMessage="1" showErrorMessage="1" sqref="AF24"/>
    <dataValidation allowBlank="1" showInputMessage="1" showErrorMessage="1" sqref="AF25"/>
    <dataValidation allowBlank="1" showInputMessage="1" showErrorMessage="1" sqref="AF26"/>
    <dataValidation allowBlank="1" showInputMessage="1" showErrorMessage="1" sqref="AF27"/>
    <dataValidation allowBlank="1" showInputMessage="1" showErrorMessage="1" sqref="AF28"/>
    <dataValidation allowBlank="1" showInputMessage="1" showErrorMessage="1" sqref="AF29"/>
    <dataValidation allowBlank="1" showInputMessage="1" showErrorMessage="1" sqref="AF30"/>
    <dataValidation allowBlank="1" showInputMessage="1" showErrorMessage="1" sqref="AF31"/>
    <dataValidation allowBlank="1" showInputMessage="1" showErrorMessage="1" sqref="AF32"/>
    <dataValidation allowBlank="1" showInputMessage="1" showErrorMessage="1" sqref="AF33"/>
    <dataValidation allowBlank="1" showInputMessage="1" showErrorMessage="1" sqref="AF34"/>
    <dataValidation allowBlank="1" showInputMessage="1" showErrorMessage="1" sqref="AF35"/>
    <dataValidation allowBlank="1" showInputMessage="1" showErrorMessage="1" sqref="AF36"/>
    <dataValidation allowBlank="1" showInputMessage="1" showErrorMessage="1" sqref="AF37"/>
    <dataValidation allowBlank="1" showInputMessage="1" showErrorMessage="1" sqref="AF38"/>
    <dataValidation allowBlank="1" showInputMessage="1" showErrorMessage="1" sqref="AF39"/>
    <dataValidation allowBlank="1" showInputMessage="1" showErrorMessage="1" sqref="AF40"/>
    <dataValidation allowBlank="1" showInputMessage="1" showErrorMessage="1" sqref="AF41"/>
    <dataValidation allowBlank="1" showInputMessage="1" showErrorMessage="1" sqref="AF42"/>
    <dataValidation allowBlank="1" showInputMessage="1" showErrorMessage="1" sqref="AF43"/>
    <dataValidation allowBlank="1" showInputMessage="1" showErrorMessage="1" sqref="AF44"/>
    <dataValidation allowBlank="1" showInputMessage="1" showErrorMessage="1" sqref="AF45"/>
    <dataValidation allowBlank="1" showInputMessage="1" showErrorMessage="1" sqref="AF46"/>
    <dataValidation allowBlank="1" showInputMessage="1" showErrorMessage="1" sqref="AF47"/>
    <dataValidation allowBlank="1" showInputMessage="1" showErrorMessage="1" sqref="AF48"/>
    <dataValidation allowBlank="1" showInputMessage="1" showErrorMessage="1" sqref="AF49"/>
    <dataValidation allowBlank="1" showInputMessage="1" showErrorMessage="1" sqref="AF50"/>
    <dataValidation allowBlank="1" showInputMessage="1" showErrorMessage="1" sqref="AF51"/>
    <dataValidation allowBlank="1" showInputMessage="1" showErrorMessage="1" sqref="AF52"/>
    <dataValidation allowBlank="1" showInputMessage="1" showErrorMessage="1" sqref="AF53"/>
    <dataValidation allowBlank="1" showInputMessage="1" showErrorMessage="1" sqref="AF54"/>
    <dataValidation allowBlank="1" showInputMessage="1" showErrorMessage="1" sqref="AF55"/>
    <dataValidation allowBlank="1" showInputMessage="1" showErrorMessage="1" sqref="AF56"/>
    <dataValidation allowBlank="1" showInputMessage="1" showErrorMessage="1" sqref="AF57"/>
    <dataValidation allowBlank="1" showInputMessage="1" showErrorMessage="1" sqref="AF58"/>
    <dataValidation allowBlank="1" showInputMessage="1" showErrorMessage="1" sqref="AF59"/>
    <dataValidation allowBlank="1" showInputMessage="1" showErrorMessage="1" sqref="AF6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74"/>
  <sheetViews>
    <sheetView workbookViewId="0">
      <pane xSplit="3" ySplit="10" topLeftCell="AY11" activePane="bottomRight" state="frozen"/>
      <selection pane="topRight"/>
      <selection pane="bottomLeft"/>
      <selection pane="bottomRight" activeCell="CE72" sqref="CE72"/>
    </sheetView>
  </sheetViews>
  <sheetFormatPr defaultRowHeight="15" x14ac:dyDescent="0.25"/>
  <cols>
    <col min="1" max="1" width="6.5703125" customWidth="1"/>
    <col min="2" max="2" width="9.140625" hidden="1" customWidth="1"/>
    <col min="3" max="3" width="37.28515625" customWidth="1"/>
    <col min="4" max="4" width="0" hidden="1" customWidth="1"/>
    <col min="5" max="6" width="8.7109375" hidden="1" customWidth="1"/>
    <col min="7" max="7" width="25.7109375" hidden="1" customWidth="1"/>
    <col min="8" max="9" width="8.7109375" hidden="1" customWidth="1"/>
    <col min="10" max="10" width="25.7109375" hidden="1" customWidth="1"/>
    <col min="11" max="11" width="11.140625" hidden="1" customWidth="1"/>
    <col min="12" max="12" width="0" hidden="1" customWidth="1"/>
    <col min="13" max="16" width="7.140625" hidden="1" customWidth="1"/>
    <col min="17" max="25" width="3.28515625" style="30" customWidth="1"/>
    <col min="26" max="31" width="3.28515625" style="30" hidden="1" customWidth="1"/>
    <col min="32" max="32" width="4.28515625" style="30" customWidth="1"/>
    <col min="33" max="35" width="3.28515625" style="30" customWidth="1"/>
    <col min="36" max="47" width="3.28515625" style="30" hidden="1" customWidth="1"/>
    <col min="48" max="50" width="4.28515625" style="30" customWidth="1"/>
    <col min="51" max="60" width="3.28515625" style="30" customWidth="1"/>
    <col min="61" max="66" width="3.28515625" style="30" hidden="1" customWidth="1"/>
    <col min="67" max="67" width="4.28515625" style="30" customWidth="1"/>
    <col min="68" max="70" width="3.28515625" style="30" customWidth="1"/>
    <col min="71" max="82" width="3.28515625" style="30" hidden="1" customWidth="1"/>
    <col min="83" max="84" width="4.28515625" style="30" customWidth="1"/>
    <col min="85" max="85" width="3.28515625" style="30" customWidth="1"/>
    <col min="86" max="86" width="5.85546875" style="30" customWidth="1"/>
    <col min="87" max="87" width="51.5703125" style="30" customWidth="1"/>
    <col min="88" max="88" width="3.28515625" style="30" customWidth="1"/>
    <col min="89" max="89" width="5.85546875" style="30" customWidth="1"/>
    <col min="90" max="90" width="51.5703125" style="30" customWidth="1"/>
    <col min="91" max="92" width="8.5703125" style="30" customWidth="1"/>
    <col min="93" max="93" width="34.140625" style="30" customWidth="1"/>
    <col min="94" max="94" width="9.140625" customWidth="1"/>
    <col min="100" max="100" width="9" style="56" customWidth="1"/>
    <col min="101" max="102" width="9" style="56" hidden="1" customWidth="1"/>
    <col min="103" max="103" width="9" style="56" customWidth="1"/>
  </cols>
  <sheetData>
    <row r="1" spans="1:102" ht="20.25" customHeight="1" x14ac:dyDescent="0.3">
      <c r="A1" s="11">
        <v>186</v>
      </c>
      <c r="B1" s="10"/>
      <c r="C1" s="80" t="s">
        <v>0</v>
      </c>
      <c r="D1" s="80"/>
      <c r="E1" s="80"/>
      <c r="F1" s="80"/>
      <c r="G1" s="80"/>
      <c r="H1" s="80"/>
      <c r="I1" s="80"/>
      <c r="J1" s="80"/>
      <c r="K1" s="80"/>
      <c r="L1" s="80"/>
      <c r="M1" s="80"/>
      <c r="N1" s="80"/>
      <c r="O1" s="80"/>
      <c r="Q1" s="29" t="s">
        <v>1</v>
      </c>
      <c r="AZ1" s="29"/>
    </row>
    <row r="2" spans="1:102" x14ac:dyDescent="0.25">
      <c r="A2" s="1" t="s">
        <v>2</v>
      </c>
      <c r="B2" s="2"/>
      <c r="C2" s="3" t="s">
        <v>3</v>
      </c>
      <c r="E2" s="4" t="s">
        <v>92</v>
      </c>
      <c r="Q2" s="30" t="s">
        <v>5</v>
      </c>
      <c r="R2" s="31"/>
      <c r="S2" s="31"/>
      <c r="T2" s="31"/>
      <c r="U2" s="31" t="s">
        <v>6</v>
      </c>
      <c r="V2" s="31" t="str">
        <f>MID(E2,6,20)</f>
        <v xml:space="preserve"> X MIPA 2</v>
      </c>
      <c r="W2" s="31"/>
      <c r="X2" s="31"/>
      <c r="Y2" s="31"/>
      <c r="Z2" s="31"/>
      <c r="AA2" s="31"/>
      <c r="AB2" s="31"/>
      <c r="AC2" s="32"/>
      <c r="AD2" s="32"/>
      <c r="AE2" s="32"/>
      <c r="AF2" s="32"/>
      <c r="AG2" s="32"/>
      <c r="AH2" s="32"/>
      <c r="BA2" s="31"/>
      <c r="BB2" s="31"/>
      <c r="BC2" s="31"/>
      <c r="BD2" s="31" t="s">
        <v>6</v>
      </c>
      <c r="BE2" s="31" t="str">
        <f>MID(AO2,6,20)</f>
        <v/>
      </c>
      <c r="BF2" s="31"/>
      <c r="BG2" s="31"/>
      <c r="BH2" s="31"/>
      <c r="BI2" s="31"/>
      <c r="BJ2" s="31"/>
      <c r="BK2" s="31"/>
      <c r="BL2" s="32"/>
      <c r="BM2" s="32"/>
      <c r="BN2" s="32"/>
      <c r="BO2" s="32"/>
      <c r="BP2" s="32"/>
      <c r="BQ2" s="32"/>
    </row>
    <row r="3" spans="1:102" x14ac:dyDescent="0.25">
      <c r="A3" s="1" t="s">
        <v>7</v>
      </c>
      <c r="B3" s="2"/>
      <c r="C3" s="3" t="s">
        <v>8</v>
      </c>
      <c r="E3" s="5" t="s">
        <v>9</v>
      </c>
      <c r="H3" t="s">
        <v>10</v>
      </c>
      <c r="Q3" s="30" t="s">
        <v>11</v>
      </c>
      <c r="R3" s="31"/>
      <c r="S3" s="31"/>
      <c r="T3" s="31"/>
      <c r="U3" s="31" t="s">
        <v>6</v>
      </c>
      <c r="V3" s="31"/>
      <c r="W3" s="31"/>
      <c r="X3" s="31"/>
      <c r="Y3" s="31"/>
      <c r="Z3" s="31"/>
      <c r="AA3" s="31"/>
      <c r="AB3" s="31"/>
      <c r="AC3" s="32"/>
      <c r="AD3" s="32"/>
      <c r="AE3" s="32"/>
      <c r="AF3" s="32"/>
      <c r="AG3" s="32"/>
      <c r="AH3" s="32"/>
      <c r="BA3" s="31"/>
      <c r="BB3" s="31"/>
      <c r="BC3" s="31"/>
      <c r="BD3" s="31" t="s">
        <v>6</v>
      </c>
      <c r="BE3" s="31"/>
      <c r="BF3" s="31"/>
      <c r="BG3" s="31"/>
      <c r="BH3" s="31"/>
      <c r="BI3" s="31"/>
      <c r="BJ3" s="31"/>
      <c r="BK3" s="31"/>
      <c r="BL3" s="32"/>
      <c r="BM3" s="32"/>
      <c r="BN3" s="32"/>
      <c r="BO3" s="32"/>
      <c r="BP3" s="32"/>
      <c r="BQ3" s="32"/>
    </row>
    <row r="4" spans="1:102" x14ac:dyDescent="0.25">
      <c r="A4" s="6" t="s">
        <v>12</v>
      </c>
      <c r="B4" s="2"/>
      <c r="C4" s="7">
        <v>70</v>
      </c>
      <c r="H4" t="s">
        <v>13</v>
      </c>
      <c r="Q4" s="33" t="s">
        <v>14</v>
      </c>
      <c r="R4" s="31"/>
      <c r="S4" s="31"/>
      <c r="T4" s="31"/>
      <c r="U4" s="31"/>
      <c r="V4" s="31"/>
      <c r="W4" s="31"/>
      <c r="X4" s="31"/>
      <c r="Y4" s="31"/>
      <c r="Z4" s="31"/>
      <c r="AA4" s="31"/>
      <c r="AB4" s="31"/>
      <c r="AC4" s="32"/>
      <c r="AD4" s="32"/>
      <c r="AE4" s="32"/>
      <c r="AF4" s="32"/>
      <c r="AG4" s="32"/>
      <c r="AH4" s="32"/>
      <c r="AZ4" s="33"/>
      <c r="BA4" s="31"/>
      <c r="BB4" s="31"/>
      <c r="BC4" s="31"/>
      <c r="BD4" s="31"/>
      <c r="BE4" s="31"/>
      <c r="BF4" s="31"/>
      <c r="BG4" s="31"/>
      <c r="BH4" s="31"/>
      <c r="BI4" s="31"/>
      <c r="BJ4" s="31"/>
      <c r="BK4" s="31"/>
      <c r="BL4" s="32"/>
      <c r="BM4" s="32"/>
      <c r="BN4" s="32"/>
      <c r="BO4" s="32"/>
      <c r="BP4" s="32"/>
      <c r="BQ4" s="32"/>
    </row>
    <row r="5" spans="1:102" hidden="1" x14ac:dyDescent="0.25">
      <c r="Q5" s="31"/>
      <c r="R5" s="31"/>
      <c r="S5" s="31"/>
      <c r="T5" s="31"/>
      <c r="U5" s="31"/>
      <c r="V5" s="31"/>
      <c r="W5" s="31"/>
      <c r="X5" s="31"/>
      <c r="Y5" s="31"/>
      <c r="Z5" s="31"/>
      <c r="AA5" s="31"/>
      <c r="AB5" s="31"/>
      <c r="AC5" s="32"/>
      <c r="AD5" s="32"/>
      <c r="AE5" s="32"/>
      <c r="AF5" s="32"/>
      <c r="AG5" s="32"/>
      <c r="AH5" s="32"/>
      <c r="AZ5" s="31"/>
      <c r="BA5" s="31"/>
      <c r="BB5" s="31"/>
      <c r="BC5" s="31"/>
      <c r="BD5" s="31"/>
      <c r="BE5" s="31"/>
      <c r="BF5" s="31"/>
      <c r="BG5" s="31"/>
      <c r="BH5" s="31"/>
      <c r="BI5" s="31"/>
      <c r="BJ5" s="31"/>
      <c r="BK5" s="31"/>
      <c r="BL5" s="32"/>
      <c r="BM5" s="32"/>
      <c r="BN5" s="32"/>
      <c r="BO5" s="32"/>
      <c r="BP5" s="32"/>
      <c r="BQ5" s="32"/>
    </row>
    <row r="6" spans="1:102" hidden="1" x14ac:dyDescent="0.25">
      <c r="P6" s="12" t="s">
        <v>15</v>
      </c>
      <c r="Q6" s="31"/>
      <c r="R6" s="31"/>
      <c r="S6" s="31"/>
      <c r="T6" s="31"/>
      <c r="U6" s="31"/>
      <c r="V6" s="31"/>
      <c r="W6" s="31"/>
      <c r="X6" s="31"/>
      <c r="Y6" s="31"/>
      <c r="Z6" s="31"/>
      <c r="AA6" s="31"/>
      <c r="AB6" s="31"/>
      <c r="AC6" s="32"/>
      <c r="AD6" s="32"/>
      <c r="AE6" s="32"/>
      <c r="AF6" s="32"/>
      <c r="AG6" s="32"/>
      <c r="AH6" s="32"/>
      <c r="AZ6" s="31"/>
      <c r="BA6" s="31"/>
      <c r="BB6" s="31"/>
      <c r="BC6" s="31"/>
      <c r="BD6" s="31"/>
      <c r="BE6" s="31"/>
      <c r="BF6" s="31"/>
      <c r="BG6" s="31"/>
      <c r="BH6" s="31"/>
      <c r="BI6" s="31"/>
      <c r="BJ6" s="31"/>
      <c r="BK6" s="31"/>
      <c r="BL6" s="32"/>
      <c r="BM6" s="32"/>
      <c r="BN6" s="32"/>
      <c r="BO6" s="32"/>
      <c r="BP6" s="32"/>
      <c r="BQ6" s="32"/>
    </row>
    <row r="7" spans="1:102" ht="15" customHeight="1" x14ac:dyDescent="0.25">
      <c r="E7" s="74" t="s">
        <v>16</v>
      </c>
      <c r="F7" s="75"/>
      <c r="G7" s="75"/>
      <c r="H7" s="75"/>
      <c r="I7" s="75"/>
      <c r="J7" s="76"/>
      <c r="K7" s="54"/>
      <c r="L7" s="13"/>
      <c r="M7" s="13"/>
      <c r="N7" s="82" t="s">
        <v>17</v>
      </c>
      <c r="O7" s="82"/>
      <c r="Q7" s="31"/>
      <c r="R7" s="31"/>
      <c r="S7" s="31"/>
      <c r="T7" s="31"/>
      <c r="U7" s="31"/>
      <c r="V7" s="31"/>
      <c r="W7" s="31"/>
      <c r="X7" s="31"/>
      <c r="Y7" s="31"/>
      <c r="Z7" s="31"/>
      <c r="AA7" s="31"/>
      <c r="AB7" s="31"/>
      <c r="AC7" s="32"/>
      <c r="AD7" s="32"/>
      <c r="AE7" s="32"/>
      <c r="AF7" s="32"/>
      <c r="AG7" s="32"/>
      <c r="AH7" s="32"/>
      <c r="AZ7" s="31"/>
      <c r="BA7" s="31"/>
      <c r="BB7" s="31"/>
      <c r="BC7" s="31"/>
      <c r="BD7" s="31"/>
      <c r="BE7" s="31"/>
      <c r="BF7" s="31"/>
      <c r="BG7" s="31"/>
      <c r="BH7" s="31"/>
      <c r="BI7" s="31"/>
      <c r="BJ7" s="31"/>
      <c r="BK7" s="31"/>
      <c r="BL7" s="32"/>
      <c r="BM7" s="32"/>
      <c r="BN7" s="32"/>
      <c r="BO7" s="32"/>
      <c r="BP7" s="32"/>
      <c r="BQ7" s="32"/>
    </row>
    <row r="8" spans="1:102" ht="18.75" customHeight="1" x14ac:dyDescent="0.3">
      <c r="A8" s="83" t="s">
        <v>18</v>
      </c>
      <c r="B8" s="84" t="s">
        <v>19</v>
      </c>
      <c r="C8" s="83" t="s">
        <v>20</v>
      </c>
      <c r="E8" s="77"/>
      <c r="F8" s="78"/>
      <c r="G8" s="78"/>
      <c r="H8" s="78"/>
      <c r="I8" s="78"/>
      <c r="J8" s="79"/>
      <c r="K8" s="55"/>
      <c r="L8" s="13"/>
      <c r="M8" s="17"/>
      <c r="N8" s="82"/>
      <c r="O8" s="82"/>
      <c r="P8" s="9"/>
      <c r="Q8" s="34" t="s">
        <v>21</v>
      </c>
      <c r="R8" s="35"/>
      <c r="S8" s="35"/>
      <c r="T8" s="35"/>
      <c r="U8" s="35"/>
      <c r="V8" s="35"/>
      <c r="W8" s="35"/>
      <c r="X8" s="35"/>
      <c r="Y8" s="35"/>
      <c r="Z8" s="35"/>
      <c r="AA8" s="35"/>
      <c r="AB8" s="35"/>
      <c r="AC8" s="35"/>
      <c r="AD8" s="35"/>
      <c r="AE8" s="35"/>
      <c r="AF8" s="35"/>
      <c r="AG8" s="35"/>
      <c r="AH8" s="35"/>
      <c r="AI8" s="36"/>
      <c r="AJ8" s="35"/>
      <c r="AK8" s="35"/>
      <c r="AL8" s="35"/>
      <c r="AM8" s="35"/>
      <c r="AN8" s="35"/>
      <c r="AO8" s="35"/>
      <c r="AP8" s="35"/>
      <c r="AQ8" s="35"/>
      <c r="AR8" s="35"/>
      <c r="AS8" s="35"/>
      <c r="AT8" s="35"/>
      <c r="AU8" s="36"/>
      <c r="AV8" s="71" t="s">
        <v>22</v>
      </c>
      <c r="AW8" s="67" t="s">
        <v>23</v>
      </c>
      <c r="AX8" s="62" t="s">
        <v>24</v>
      </c>
      <c r="AY8" s="37"/>
      <c r="AZ8" s="34" t="s">
        <v>25</v>
      </c>
      <c r="BA8" s="35"/>
      <c r="BB8" s="35"/>
      <c r="BC8" s="35"/>
      <c r="BD8" s="35"/>
      <c r="BE8" s="35"/>
      <c r="BF8" s="35"/>
      <c r="BG8" s="35"/>
      <c r="BH8" s="35"/>
      <c r="BI8" s="35"/>
      <c r="BJ8" s="35"/>
      <c r="BK8" s="35"/>
      <c r="BL8" s="35"/>
      <c r="BM8" s="35"/>
      <c r="BN8" s="35"/>
      <c r="BO8" s="35"/>
      <c r="BP8" s="35"/>
      <c r="BQ8" s="35"/>
      <c r="BR8" s="36"/>
      <c r="BS8" s="35"/>
      <c r="BT8" s="35"/>
      <c r="BU8" s="35"/>
      <c r="BV8" s="35"/>
      <c r="BW8" s="35"/>
      <c r="BX8" s="35"/>
      <c r="BY8" s="35"/>
      <c r="BZ8" s="35"/>
      <c r="CA8" s="35"/>
      <c r="CB8" s="35"/>
      <c r="CC8" s="35"/>
      <c r="CD8" s="36"/>
      <c r="CE8" s="67" t="s">
        <v>23</v>
      </c>
      <c r="CF8" s="62" t="s">
        <v>24</v>
      </c>
      <c r="CG8" s="37"/>
      <c r="CH8" s="61" t="s">
        <v>26</v>
      </c>
      <c r="CI8" s="61" t="s">
        <v>27</v>
      </c>
      <c r="CJ8" s="37"/>
      <c r="CK8" s="61" t="s">
        <v>26</v>
      </c>
      <c r="CL8" s="61" t="s">
        <v>28</v>
      </c>
      <c r="CN8" s="38" t="s">
        <v>29</v>
      </c>
    </row>
    <row r="9" spans="1:102" x14ac:dyDescent="0.25">
      <c r="A9" s="83"/>
      <c r="B9" s="84"/>
      <c r="C9" s="83"/>
      <c r="E9" s="81" t="s">
        <v>30</v>
      </c>
      <c r="F9" s="81"/>
      <c r="G9" s="81"/>
      <c r="H9" s="85" t="s">
        <v>31</v>
      </c>
      <c r="I9" s="85"/>
      <c r="J9" s="85"/>
      <c r="K9" s="73" t="s">
        <v>32</v>
      </c>
      <c r="L9" s="13"/>
      <c r="M9" s="18" t="s">
        <v>33</v>
      </c>
      <c r="N9" s="81" t="s">
        <v>34</v>
      </c>
      <c r="O9" s="81" t="s">
        <v>22</v>
      </c>
      <c r="P9" s="9"/>
      <c r="Q9" s="58">
        <v>1</v>
      </c>
      <c r="R9" s="59"/>
      <c r="S9" s="60"/>
      <c r="T9" s="58">
        <v>2</v>
      </c>
      <c r="U9" s="59"/>
      <c r="V9" s="60"/>
      <c r="W9" s="58">
        <v>3</v>
      </c>
      <c r="X9" s="59"/>
      <c r="Y9" s="60"/>
      <c r="Z9" s="58">
        <v>4</v>
      </c>
      <c r="AA9" s="59"/>
      <c r="AB9" s="60"/>
      <c r="AC9" s="58">
        <v>5</v>
      </c>
      <c r="AD9" s="59"/>
      <c r="AE9" s="60"/>
      <c r="AF9" s="67" t="s">
        <v>34</v>
      </c>
      <c r="AG9" s="58">
        <v>6</v>
      </c>
      <c r="AH9" s="59"/>
      <c r="AI9" s="60"/>
      <c r="AJ9" s="58">
        <v>7</v>
      </c>
      <c r="AK9" s="59"/>
      <c r="AL9" s="60"/>
      <c r="AM9" s="58">
        <v>8</v>
      </c>
      <c r="AN9" s="59"/>
      <c r="AO9" s="60"/>
      <c r="AP9" s="58">
        <v>9</v>
      </c>
      <c r="AQ9" s="59"/>
      <c r="AR9" s="60"/>
      <c r="AS9" s="58">
        <v>10</v>
      </c>
      <c r="AT9" s="59"/>
      <c r="AU9" s="60"/>
      <c r="AV9" s="72"/>
      <c r="AW9" s="68"/>
      <c r="AX9" s="63"/>
      <c r="AY9" s="37"/>
      <c r="AZ9" s="69">
        <v>1</v>
      </c>
      <c r="BA9" s="59"/>
      <c r="BB9" s="60"/>
      <c r="BC9" s="58">
        <v>2</v>
      </c>
      <c r="BD9" s="59"/>
      <c r="BE9" s="60"/>
      <c r="BF9" s="58">
        <v>3</v>
      </c>
      <c r="BG9" s="59"/>
      <c r="BH9" s="60"/>
      <c r="BI9" s="58">
        <v>4</v>
      </c>
      <c r="BJ9" s="59"/>
      <c r="BK9" s="60"/>
      <c r="BL9" s="58">
        <v>5</v>
      </c>
      <c r="BM9" s="59"/>
      <c r="BN9" s="60"/>
      <c r="BO9" s="67" t="s">
        <v>34</v>
      </c>
      <c r="BP9" s="58">
        <v>6</v>
      </c>
      <c r="BQ9" s="59"/>
      <c r="BR9" s="60"/>
      <c r="BS9" s="58">
        <v>7</v>
      </c>
      <c r="BT9" s="59"/>
      <c r="BU9" s="60"/>
      <c r="BV9" s="58">
        <v>8</v>
      </c>
      <c r="BW9" s="59"/>
      <c r="BX9" s="60"/>
      <c r="BY9" s="58">
        <v>9</v>
      </c>
      <c r="BZ9" s="59"/>
      <c r="CA9" s="60"/>
      <c r="CB9" s="58">
        <v>10</v>
      </c>
      <c r="CC9" s="59"/>
      <c r="CD9" s="60"/>
      <c r="CE9" s="68"/>
      <c r="CF9" s="63"/>
      <c r="CG9" s="37"/>
      <c r="CH9" s="61"/>
      <c r="CI9" s="61"/>
      <c r="CJ9" s="37"/>
      <c r="CK9" s="61"/>
      <c r="CL9" s="61"/>
      <c r="CN9" s="39" t="s">
        <v>35</v>
      </c>
      <c r="CO9" s="40" t="s">
        <v>36</v>
      </c>
      <c r="CW9" s="56">
        <v>0</v>
      </c>
      <c r="CX9" s="56" t="str">
        <f>(IF(CO10="","","Perlu peningkatan pemahaman  "))&amp;(IF(CO10="","",CO10&amp;", "))&amp;(IF(CO11="","",CO11&amp;", "))&amp;(IF(CO12="","",CO12&amp;", "))&amp;(IF(CO13="","",CO13&amp;", "))&amp;(IF(CO14="","",CO14&amp;", "))&amp;(IF(CO15="","",CO15&amp;", "))&amp;(IF(CO16="","",CO16&amp;", "))&amp;(IF(CO17="","",CO17&amp;", "))&amp;(IF(CO18="","",CO18&amp;", "))&amp;(IF(CO19="","",CO19&amp;"."))</f>
        <v xml:space="preserve">Perlu peningkatan pemahaman  Integrasi Nasional, Ancaman Terhadap NKRI, Wawasan Nusantara, </v>
      </c>
    </row>
    <row r="10" spans="1:102" x14ac:dyDescent="0.25">
      <c r="A10" s="83"/>
      <c r="B10" s="84"/>
      <c r="C10" s="83"/>
      <c r="E10" s="15" t="s">
        <v>37</v>
      </c>
      <c r="F10" s="15" t="s">
        <v>38</v>
      </c>
      <c r="G10" s="15" t="s">
        <v>39</v>
      </c>
      <c r="H10" s="16" t="s">
        <v>37</v>
      </c>
      <c r="I10" s="16" t="s">
        <v>38</v>
      </c>
      <c r="J10" s="16" t="s">
        <v>39</v>
      </c>
      <c r="K10" s="73"/>
      <c r="L10" s="13"/>
      <c r="M10" s="18" t="s">
        <v>40</v>
      </c>
      <c r="N10" s="81"/>
      <c r="O10" s="81"/>
      <c r="P10" s="9"/>
      <c r="Q10" s="41" t="s">
        <v>41</v>
      </c>
      <c r="R10" s="41" t="s">
        <v>42</v>
      </c>
      <c r="S10" s="41" t="s">
        <v>43</v>
      </c>
      <c r="T10" s="41" t="s">
        <v>41</v>
      </c>
      <c r="U10" s="41" t="s">
        <v>42</v>
      </c>
      <c r="V10" s="41" t="s">
        <v>43</v>
      </c>
      <c r="W10" s="41" t="s">
        <v>41</v>
      </c>
      <c r="X10" s="41" t="s">
        <v>42</v>
      </c>
      <c r="Y10" s="41" t="s">
        <v>43</v>
      </c>
      <c r="Z10" s="41" t="s">
        <v>41</v>
      </c>
      <c r="AA10" s="41" t="s">
        <v>42</v>
      </c>
      <c r="AB10" s="41" t="s">
        <v>43</v>
      </c>
      <c r="AC10" s="41" t="s">
        <v>41</v>
      </c>
      <c r="AD10" s="41" t="s">
        <v>42</v>
      </c>
      <c r="AE10" s="41" t="s">
        <v>43</v>
      </c>
      <c r="AF10" s="70"/>
      <c r="AG10" s="41" t="s">
        <v>41</v>
      </c>
      <c r="AH10" s="41" t="s">
        <v>42</v>
      </c>
      <c r="AI10" s="41" t="s">
        <v>43</v>
      </c>
      <c r="AJ10" s="41" t="s">
        <v>41</v>
      </c>
      <c r="AK10" s="41" t="s">
        <v>42</v>
      </c>
      <c r="AL10" s="41" t="s">
        <v>43</v>
      </c>
      <c r="AM10" s="41" t="s">
        <v>41</v>
      </c>
      <c r="AN10" s="41" t="s">
        <v>42</v>
      </c>
      <c r="AO10" s="41" t="s">
        <v>43</v>
      </c>
      <c r="AP10" s="41" t="s">
        <v>41</v>
      </c>
      <c r="AQ10" s="41" t="s">
        <v>42</v>
      </c>
      <c r="AR10" s="41" t="s">
        <v>43</v>
      </c>
      <c r="AS10" s="41" t="s">
        <v>41</v>
      </c>
      <c r="AT10" s="41" t="s">
        <v>42</v>
      </c>
      <c r="AU10" s="41" t="s">
        <v>43</v>
      </c>
      <c r="AV10" s="72"/>
      <c r="AW10" s="68"/>
      <c r="AX10" s="64"/>
      <c r="AY10" s="51"/>
      <c r="AZ10" s="53" t="s">
        <v>44</v>
      </c>
      <c r="BA10" s="52" t="s">
        <v>45</v>
      </c>
      <c r="BB10" s="42" t="s">
        <v>46</v>
      </c>
      <c r="BC10" s="42" t="s">
        <v>44</v>
      </c>
      <c r="BD10" s="42" t="s">
        <v>45</v>
      </c>
      <c r="BE10" s="42" t="s">
        <v>46</v>
      </c>
      <c r="BF10" s="42" t="s">
        <v>44</v>
      </c>
      <c r="BG10" s="42" t="s">
        <v>45</v>
      </c>
      <c r="BH10" s="42" t="s">
        <v>46</v>
      </c>
      <c r="BI10" s="42" t="s">
        <v>44</v>
      </c>
      <c r="BJ10" s="42" t="s">
        <v>45</v>
      </c>
      <c r="BK10" s="42" t="s">
        <v>46</v>
      </c>
      <c r="BL10" s="42" t="s">
        <v>44</v>
      </c>
      <c r="BM10" s="42" t="s">
        <v>45</v>
      </c>
      <c r="BN10" s="42" t="s">
        <v>46</v>
      </c>
      <c r="BO10" s="70"/>
      <c r="BP10" s="42" t="s">
        <v>44</v>
      </c>
      <c r="BQ10" s="42" t="s">
        <v>45</v>
      </c>
      <c r="BR10" s="42" t="s">
        <v>46</v>
      </c>
      <c r="BS10" s="42" t="s">
        <v>44</v>
      </c>
      <c r="BT10" s="42" t="s">
        <v>45</v>
      </c>
      <c r="BU10" s="42" t="s">
        <v>46</v>
      </c>
      <c r="BV10" s="42" t="s">
        <v>44</v>
      </c>
      <c r="BW10" s="42" t="s">
        <v>45</v>
      </c>
      <c r="BX10" s="42" t="s">
        <v>46</v>
      </c>
      <c r="BY10" s="42" t="s">
        <v>44</v>
      </c>
      <c r="BZ10" s="42" t="s">
        <v>45</v>
      </c>
      <c r="CA10" s="42" t="s">
        <v>46</v>
      </c>
      <c r="CB10" s="42" t="s">
        <v>44</v>
      </c>
      <c r="CC10" s="42" t="s">
        <v>45</v>
      </c>
      <c r="CD10" s="42" t="s">
        <v>46</v>
      </c>
      <c r="CE10" s="68"/>
      <c r="CF10" s="64"/>
      <c r="CG10" s="37"/>
      <c r="CH10" s="61"/>
      <c r="CI10" s="61"/>
      <c r="CJ10" s="37"/>
      <c r="CK10" s="61"/>
      <c r="CL10" s="61"/>
      <c r="CN10" s="43">
        <v>1</v>
      </c>
      <c r="CO10" s="57" t="s">
        <v>242</v>
      </c>
      <c r="CW10" s="56">
        <v>1</v>
      </c>
      <c r="CX10" s="56" t="str">
        <f>(IF(CO10="","","Memiliki kemampuan pemahanan "))&amp;(IF(CO11="","",CO11&amp;", "))&amp;(IF(CO12="","",CO12&amp;", "))&amp;(IF(CO13="","",CO13&amp;", "))&amp;(IF(CO14="","",CO14&amp;", "))&amp;(IF(CO15="","",CO15&amp;", "))&amp;(IF(CO16="","",CO16&amp;", "))&amp;(IF(CO17="","",CO17&amp;", "))&amp;(IF(CO18="","",CO18&amp;", "))&amp;(IF(CO19="","",CO19&amp;", "))&amp;(IF(CO10="","","Masih perlu peningkatan pemahaman "&amp;CO10&amp;"."))</f>
        <v>Memiliki kemampuan pemahanan Ancaman Terhadap NKRI, Wawasan Nusantara, Masih perlu peningkatan pemahaman Integrasi Nasional.</v>
      </c>
    </row>
    <row r="11" spans="1:102" x14ac:dyDescent="0.25">
      <c r="A11" s="8">
        <v>1</v>
      </c>
      <c r="B11" s="8">
        <v>19395</v>
      </c>
      <c r="C11" s="8" t="s">
        <v>93</v>
      </c>
      <c r="E11" s="50">
        <f t="shared" ref="E11:E42" si="0">AX11</f>
        <v>75</v>
      </c>
      <c r="F11" s="8" t="str">
        <f t="shared" ref="F11:F42" si="1">IF(E11="","",IF(E11&lt;=69,"D",IF(E11&lt;=75,"C",IF(E11&lt;=90,"B",IF(E11&lt;=100,"A","E")))))</f>
        <v>C</v>
      </c>
      <c r="G11" s="8" t="str">
        <f t="shared" ref="G11:G42" si="2">CI11</f>
        <v xml:space="preserve">Memiliki kemampuan pemahanan Integrasi Nasional, Ancaman Terhadap NKRI, Wawasan Nusantara, </v>
      </c>
      <c r="H11" s="50">
        <f t="shared" ref="H11:H42" si="3">CF11</f>
        <v>78</v>
      </c>
      <c r="I11" s="8" t="str">
        <f t="shared" ref="I11:I42" si="4">IF(H11="","",IF(H11&lt;=69,"D",IF(H11&lt;=75,"C",IF(H11&lt;=90,"B",IF(H11&lt;=100,"A","E")))))</f>
        <v>B</v>
      </c>
      <c r="J11" s="8" t="str">
        <f t="shared" ref="J11:J42" si="5">CL11</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1" s="8"/>
      <c r="L11" s="13"/>
      <c r="M11" s="14"/>
      <c r="N11" s="44">
        <f t="shared" ref="N11:N42" si="6">AF11</f>
        <v>73</v>
      </c>
      <c r="O11" s="44">
        <f t="shared" ref="O11:O42" si="7">IF(COUNTBLANK(AV11:AV11),"",AV11)</f>
        <v>72</v>
      </c>
      <c r="Q11" s="44">
        <v>70</v>
      </c>
      <c r="R11" s="44"/>
      <c r="S11" s="45">
        <v>80</v>
      </c>
      <c r="T11" s="44">
        <v>70</v>
      </c>
      <c r="U11" s="44"/>
      <c r="V11" s="45">
        <v>70</v>
      </c>
      <c r="W11" s="44"/>
      <c r="X11" s="44"/>
      <c r="Y11" s="45"/>
      <c r="Z11" s="44"/>
      <c r="AA11" s="44"/>
      <c r="AB11" s="45"/>
      <c r="AC11" s="44"/>
      <c r="AD11" s="44"/>
      <c r="AE11" s="45"/>
      <c r="AF11" s="45">
        <f t="shared" ref="AF11:AF42" si="8">IF(AND(Q11="",R11="",S11=""),"",ROUND(AVERAGE(Q11:AE11),0))</f>
        <v>73</v>
      </c>
      <c r="AG11" s="44">
        <v>74</v>
      </c>
      <c r="AH11" s="44"/>
      <c r="AI11" s="45">
        <v>90</v>
      </c>
      <c r="AJ11" s="44"/>
      <c r="AK11" s="44"/>
      <c r="AL11" s="45"/>
      <c r="AM11" s="44"/>
      <c r="AN11" s="44"/>
      <c r="AO11" s="45"/>
      <c r="AP11" s="44"/>
      <c r="AQ11" s="44"/>
      <c r="AR11" s="45"/>
      <c r="AS11" s="44"/>
      <c r="AT11" s="44"/>
      <c r="AU11" s="45"/>
      <c r="AV11" s="44">
        <v>72</v>
      </c>
      <c r="AW11" s="46">
        <f t="shared" ref="AW11:AW42" si="9">IF(AV11="","",AVERAGE(Q11:AE11,AG11:AV11))</f>
        <v>75.142857142857139</v>
      </c>
      <c r="AX11" s="47">
        <f t="shared" ref="AX11:AX42" si="10">IF(AW11="","",ROUND(AW11,0))</f>
        <v>75</v>
      </c>
      <c r="AY11" s="48"/>
      <c r="AZ11" s="57">
        <v>75</v>
      </c>
      <c r="BA11" s="57"/>
      <c r="BB11" s="57"/>
      <c r="BC11" s="57">
        <v>80</v>
      </c>
      <c r="BD11" s="57"/>
      <c r="BE11" s="57"/>
      <c r="BF11" s="57"/>
      <c r="BG11" s="57"/>
      <c r="BH11" s="57"/>
      <c r="BI11" s="57"/>
      <c r="BJ11" s="57"/>
      <c r="BK11" s="57"/>
      <c r="BL11" s="57"/>
      <c r="BM11" s="57"/>
      <c r="BN11" s="57"/>
      <c r="BO11" s="45">
        <f t="shared" ref="BO11:BO42" si="11">IF(AND(BB11="",BA11="",AZ11=""),"",ROUND(AVERAGE(AZ11:BN11),0))</f>
        <v>78</v>
      </c>
      <c r="BP11" s="57">
        <v>80</v>
      </c>
      <c r="BQ11" s="44"/>
      <c r="BR11" s="45"/>
      <c r="BS11" s="44"/>
      <c r="BT11" s="44"/>
      <c r="BU11" s="45"/>
      <c r="BV11" s="44"/>
      <c r="BW11" s="44"/>
      <c r="BX11" s="45"/>
      <c r="BY11" s="44"/>
      <c r="BZ11" s="44"/>
      <c r="CA11" s="45"/>
      <c r="CB11" s="44"/>
      <c r="CC11" s="44"/>
      <c r="CD11" s="45"/>
      <c r="CE11" s="46">
        <f t="shared" ref="CE11:CE42" si="12">IF(AND(BP11="",BQ11="",BR11=""),"",AVERAGE(AZ11:BN11,BP11:CD11))</f>
        <v>78.333333333333329</v>
      </c>
      <c r="CF11" s="47">
        <f t="shared" ref="CF11:CF42" si="13">IF(CE11="","",ROUND(CE11,0))</f>
        <v>78</v>
      </c>
      <c r="CG11" s="48"/>
      <c r="CH11" s="57">
        <v>4</v>
      </c>
      <c r="CI11" s="49" t="str">
        <f t="shared" ref="CI11:CI42" si="14">IF(CH11="","",VLOOKUP(CH11,$CW$9:$CX$20,2,0))</f>
        <v xml:space="preserve">Memiliki kemampuan pemahanan Integrasi Nasional, Ancaman Terhadap NKRI, Wawasan Nusantara, </v>
      </c>
      <c r="CJ11" s="48"/>
      <c r="CK11" s="57">
        <v>4</v>
      </c>
      <c r="CL11" s="49" t="str">
        <f t="shared" ref="CL11:CL42" si="15">IF(CK11="","",VLOOKUP(CK11,$CW$22:$CX$33,2,0))</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1" s="43">
        <v>2</v>
      </c>
      <c r="CO11" s="57" t="s">
        <v>243</v>
      </c>
      <c r="CQ11" s="65" t="s">
        <v>48</v>
      </c>
      <c r="CR11" s="65"/>
      <c r="CS11" s="65"/>
      <c r="CW11" s="56">
        <v>2</v>
      </c>
      <c r="CX11" s="56" t="str">
        <f>(IF(CO11="","","Memiliki kemampuan pemahanan "))&amp;(IF(CO10="","",CO10&amp;", "))&amp;(IF(CO12="","",CO12&amp;", "))&amp;(IF(CO13="","",CO13&amp;", "))&amp;(IF(CO14="","",CO14&amp;", "))&amp;(IF(CO15="","",CO15&amp;", "))&amp;(IF(CO16="","",CO16&amp;", "))&amp;(IF(CO17="","",CO17&amp;", "))&amp;(IF(CO18="","",CO18&amp;", "))&amp;(IF(CO19="","",CO19&amp;", "))&amp;(IF(CO11="","","Masih perlu peningkatan pemahaman "&amp;CO11&amp;"."))</f>
        <v>Memiliki kemampuan pemahanan Integrasi Nasional, Wawasan Nusantara, Masih perlu peningkatan pemahaman Ancaman Terhadap NKRI.</v>
      </c>
    </row>
    <row r="12" spans="1:102" x14ac:dyDescent="0.25">
      <c r="A12" s="8">
        <v>2</v>
      </c>
      <c r="B12" s="8">
        <v>19411</v>
      </c>
      <c r="C12" s="8" t="s">
        <v>94</v>
      </c>
      <c r="E12" s="50">
        <f t="shared" si="0"/>
        <v>76</v>
      </c>
      <c r="F12" s="8" t="str">
        <f t="shared" si="1"/>
        <v>B</v>
      </c>
      <c r="G12" s="8" t="str">
        <f t="shared" si="2"/>
        <v xml:space="preserve">Memiliki kemampuan pemahanan Integrasi Nasional, Ancaman Terhadap NKRI, Wawasan Nusantara, </v>
      </c>
      <c r="H12" s="50">
        <f t="shared" si="3"/>
        <v>78</v>
      </c>
      <c r="I12" s="8" t="str">
        <f t="shared" si="4"/>
        <v>B</v>
      </c>
      <c r="J1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2" s="8"/>
      <c r="L12" s="13"/>
      <c r="M12" s="14"/>
      <c r="N12" s="44">
        <f t="shared" si="6"/>
        <v>79</v>
      </c>
      <c r="O12" s="44">
        <f t="shared" si="7"/>
        <v>50</v>
      </c>
      <c r="Q12" s="44">
        <v>70</v>
      </c>
      <c r="R12" s="44"/>
      <c r="S12" s="45">
        <v>85</v>
      </c>
      <c r="T12" s="44">
        <v>70</v>
      </c>
      <c r="U12" s="44"/>
      <c r="V12" s="45">
        <v>90</v>
      </c>
      <c r="W12" s="44"/>
      <c r="X12" s="44"/>
      <c r="Y12" s="45"/>
      <c r="Z12" s="44"/>
      <c r="AA12" s="44"/>
      <c r="AB12" s="45"/>
      <c r="AC12" s="44"/>
      <c r="AD12" s="44"/>
      <c r="AE12" s="45"/>
      <c r="AF12" s="45">
        <f t="shared" si="8"/>
        <v>79</v>
      </c>
      <c r="AG12" s="44">
        <v>76</v>
      </c>
      <c r="AH12" s="44"/>
      <c r="AI12" s="45">
        <v>90</v>
      </c>
      <c r="AJ12" s="44"/>
      <c r="AK12" s="44"/>
      <c r="AL12" s="45"/>
      <c r="AM12" s="44"/>
      <c r="AN12" s="44"/>
      <c r="AO12" s="45"/>
      <c r="AP12" s="44"/>
      <c r="AQ12" s="44"/>
      <c r="AR12" s="45"/>
      <c r="AS12" s="44"/>
      <c r="AT12" s="44"/>
      <c r="AU12" s="45"/>
      <c r="AV12" s="44">
        <v>50</v>
      </c>
      <c r="AW12" s="46">
        <f t="shared" si="9"/>
        <v>75.857142857142861</v>
      </c>
      <c r="AX12" s="47">
        <f t="shared" si="10"/>
        <v>76</v>
      </c>
      <c r="AY12" s="48"/>
      <c r="AZ12" s="57">
        <v>75</v>
      </c>
      <c r="BA12" s="57"/>
      <c r="BB12" s="57"/>
      <c r="BC12" s="57">
        <v>80</v>
      </c>
      <c r="BD12" s="57"/>
      <c r="BE12" s="57"/>
      <c r="BF12" s="57"/>
      <c r="BG12" s="57"/>
      <c r="BH12" s="57"/>
      <c r="BI12" s="57"/>
      <c r="BJ12" s="57"/>
      <c r="BK12" s="57"/>
      <c r="BL12" s="57"/>
      <c r="BM12" s="57"/>
      <c r="BN12" s="57"/>
      <c r="BO12" s="45">
        <f t="shared" si="11"/>
        <v>78</v>
      </c>
      <c r="BP12" s="57">
        <v>80</v>
      </c>
      <c r="BQ12" s="44"/>
      <c r="BR12" s="45"/>
      <c r="BS12" s="44"/>
      <c r="BT12" s="44"/>
      <c r="BU12" s="45"/>
      <c r="BV12" s="44"/>
      <c r="BW12" s="44"/>
      <c r="BX12" s="45"/>
      <c r="BY12" s="44"/>
      <c r="BZ12" s="44"/>
      <c r="CA12" s="45"/>
      <c r="CB12" s="44"/>
      <c r="CC12" s="44"/>
      <c r="CD12" s="45"/>
      <c r="CE12" s="46">
        <f t="shared" si="12"/>
        <v>78.333333333333329</v>
      </c>
      <c r="CF12" s="47">
        <f t="shared" si="13"/>
        <v>78</v>
      </c>
      <c r="CG12" s="48"/>
      <c r="CH12" s="57">
        <v>4</v>
      </c>
      <c r="CI12" s="49" t="str">
        <f t="shared" si="14"/>
        <v xml:space="preserve">Memiliki kemampuan pemahanan Integrasi Nasional, Ancaman Terhadap NKRI, Wawasan Nusantara, </v>
      </c>
      <c r="CJ12" s="48"/>
      <c r="CK12" s="57">
        <v>4</v>
      </c>
      <c r="CL12"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2" s="43">
        <v>3</v>
      </c>
      <c r="CO12" s="57" t="s">
        <v>244</v>
      </c>
      <c r="CQ12" s="19" t="s">
        <v>50</v>
      </c>
      <c r="CR12" s="20" t="s">
        <v>51</v>
      </c>
      <c r="CS12" s="20" t="s">
        <v>52</v>
      </c>
      <c r="CW12" s="56">
        <v>3</v>
      </c>
      <c r="CX12" s="56" t="str">
        <f>(IF(CO11="","","Memiliki kemampuan pemahanan "))&amp;(IF(CO10="","",CO10&amp;", "))&amp;(IF(CO11="","",CO11&amp;", "))&amp;(IF(CO13="","",CO13&amp;", "))&amp;(IF(CO14="","",CO14&amp;", "))&amp;(IF(CO15="","",CO15&amp;", "))&amp;(IF(CO16="","",CO16&amp;", "))&amp;(IF(CO17="","",CO17&amp;", "))&amp;(IF(CO18="","",CO18&amp;", "))&amp;(IF(CO19="","",CO19&amp;", "))&amp;(IF(CO12="","","Masih perlu peningkatan pemahaman "&amp;CO12&amp;"."))</f>
        <v>Memiliki kemampuan pemahanan Integrasi Nasional, Ancaman Terhadap NKRI, Masih perlu peningkatan pemahaman Wawasan Nusantara.</v>
      </c>
    </row>
    <row r="13" spans="1:102" x14ac:dyDescent="0.25">
      <c r="A13" s="8">
        <v>3</v>
      </c>
      <c r="B13" s="8">
        <v>32689</v>
      </c>
      <c r="C13" s="8" t="s">
        <v>95</v>
      </c>
      <c r="E13" s="50">
        <f t="shared" si="0"/>
        <v>75</v>
      </c>
      <c r="F13" s="8" t="str">
        <f t="shared" si="1"/>
        <v>C</v>
      </c>
      <c r="G13" s="8" t="str">
        <f t="shared" si="2"/>
        <v xml:space="preserve">Memiliki kemampuan pemahanan Integrasi Nasional, Ancaman Terhadap NKRI, Wawasan Nusantara, </v>
      </c>
      <c r="H13" s="50">
        <f t="shared" si="3"/>
        <v>78</v>
      </c>
      <c r="I13" s="8" t="str">
        <f t="shared" si="4"/>
        <v>B</v>
      </c>
      <c r="J13"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3" s="8"/>
      <c r="L13" s="13"/>
      <c r="M13" s="14"/>
      <c r="N13" s="44">
        <f t="shared" si="6"/>
        <v>79</v>
      </c>
      <c r="O13" s="44">
        <f t="shared" si="7"/>
        <v>53</v>
      </c>
      <c r="Q13" s="44">
        <v>70</v>
      </c>
      <c r="R13" s="44"/>
      <c r="S13" s="45">
        <v>90</v>
      </c>
      <c r="T13" s="44">
        <v>70</v>
      </c>
      <c r="U13" s="44"/>
      <c r="V13" s="45">
        <v>85</v>
      </c>
      <c r="W13" s="44"/>
      <c r="X13" s="44"/>
      <c r="Y13" s="45"/>
      <c r="Z13" s="44"/>
      <c r="AA13" s="44"/>
      <c r="AB13" s="45"/>
      <c r="AC13" s="44"/>
      <c r="AD13" s="44"/>
      <c r="AE13" s="45"/>
      <c r="AF13" s="45">
        <f t="shared" si="8"/>
        <v>79</v>
      </c>
      <c r="AG13" s="44">
        <v>70</v>
      </c>
      <c r="AH13" s="44"/>
      <c r="AI13" s="45">
        <v>90</v>
      </c>
      <c r="AJ13" s="44"/>
      <c r="AK13" s="44"/>
      <c r="AL13" s="45"/>
      <c r="AM13" s="44"/>
      <c r="AN13" s="44"/>
      <c r="AO13" s="45"/>
      <c r="AP13" s="44"/>
      <c r="AQ13" s="44"/>
      <c r="AR13" s="45"/>
      <c r="AS13" s="44"/>
      <c r="AT13" s="44"/>
      <c r="AU13" s="45"/>
      <c r="AV13" s="44">
        <v>53</v>
      </c>
      <c r="AW13" s="46">
        <f t="shared" si="9"/>
        <v>75.428571428571431</v>
      </c>
      <c r="AX13" s="47">
        <f t="shared" si="10"/>
        <v>75</v>
      </c>
      <c r="AY13" s="48"/>
      <c r="AZ13" s="57">
        <v>75</v>
      </c>
      <c r="BA13" s="57"/>
      <c r="BB13" s="57"/>
      <c r="BC13" s="57">
        <v>80</v>
      </c>
      <c r="BD13" s="57"/>
      <c r="BE13" s="57"/>
      <c r="BF13" s="57"/>
      <c r="BG13" s="57"/>
      <c r="BH13" s="57"/>
      <c r="BI13" s="57"/>
      <c r="BJ13" s="57"/>
      <c r="BK13" s="57"/>
      <c r="BL13" s="57"/>
      <c r="BM13" s="57"/>
      <c r="BN13" s="57"/>
      <c r="BO13" s="45">
        <f t="shared" si="11"/>
        <v>78</v>
      </c>
      <c r="BP13" s="57">
        <v>80</v>
      </c>
      <c r="BQ13" s="44"/>
      <c r="BR13" s="45"/>
      <c r="BS13" s="44"/>
      <c r="BT13" s="44"/>
      <c r="BU13" s="45"/>
      <c r="BV13" s="44"/>
      <c r="BW13" s="44"/>
      <c r="BX13" s="45"/>
      <c r="BY13" s="44"/>
      <c r="BZ13" s="44"/>
      <c r="CA13" s="45"/>
      <c r="CB13" s="44"/>
      <c r="CC13" s="44"/>
      <c r="CD13" s="45"/>
      <c r="CE13" s="46">
        <f t="shared" si="12"/>
        <v>78.333333333333329</v>
      </c>
      <c r="CF13" s="47">
        <f t="shared" si="13"/>
        <v>78</v>
      </c>
      <c r="CG13" s="48"/>
      <c r="CH13" s="57">
        <v>4</v>
      </c>
      <c r="CI13" s="49" t="str">
        <f t="shared" si="14"/>
        <v xml:space="preserve">Memiliki kemampuan pemahanan Integrasi Nasional, Ancaman Terhadap NKRI, Wawasan Nusantara, </v>
      </c>
      <c r="CJ13" s="48"/>
      <c r="CK13" s="57">
        <v>4</v>
      </c>
      <c r="CL13"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3" s="43">
        <v>4</v>
      </c>
      <c r="CO13" s="57"/>
      <c r="CQ13" s="21">
        <v>0</v>
      </c>
      <c r="CR13" s="22">
        <v>69</v>
      </c>
      <c r="CS13" s="23" t="s">
        <v>54</v>
      </c>
      <c r="CW13" s="56">
        <v>4</v>
      </c>
      <c r="CX13" s="56" t="str">
        <f>(IF(CO11="","","Memiliki kemampuan pemahanan "))&amp;(IF(CO10="","",CO10&amp;", "))&amp;(IF(CO11="","",CO11&amp;", "))&amp;(IF(CO12="","",CO12&amp;", "))&amp;(IF(CO14="","",CO14&amp;", "))&amp;(IF(CO15="","",CO15&amp;", "))&amp;(IF(CO16="","",CO16&amp;", "))&amp;(IF(CO17="","",CO17&amp;", "))&amp;(IF(CO18="","",CO18&amp;", "))&amp;(IF(CO19="","",CO19&amp;", "))&amp;(IF(CO13="","","Masih perlu peningkatan pemahaman "&amp;CO13&amp;"."))</f>
        <v xml:space="preserve">Memiliki kemampuan pemahanan Integrasi Nasional, Ancaman Terhadap NKRI, Wawasan Nusantara, </v>
      </c>
    </row>
    <row r="14" spans="1:102" x14ac:dyDescent="0.25">
      <c r="A14" s="8">
        <v>4</v>
      </c>
      <c r="B14" s="8">
        <v>19427</v>
      </c>
      <c r="C14" s="8" t="s">
        <v>96</v>
      </c>
      <c r="E14" s="50">
        <f t="shared" si="0"/>
        <v>78</v>
      </c>
      <c r="F14" s="8" t="str">
        <f t="shared" si="1"/>
        <v>B</v>
      </c>
      <c r="G14" s="8" t="str">
        <f t="shared" si="2"/>
        <v xml:space="preserve">Memiliki kemampuan pemahanan Integrasi Nasional, Ancaman Terhadap NKRI, Wawasan Nusantara, </v>
      </c>
      <c r="H14" s="50">
        <f t="shared" si="3"/>
        <v>87</v>
      </c>
      <c r="I14" s="8" t="str">
        <f t="shared" si="4"/>
        <v>B</v>
      </c>
      <c r="J14"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4" s="8"/>
      <c r="L14" s="13"/>
      <c r="M14" s="14"/>
      <c r="N14" s="44">
        <f t="shared" si="6"/>
        <v>80</v>
      </c>
      <c r="O14" s="44">
        <f t="shared" si="7"/>
        <v>58</v>
      </c>
      <c r="Q14" s="44">
        <v>71</v>
      </c>
      <c r="R14" s="44"/>
      <c r="S14" s="45">
        <v>85</v>
      </c>
      <c r="T14" s="44">
        <v>73</v>
      </c>
      <c r="U14" s="44"/>
      <c r="V14" s="45">
        <v>90</v>
      </c>
      <c r="W14" s="44"/>
      <c r="X14" s="44"/>
      <c r="Y14" s="45"/>
      <c r="Z14" s="44"/>
      <c r="AA14" s="44"/>
      <c r="AB14" s="45"/>
      <c r="AC14" s="44"/>
      <c r="AD14" s="44"/>
      <c r="AE14" s="45"/>
      <c r="AF14" s="45">
        <f t="shared" si="8"/>
        <v>80</v>
      </c>
      <c r="AG14" s="44">
        <v>82</v>
      </c>
      <c r="AH14" s="44"/>
      <c r="AI14" s="45">
        <v>85</v>
      </c>
      <c r="AJ14" s="44"/>
      <c r="AK14" s="44"/>
      <c r="AL14" s="45"/>
      <c r="AM14" s="44"/>
      <c r="AN14" s="44"/>
      <c r="AO14" s="45"/>
      <c r="AP14" s="44"/>
      <c r="AQ14" s="44"/>
      <c r="AR14" s="45"/>
      <c r="AS14" s="44"/>
      <c r="AT14" s="44"/>
      <c r="AU14" s="45"/>
      <c r="AV14" s="44">
        <v>58</v>
      </c>
      <c r="AW14" s="46">
        <f t="shared" si="9"/>
        <v>77.714285714285708</v>
      </c>
      <c r="AX14" s="47">
        <f t="shared" si="10"/>
        <v>78</v>
      </c>
      <c r="AY14" s="48"/>
      <c r="AZ14" s="57">
        <v>85</v>
      </c>
      <c r="BA14" s="57"/>
      <c r="BB14" s="57"/>
      <c r="BC14" s="57">
        <v>85</v>
      </c>
      <c r="BD14" s="57"/>
      <c r="BE14" s="57"/>
      <c r="BF14" s="57"/>
      <c r="BG14" s="57"/>
      <c r="BH14" s="57"/>
      <c r="BI14" s="57"/>
      <c r="BJ14" s="57"/>
      <c r="BK14" s="57"/>
      <c r="BL14" s="57"/>
      <c r="BM14" s="57"/>
      <c r="BN14" s="57"/>
      <c r="BO14" s="45">
        <f t="shared" si="11"/>
        <v>85</v>
      </c>
      <c r="BP14" s="57">
        <v>90</v>
      </c>
      <c r="BQ14" s="44"/>
      <c r="BR14" s="45"/>
      <c r="BS14" s="44"/>
      <c r="BT14" s="44"/>
      <c r="BU14" s="45"/>
      <c r="BV14" s="44"/>
      <c r="BW14" s="44"/>
      <c r="BX14" s="45"/>
      <c r="BY14" s="44"/>
      <c r="BZ14" s="44"/>
      <c r="CA14" s="45"/>
      <c r="CB14" s="44"/>
      <c r="CC14" s="44"/>
      <c r="CD14" s="45"/>
      <c r="CE14" s="46">
        <f t="shared" si="12"/>
        <v>86.666666666666671</v>
      </c>
      <c r="CF14" s="47">
        <f t="shared" si="13"/>
        <v>87</v>
      </c>
      <c r="CG14" s="48"/>
      <c r="CH14" s="57">
        <v>4</v>
      </c>
      <c r="CI14" s="49" t="str">
        <f t="shared" si="14"/>
        <v xml:space="preserve">Memiliki kemampuan pemahanan Integrasi Nasional, Ancaman Terhadap NKRI, Wawasan Nusantara, </v>
      </c>
      <c r="CJ14" s="48"/>
      <c r="CK14" s="57">
        <v>4</v>
      </c>
      <c r="CL14"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4" s="43">
        <v>5</v>
      </c>
      <c r="CO14" s="57"/>
      <c r="CQ14" s="21">
        <v>70</v>
      </c>
      <c r="CR14" s="24">
        <v>75</v>
      </c>
      <c r="CS14" s="25" t="s">
        <v>56</v>
      </c>
      <c r="CW14" s="56">
        <v>5</v>
      </c>
      <c r="CX14" s="56" t="str">
        <f>(IF(CO11="","","Memiliki kemampuan pemahanan "))&amp;(IF(CO10="","",CO10&amp;", "))&amp;(IF(CO11="","",CO11&amp;", "))&amp;(IF(CO12="","",CO12&amp;", "))&amp;(IF(CO13="","",CO13&amp;", "))&amp;(IF(CO15="","",CO15&amp;", "))&amp;(IF(CO16="","",CO16&amp;", "))&amp;(IF(CO17="","",CO17&amp;", "))&amp;(IF(CO18="","",CO18&amp;", "))&amp;(IF(CO19="","",CO19&amp;", "))&amp;(IF(CO14="","","Masih perlu peningkatan pemahaman "&amp;CO14&amp;"."))</f>
        <v xml:space="preserve">Memiliki kemampuan pemahanan Integrasi Nasional, Ancaman Terhadap NKRI, Wawasan Nusantara, </v>
      </c>
    </row>
    <row r="15" spans="1:102" x14ac:dyDescent="0.25">
      <c r="A15" s="8">
        <v>5</v>
      </c>
      <c r="B15" s="8">
        <v>19443</v>
      </c>
      <c r="C15" s="8" t="s">
        <v>97</v>
      </c>
      <c r="E15" s="50">
        <f t="shared" si="0"/>
        <v>81</v>
      </c>
      <c r="F15" s="8" t="str">
        <f t="shared" si="1"/>
        <v>B</v>
      </c>
      <c r="G15" s="8" t="str">
        <f t="shared" si="2"/>
        <v xml:space="preserve">Memiliki kemampuan pemahanan Integrasi Nasional, Ancaman Terhadap NKRI, Wawasan Nusantara, </v>
      </c>
      <c r="H15" s="50">
        <f t="shared" si="3"/>
        <v>85</v>
      </c>
      <c r="I15" s="8" t="str">
        <f t="shared" si="4"/>
        <v>B</v>
      </c>
      <c r="J15"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5" s="8"/>
      <c r="L15" s="13"/>
      <c r="M15" s="14"/>
      <c r="N15" s="44">
        <f t="shared" si="6"/>
        <v>84</v>
      </c>
      <c r="O15" s="44">
        <f t="shared" si="7"/>
        <v>69</v>
      </c>
      <c r="Q15" s="44">
        <v>73</v>
      </c>
      <c r="R15" s="44"/>
      <c r="S15" s="45">
        <v>90</v>
      </c>
      <c r="T15" s="44">
        <v>82</v>
      </c>
      <c r="U15" s="44"/>
      <c r="V15" s="45">
        <v>90</v>
      </c>
      <c r="W15" s="44"/>
      <c r="X15" s="44"/>
      <c r="Y15" s="45"/>
      <c r="Z15" s="44"/>
      <c r="AA15" s="44"/>
      <c r="AB15" s="45"/>
      <c r="AC15" s="44"/>
      <c r="AD15" s="44"/>
      <c r="AE15" s="45"/>
      <c r="AF15" s="45">
        <f t="shared" si="8"/>
        <v>84</v>
      </c>
      <c r="AG15" s="44">
        <v>70</v>
      </c>
      <c r="AH15" s="44"/>
      <c r="AI15" s="45">
        <v>90</v>
      </c>
      <c r="AJ15" s="44"/>
      <c r="AK15" s="44"/>
      <c r="AL15" s="45"/>
      <c r="AM15" s="44"/>
      <c r="AN15" s="44"/>
      <c r="AO15" s="45"/>
      <c r="AP15" s="44"/>
      <c r="AQ15" s="44"/>
      <c r="AR15" s="45"/>
      <c r="AS15" s="44"/>
      <c r="AT15" s="44"/>
      <c r="AU15" s="45"/>
      <c r="AV15" s="44">
        <v>69</v>
      </c>
      <c r="AW15" s="46">
        <f t="shared" si="9"/>
        <v>80.571428571428569</v>
      </c>
      <c r="AX15" s="47">
        <f t="shared" si="10"/>
        <v>81</v>
      </c>
      <c r="AY15" s="48"/>
      <c r="AZ15" s="57">
        <v>85</v>
      </c>
      <c r="BA15" s="57"/>
      <c r="BB15" s="57"/>
      <c r="BC15" s="57">
        <v>85</v>
      </c>
      <c r="BD15" s="57"/>
      <c r="BE15" s="57"/>
      <c r="BF15" s="57"/>
      <c r="BG15" s="57"/>
      <c r="BH15" s="57"/>
      <c r="BI15" s="57"/>
      <c r="BJ15" s="57"/>
      <c r="BK15" s="57"/>
      <c r="BL15" s="57"/>
      <c r="BM15" s="57"/>
      <c r="BN15" s="57"/>
      <c r="BO15" s="45">
        <f t="shared" si="11"/>
        <v>85</v>
      </c>
      <c r="BP15" s="57">
        <v>85</v>
      </c>
      <c r="BQ15" s="44"/>
      <c r="BR15" s="45"/>
      <c r="BS15" s="44"/>
      <c r="BT15" s="44"/>
      <c r="BU15" s="45"/>
      <c r="BV15" s="44"/>
      <c r="BW15" s="44"/>
      <c r="BX15" s="45"/>
      <c r="BY15" s="44"/>
      <c r="BZ15" s="44"/>
      <c r="CA15" s="45"/>
      <c r="CB15" s="44"/>
      <c r="CC15" s="44"/>
      <c r="CD15" s="45"/>
      <c r="CE15" s="46">
        <f t="shared" si="12"/>
        <v>85</v>
      </c>
      <c r="CF15" s="47">
        <f t="shared" si="13"/>
        <v>85</v>
      </c>
      <c r="CG15" s="48"/>
      <c r="CH15" s="57">
        <v>4</v>
      </c>
      <c r="CI15" s="49" t="str">
        <f t="shared" si="14"/>
        <v xml:space="preserve">Memiliki kemampuan pemahanan Integrasi Nasional, Ancaman Terhadap NKRI, Wawasan Nusantara, </v>
      </c>
      <c r="CJ15" s="48"/>
      <c r="CK15" s="57">
        <v>4</v>
      </c>
      <c r="CL15"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5" s="43">
        <v>6</v>
      </c>
      <c r="CO15" s="57"/>
      <c r="CQ15" s="21">
        <v>76</v>
      </c>
      <c r="CR15" s="24">
        <v>90</v>
      </c>
      <c r="CS15" s="25" t="s">
        <v>58</v>
      </c>
      <c r="CW15" s="56">
        <v>6</v>
      </c>
      <c r="CX15" s="56" t="str">
        <f>(IF(CO11="","","Memiliki kemampuan pemahanan "))&amp;(IF(CO10="","",CO10&amp;", "))&amp;(IF(CO11="","",CO11&amp;", "))&amp;(IF(CO12="","",CO12&amp;", "))&amp;(IF(CO13="","",CO13&amp;", "))&amp;(IF(CO14="","",CO14&amp;", "))&amp;(IF(CO16="","",CO16&amp;", "))&amp;(IF(CO17="","",CO17&amp;", "))&amp;(IF(CO18="","",CO18&amp;", "))&amp;(IF(CO19="","",CO19&amp;", "))&amp;(IF(CO15="","","Masih perlu peningkatan pemahaman "&amp;CO15&amp;"."))</f>
        <v xml:space="preserve">Memiliki kemampuan pemahanan Integrasi Nasional, Ancaman Terhadap NKRI, Wawasan Nusantara, </v>
      </c>
    </row>
    <row r="16" spans="1:102" x14ac:dyDescent="0.25">
      <c r="A16" s="8">
        <v>6</v>
      </c>
      <c r="B16" s="8">
        <v>19459</v>
      </c>
      <c r="C16" s="8" t="s">
        <v>98</v>
      </c>
      <c r="E16" s="50">
        <f t="shared" si="0"/>
        <v>79</v>
      </c>
      <c r="F16" s="8" t="str">
        <f t="shared" si="1"/>
        <v>B</v>
      </c>
      <c r="G16" s="8" t="str">
        <f t="shared" si="2"/>
        <v xml:space="preserve">Memiliki kemampuan pemahanan Integrasi Nasional, Ancaman Terhadap NKRI, Wawasan Nusantara, </v>
      </c>
      <c r="H16" s="50">
        <f t="shared" si="3"/>
        <v>80</v>
      </c>
      <c r="I16" s="8" t="str">
        <f t="shared" si="4"/>
        <v>B</v>
      </c>
      <c r="J16"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6" s="8"/>
      <c r="L16" s="13"/>
      <c r="M16" s="14"/>
      <c r="N16" s="44">
        <f t="shared" si="6"/>
        <v>78</v>
      </c>
      <c r="O16" s="44">
        <f t="shared" si="7"/>
        <v>69</v>
      </c>
      <c r="Q16" s="44">
        <v>70</v>
      </c>
      <c r="R16" s="44"/>
      <c r="S16" s="45">
        <v>80</v>
      </c>
      <c r="T16" s="44">
        <v>70</v>
      </c>
      <c r="U16" s="44"/>
      <c r="V16" s="45">
        <v>90</v>
      </c>
      <c r="W16" s="44"/>
      <c r="X16" s="44"/>
      <c r="Y16" s="45"/>
      <c r="Z16" s="44"/>
      <c r="AA16" s="44"/>
      <c r="AB16" s="45"/>
      <c r="AC16" s="44"/>
      <c r="AD16" s="44"/>
      <c r="AE16" s="45"/>
      <c r="AF16" s="45">
        <f t="shared" si="8"/>
        <v>78</v>
      </c>
      <c r="AG16" s="44">
        <v>82</v>
      </c>
      <c r="AH16" s="44"/>
      <c r="AI16" s="45">
        <v>90</v>
      </c>
      <c r="AJ16" s="44"/>
      <c r="AK16" s="44"/>
      <c r="AL16" s="45"/>
      <c r="AM16" s="44"/>
      <c r="AN16" s="44"/>
      <c r="AO16" s="45"/>
      <c r="AP16" s="44"/>
      <c r="AQ16" s="44"/>
      <c r="AR16" s="45"/>
      <c r="AS16" s="44"/>
      <c r="AT16" s="44"/>
      <c r="AU16" s="45"/>
      <c r="AV16" s="44">
        <v>69</v>
      </c>
      <c r="AW16" s="46">
        <f t="shared" si="9"/>
        <v>78.714285714285708</v>
      </c>
      <c r="AX16" s="47">
        <f t="shared" si="10"/>
        <v>79</v>
      </c>
      <c r="AY16" s="48"/>
      <c r="AZ16" s="57">
        <v>80</v>
      </c>
      <c r="BA16" s="57"/>
      <c r="BB16" s="57"/>
      <c r="BC16" s="57">
        <v>80</v>
      </c>
      <c r="BD16" s="57"/>
      <c r="BE16" s="57"/>
      <c r="BF16" s="57"/>
      <c r="BG16" s="57"/>
      <c r="BH16" s="57"/>
      <c r="BI16" s="57"/>
      <c r="BJ16" s="57"/>
      <c r="BK16" s="57"/>
      <c r="BL16" s="57"/>
      <c r="BM16" s="57"/>
      <c r="BN16" s="57"/>
      <c r="BO16" s="45">
        <f t="shared" si="11"/>
        <v>80</v>
      </c>
      <c r="BP16" s="57">
        <v>80</v>
      </c>
      <c r="BQ16" s="44"/>
      <c r="BR16" s="45"/>
      <c r="BS16" s="44"/>
      <c r="BT16" s="44"/>
      <c r="BU16" s="45"/>
      <c r="BV16" s="44"/>
      <c r="BW16" s="44"/>
      <c r="BX16" s="45"/>
      <c r="BY16" s="44"/>
      <c r="BZ16" s="44"/>
      <c r="CA16" s="45"/>
      <c r="CB16" s="44"/>
      <c r="CC16" s="44"/>
      <c r="CD16" s="45"/>
      <c r="CE16" s="46">
        <f t="shared" si="12"/>
        <v>80</v>
      </c>
      <c r="CF16" s="47">
        <f t="shared" si="13"/>
        <v>80</v>
      </c>
      <c r="CG16" s="48"/>
      <c r="CH16" s="57">
        <v>4</v>
      </c>
      <c r="CI16" s="49" t="str">
        <f t="shared" si="14"/>
        <v xml:space="preserve">Memiliki kemampuan pemahanan Integrasi Nasional, Ancaman Terhadap NKRI, Wawasan Nusantara, </v>
      </c>
      <c r="CJ16" s="48"/>
      <c r="CK16" s="57">
        <v>4</v>
      </c>
      <c r="CL16"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6" s="43">
        <v>7</v>
      </c>
      <c r="CO16" s="57"/>
      <c r="CQ16" s="21">
        <v>91</v>
      </c>
      <c r="CR16" s="24">
        <v>100</v>
      </c>
      <c r="CS16" s="25" t="s">
        <v>15</v>
      </c>
      <c r="CW16" s="56">
        <v>7</v>
      </c>
      <c r="CX16" s="56" t="str">
        <f>(IF(CO11="","","Memiliki kemampuan pemahanan "))&amp;(IF(CO10="","",CO10&amp;", "))&amp;(IF(CO11="","",CO11&amp;", "))&amp;(IF(CO12="","",CO12&amp;", "))&amp;(IF(CO13="","",CO13&amp;", "))&amp;(IF(CO14="","",CO14&amp;", "))&amp;(IF(CO15="","",CO15&amp;", "))&amp;(IF(CO17="","",CO17&amp;", "))&amp;(IF(CO18="","",CO18&amp;", "))&amp;(IF(CO19="","",CO19&amp;", "))&amp;(IF(CO16="","","Masih perlu peningkatan pemahaman "&amp;CO16&amp;"."))</f>
        <v xml:space="preserve">Memiliki kemampuan pemahanan Integrasi Nasional, Ancaman Terhadap NKRI, Wawasan Nusantara, </v>
      </c>
    </row>
    <row r="17" spans="1:102" x14ac:dyDescent="0.25">
      <c r="A17" s="8">
        <v>7</v>
      </c>
      <c r="B17" s="8">
        <v>19475</v>
      </c>
      <c r="C17" s="8" t="s">
        <v>99</v>
      </c>
      <c r="E17" s="50">
        <f t="shared" si="0"/>
        <v>79</v>
      </c>
      <c r="F17" s="8" t="str">
        <f t="shared" si="1"/>
        <v>B</v>
      </c>
      <c r="G17" s="8" t="str">
        <f t="shared" si="2"/>
        <v xml:space="preserve">Memiliki kemampuan pemahanan Integrasi Nasional, Ancaman Terhadap NKRI, Wawasan Nusantara, </v>
      </c>
      <c r="H17" s="50">
        <f t="shared" si="3"/>
        <v>87</v>
      </c>
      <c r="I17" s="8" t="str">
        <f t="shared" si="4"/>
        <v>B</v>
      </c>
      <c r="J17"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7" s="8"/>
      <c r="L17" s="13"/>
      <c r="M17" s="14"/>
      <c r="N17" s="44">
        <f t="shared" si="6"/>
        <v>80</v>
      </c>
      <c r="O17" s="44">
        <f t="shared" si="7"/>
        <v>66</v>
      </c>
      <c r="Q17" s="44">
        <v>70</v>
      </c>
      <c r="R17" s="44"/>
      <c r="S17" s="45">
        <v>85</v>
      </c>
      <c r="T17" s="44">
        <v>70</v>
      </c>
      <c r="U17" s="44"/>
      <c r="V17" s="45">
        <v>95</v>
      </c>
      <c r="W17" s="44"/>
      <c r="X17" s="44"/>
      <c r="Y17" s="45"/>
      <c r="Z17" s="44"/>
      <c r="AA17" s="44"/>
      <c r="AB17" s="45"/>
      <c r="AC17" s="44"/>
      <c r="AD17" s="44"/>
      <c r="AE17" s="45"/>
      <c r="AF17" s="45">
        <f t="shared" si="8"/>
        <v>80</v>
      </c>
      <c r="AG17" s="44">
        <v>82</v>
      </c>
      <c r="AH17" s="44"/>
      <c r="AI17" s="45">
        <v>85</v>
      </c>
      <c r="AJ17" s="44"/>
      <c r="AK17" s="44"/>
      <c r="AL17" s="45"/>
      <c r="AM17" s="44"/>
      <c r="AN17" s="44"/>
      <c r="AO17" s="45"/>
      <c r="AP17" s="44"/>
      <c r="AQ17" s="44"/>
      <c r="AR17" s="45"/>
      <c r="AS17" s="44"/>
      <c r="AT17" s="44"/>
      <c r="AU17" s="45"/>
      <c r="AV17" s="44">
        <v>66</v>
      </c>
      <c r="AW17" s="46">
        <f t="shared" si="9"/>
        <v>79</v>
      </c>
      <c r="AX17" s="47">
        <f t="shared" si="10"/>
        <v>79</v>
      </c>
      <c r="AY17" s="48"/>
      <c r="AZ17" s="57">
        <v>85</v>
      </c>
      <c r="BA17" s="57"/>
      <c r="BB17" s="57"/>
      <c r="BC17" s="57">
        <v>85</v>
      </c>
      <c r="BD17" s="57"/>
      <c r="BE17" s="57"/>
      <c r="BF17" s="57"/>
      <c r="BG17" s="57"/>
      <c r="BH17" s="57"/>
      <c r="BI17" s="57"/>
      <c r="BJ17" s="57"/>
      <c r="BK17" s="57"/>
      <c r="BL17" s="57"/>
      <c r="BM17" s="57"/>
      <c r="BN17" s="57"/>
      <c r="BO17" s="45">
        <f t="shared" si="11"/>
        <v>85</v>
      </c>
      <c r="BP17" s="57">
        <v>90</v>
      </c>
      <c r="BQ17" s="44"/>
      <c r="BR17" s="45"/>
      <c r="BS17" s="44"/>
      <c r="BT17" s="44"/>
      <c r="BU17" s="45"/>
      <c r="BV17" s="44"/>
      <c r="BW17" s="44"/>
      <c r="BX17" s="45"/>
      <c r="BY17" s="44"/>
      <c r="BZ17" s="44"/>
      <c r="CA17" s="45"/>
      <c r="CB17" s="44"/>
      <c r="CC17" s="44"/>
      <c r="CD17" s="45"/>
      <c r="CE17" s="46">
        <f t="shared" si="12"/>
        <v>86.666666666666671</v>
      </c>
      <c r="CF17" s="47">
        <f t="shared" si="13"/>
        <v>87</v>
      </c>
      <c r="CG17" s="48"/>
      <c r="CH17" s="57">
        <v>4</v>
      </c>
      <c r="CI17" s="49" t="str">
        <f t="shared" si="14"/>
        <v xml:space="preserve">Memiliki kemampuan pemahanan Integrasi Nasional, Ancaman Terhadap NKRI, Wawasan Nusantara, </v>
      </c>
      <c r="CJ17" s="48"/>
      <c r="CK17" s="57">
        <v>4</v>
      </c>
      <c r="CL17"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7" s="43">
        <v>8</v>
      </c>
      <c r="CO17" s="57"/>
      <c r="CQ17" s="26"/>
      <c r="CR17" s="26"/>
      <c r="CS17" s="26"/>
      <c r="CW17" s="56">
        <v>8</v>
      </c>
      <c r="CX17" s="56" t="str">
        <f>(IF(CO11="","","Memiliki kemampuan pemahanan "))&amp;(IF(CO10="","",CO10&amp;", "))&amp;(IF(CO11="","",CO11&amp;", "))&amp;(IF(CO12="","",CO12&amp;", "))&amp;(IF(CO13="","",CO13&amp;", "))&amp;(IF(CO14="","",CO14&amp;", "))&amp;(IF(CO15="","",CO15&amp;", "))&amp;(IF(CO16="","",CO16&amp;", "))&amp;(IF(CO18="","",CO18&amp;", "))&amp;(IF(CO19="","",CO19&amp;", "))&amp;(IF(CO17="","","Masih perlu peningkatan pemahaman "&amp;CO17&amp;"."))</f>
        <v xml:space="preserve">Memiliki kemampuan pemahanan Integrasi Nasional, Ancaman Terhadap NKRI, Wawasan Nusantara, </v>
      </c>
    </row>
    <row r="18" spans="1:102" x14ac:dyDescent="0.25">
      <c r="A18" s="8">
        <v>8</v>
      </c>
      <c r="B18" s="8">
        <v>19507</v>
      </c>
      <c r="C18" s="8" t="s">
        <v>100</v>
      </c>
      <c r="E18" s="50">
        <f t="shared" si="0"/>
        <v>78</v>
      </c>
      <c r="F18" s="8" t="str">
        <f t="shared" si="1"/>
        <v>B</v>
      </c>
      <c r="G18" s="8" t="str">
        <f t="shared" si="2"/>
        <v xml:space="preserve">Memiliki kemampuan pemahanan Integrasi Nasional, Ancaman Terhadap NKRI, Wawasan Nusantara, </v>
      </c>
      <c r="H18" s="50">
        <f t="shared" si="3"/>
        <v>80</v>
      </c>
      <c r="I18" s="8" t="str">
        <f t="shared" si="4"/>
        <v>B</v>
      </c>
      <c r="J18"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8" s="8"/>
      <c r="L18" s="13"/>
      <c r="M18" s="14"/>
      <c r="N18" s="44">
        <f t="shared" si="6"/>
        <v>83</v>
      </c>
      <c r="O18" s="44">
        <f t="shared" si="7"/>
        <v>57</v>
      </c>
      <c r="Q18" s="44">
        <v>90</v>
      </c>
      <c r="R18" s="44"/>
      <c r="S18" s="45">
        <v>80</v>
      </c>
      <c r="T18" s="44">
        <v>70</v>
      </c>
      <c r="U18" s="44"/>
      <c r="V18" s="45">
        <v>90</v>
      </c>
      <c r="W18" s="44"/>
      <c r="X18" s="44"/>
      <c r="Y18" s="45"/>
      <c r="Z18" s="44"/>
      <c r="AA18" s="44"/>
      <c r="AB18" s="45"/>
      <c r="AC18" s="44"/>
      <c r="AD18" s="44"/>
      <c r="AE18" s="45"/>
      <c r="AF18" s="45">
        <f t="shared" si="8"/>
        <v>83</v>
      </c>
      <c r="AG18" s="44">
        <v>70</v>
      </c>
      <c r="AH18" s="44"/>
      <c r="AI18" s="45">
        <v>90</v>
      </c>
      <c r="AJ18" s="44"/>
      <c r="AK18" s="44"/>
      <c r="AL18" s="45"/>
      <c r="AM18" s="44"/>
      <c r="AN18" s="44"/>
      <c r="AO18" s="45"/>
      <c r="AP18" s="44"/>
      <c r="AQ18" s="44"/>
      <c r="AR18" s="45"/>
      <c r="AS18" s="44"/>
      <c r="AT18" s="44"/>
      <c r="AU18" s="45"/>
      <c r="AV18" s="44">
        <v>57</v>
      </c>
      <c r="AW18" s="46">
        <f t="shared" si="9"/>
        <v>78.142857142857139</v>
      </c>
      <c r="AX18" s="47">
        <f t="shared" si="10"/>
        <v>78</v>
      </c>
      <c r="AY18" s="48"/>
      <c r="AZ18" s="57">
        <v>80</v>
      </c>
      <c r="BA18" s="57"/>
      <c r="BB18" s="57"/>
      <c r="BC18" s="57">
        <v>80</v>
      </c>
      <c r="BD18" s="57"/>
      <c r="BE18" s="57"/>
      <c r="BF18" s="57"/>
      <c r="BG18" s="57"/>
      <c r="BH18" s="57"/>
      <c r="BI18" s="57"/>
      <c r="BJ18" s="57"/>
      <c r="BK18" s="57"/>
      <c r="BL18" s="57"/>
      <c r="BM18" s="57"/>
      <c r="BN18" s="57"/>
      <c r="BO18" s="45">
        <f t="shared" si="11"/>
        <v>80</v>
      </c>
      <c r="BP18" s="57">
        <v>80</v>
      </c>
      <c r="BQ18" s="44"/>
      <c r="BR18" s="45"/>
      <c r="BS18" s="44"/>
      <c r="BT18" s="44"/>
      <c r="BU18" s="45"/>
      <c r="BV18" s="44"/>
      <c r="BW18" s="44"/>
      <c r="BX18" s="45"/>
      <c r="BY18" s="44"/>
      <c r="BZ18" s="44"/>
      <c r="CA18" s="45"/>
      <c r="CB18" s="44"/>
      <c r="CC18" s="44"/>
      <c r="CD18" s="45"/>
      <c r="CE18" s="46">
        <f t="shared" si="12"/>
        <v>80</v>
      </c>
      <c r="CF18" s="47">
        <f t="shared" si="13"/>
        <v>80</v>
      </c>
      <c r="CG18" s="48"/>
      <c r="CH18" s="57">
        <v>4</v>
      </c>
      <c r="CI18" s="49" t="str">
        <f t="shared" si="14"/>
        <v xml:space="preserve">Memiliki kemampuan pemahanan Integrasi Nasional, Ancaman Terhadap NKRI, Wawasan Nusantara, </v>
      </c>
      <c r="CJ18" s="48"/>
      <c r="CK18" s="57">
        <v>4</v>
      </c>
      <c r="CL18"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8" s="43">
        <v>9</v>
      </c>
      <c r="CO18" s="57"/>
      <c r="CQ18" s="26"/>
      <c r="CR18" s="26"/>
      <c r="CS18" s="26"/>
      <c r="CW18" s="56">
        <v>9</v>
      </c>
      <c r="CX18" s="56" t="str">
        <f>(IF(CO11="","","Memiliki kemampuan pemahanan "))&amp;(IF(CO10="","",CO10&amp;", "))&amp;(IF(CO11="","",CO11&amp;", "))&amp;(IF(CO12="","",CO12&amp;", "))&amp;(IF(CO13="","",CO13&amp;", "))&amp;(IF(CO14="","",CO14&amp;", "))&amp;(IF(CO15="","",CO15&amp;", "))&amp;(IF(CO16="","",CO16&amp;", "))&amp;(IF(CO17="","",CO17&amp;", "))&amp;(IF(CO19="","",CO19&amp;", "))&amp;(IF(CO18="","","Masih perlu peningkatan pemahaman "&amp;CO18&amp;"."))</f>
        <v xml:space="preserve">Memiliki kemampuan pemahanan Integrasi Nasional, Ancaman Terhadap NKRI, Wawasan Nusantara, </v>
      </c>
    </row>
    <row r="19" spans="1:102" x14ac:dyDescent="0.25">
      <c r="A19" s="8">
        <v>9</v>
      </c>
      <c r="B19" s="8">
        <v>19523</v>
      </c>
      <c r="C19" s="8" t="s">
        <v>101</v>
      </c>
      <c r="E19" s="50">
        <f t="shared" si="0"/>
        <v>77</v>
      </c>
      <c r="F19" s="8" t="str">
        <f t="shared" si="1"/>
        <v>B</v>
      </c>
      <c r="G19" s="8" t="str">
        <f t="shared" si="2"/>
        <v xml:space="preserve">Memiliki kemampuan pemahanan Integrasi Nasional, Ancaman Terhadap NKRI, Wawasan Nusantara, </v>
      </c>
      <c r="H19" s="50">
        <f t="shared" si="3"/>
        <v>78</v>
      </c>
      <c r="I19" s="8" t="str">
        <f t="shared" si="4"/>
        <v>B</v>
      </c>
      <c r="J19"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9" s="8"/>
      <c r="L19" s="13"/>
      <c r="M19" s="14"/>
      <c r="N19" s="44">
        <f t="shared" si="6"/>
        <v>74</v>
      </c>
      <c r="O19" s="44">
        <f t="shared" si="7"/>
        <v>69</v>
      </c>
      <c r="Q19" s="44">
        <v>70</v>
      </c>
      <c r="R19" s="44"/>
      <c r="S19" s="45">
        <v>85</v>
      </c>
      <c r="T19" s="44">
        <v>70</v>
      </c>
      <c r="U19" s="44"/>
      <c r="V19" s="45">
        <v>70</v>
      </c>
      <c r="W19" s="44"/>
      <c r="X19" s="44"/>
      <c r="Y19" s="45"/>
      <c r="Z19" s="44"/>
      <c r="AA19" s="44"/>
      <c r="AB19" s="45"/>
      <c r="AC19" s="44"/>
      <c r="AD19" s="44"/>
      <c r="AE19" s="45"/>
      <c r="AF19" s="45">
        <f t="shared" si="8"/>
        <v>74</v>
      </c>
      <c r="AG19" s="44">
        <v>82</v>
      </c>
      <c r="AH19" s="44"/>
      <c r="AI19" s="45">
        <v>90</v>
      </c>
      <c r="AJ19" s="44"/>
      <c r="AK19" s="44"/>
      <c r="AL19" s="45"/>
      <c r="AM19" s="44"/>
      <c r="AN19" s="44"/>
      <c r="AO19" s="45"/>
      <c r="AP19" s="44"/>
      <c r="AQ19" s="44"/>
      <c r="AR19" s="45"/>
      <c r="AS19" s="44"/>
      <c r="AT19" s="44"/>
      <c r="AU19" s="45"/>
      <c r="AV19" s="44">
        <v>69</v>
      </c>
      <c r="AW19" s="46">
        <f t="shared" si="9"/>
        <v>76.571428571428569</v>
      </c>
      <c r="AX19" s="47">
        <f t="shared" si="10"/>
        <v>77</v>
      </c>
      <c r="AY19" s="48"/>
      <c r="AZ19" s="57">
        <v>75</v>
      </c>
      <c r="BA19" s="57"/>
      <c r="BB19" s="57"/>
      <c r="BC19" s="57">
        <v>80</v>
      </c>
      <c r="BD19" s="57"/>
      <c r="BE19" s="57"/>
      <c r="BF19" s="57"/>
      <c r="BG19" s="57"/>
      <c r="BH19" s="57"/>
      <c r="BI19" s="57"/>
      <c r="BJ19" s="57"/>
      <c r="BK19" s="57"/>
      <c r="BL19" s="57"/>
      <c r="BM19" s="57"/>
      <c r="BN19" s="57"/>
      <c r="BO19" s="45">
        <f t="shared" si="11"/>
        <v>78</v>
      </c>
      <c r="BP19" s="57">
        <v>80</v>
      </c>
      <c r="BQ19" s="44"/>
      <c r="BR19" s="45"/>
      <c r="BS19" s="44"/>
      <c r="BT19" s="44"/>
      <c r="BU19" s="45"/>
      <c r="BV19" s="44"/>
      <c r="BW19" s="44"/>
      <c r="BX19" s="45"/>
      <c r="BY19" s="44"/>
      <c r="BZ19" s="44"/>
      <c r="CA19" s="45"/>
      <c r="CB19" s="44"/>
      <c r="CC19" s="44"/>
      <c r="CD19" s="45"/>
      <c r="CE19" s="46">
        <f t="shared" si="12"/>
        <v>78.333333333333329</v>
      </c>
      <c r="CF19" s="47">
        <f t="shared" si="13"/>
        <v>78</v>
      </c>
      <c r="CG19" s="48"/>
      <c r="CH19" s="57">
        <v>4</v>
      </c>
      <c r="CI19" s="49" t="str">
        <f t="shared" si="14"/>
        <v xml:space="preserve">Memiliki kemampuan pemahanan Integrasi Nasional, Ancaman Terhadap NKRI, Wawasan Nusantara, </v>
      </c>
      <c r="CJ19" s="48"/>
      <c r="CK19" s="57">
        <v>4</v>
      </c>
      <c r="CL19"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9" s="43">
        <v>10</v>
      </c>
      <c r="CO19" s="57"/>
      <c r="CQ19" s="26"/>
      <c r="CR19" s="26"/>
      <c r="CS19" s="26"/>
      <c r="CW19" s="56">
        <v>10</v>
      </c>
      <c r="CX19" s="56" t="str">
        <f>(IF(CO11="","","Memiliki kemampuan pemahanan "))&amp;(IF(CO10="","",CO10&amp;", "))&amp;(IF(CO11="","",CO11&amp;", "))&amp;(IF(CO12="","",CO12&amp;", "))&amp;(IF(CO13="","",CO13&amp;", "))&amp;(IF(CO14="","",CO14&amp;", "))&amp;(IF(CO15="","",CO15&amp;", "))&amp;(IF(CO16="","",CO16&amp;", "))&amp;(IF(CO17="","",CO17&amp;", "))&amp;(IF(CO18="","",CO18&amp;", "))&amp;(IF(CO19="","","Masih perlu peningkatan pemahaman "&amp;CO19&amp;"."))</f>
        <v xml:space="preserve">Memiliki kemampuan pemahanan Integrasi Nasional, Ancaman Terhadap NKRI, Wawasan Nusantara, </v>
      </c>
    </row>
    <row r="20" spans="1:102" x14ac:dyDescent="0.25">
      <c r="A20" s="8">
        <v>10</v>
      </c>
      <c r="B20" s="8">
        <v>19539</v>
      </c>
      <c r="C20" s="8" t="s">
        <v>102</v>
      </c>
      <c r="E20" s="50">
        <f t="shared" si="0"/>
        <v>79</v>
      </c>
      <c r="F20" s="8" t="str">
        <f t="shared" si="1"/>
        <v>B</v>
      </c>
      <c r="G20" s="8" t="str">
        <f t="shared" si="2"/>
        <v xml:space="preserve">Memiliki kemampuan pemahanan Integrasi Nasional, Ancaman Terhadap NKRI, Wawasan Nusantara, </v>
      </c>
      <c r="H20" s="50">
        <f t="shared" si="3"/>
        <v>78</v>
      </c>
      <c r="I20" s="8" t="str">
        <f t="shared" si="4"/>
        <v>B</v>
      </c>
      <c r="J20"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0" s="8"/>
      <c r="L20" s="13"/>
      <c r="M20" s="14"/>
      <c r="N20" s="44">
        <f t="shared" si="6"/>
        <v>79</v>
      </c>
      <c r="O20" s="44">
        <f t="shared" si="7"/>
        <v>68</v>
      </c>
      <c r="Q20" s="44">
        <v>70</v>
      </c>
      <c r="R20" s="44"/>
      <c r="S20" s="45">
        <v>85</v>
      </c>
      <c r="T20" s="44">
        <v>72</v>
      </c>
      <c r="U20" s="44"/>
      <c r="V20" s="45">
        <v>90</v>
      </c>
      <c r="W20" s="44"/>
      <c r="X20" s="44"/>
      <c r="Y20" s="45"/>
      <c r="Z20" s="44"/>
      <c r="AA20" s="44"/>
      <c r="AB20" s="45"/>
      <c r="AC20" s="44"/>
      <c r="AD20" s="44"/>
      <c r="AE20" s="45"/>
      <c r="AF20" s="45">
        <f t="shared" si="8"/>
        <v>79</v>
      </c>
      <c r="AG20" s="44">
        <v>76</v>
      </c>
      <c r="AH20" s="44"/>
      <c r="AI20" s="45">
        <v>90</v>
      </c>
      <c r="AJ20" s="44"/>
      <c r="AK20" s="44"/>
      <c r="AL20" s="45"/>
      <c r="AM20" s="44"/>
      <c r="AN20" s="44"/>
      <c r="AO20" s="45"/>
      <c r="AP20" s="44"/>
      <c r="AQ20" s="44"/>
      <c r="AR20" s="45"/>
      <c r="AS20" s="44"/>
      <c r="AT20" s="44"/>
      <c r="AU20" s="45"/>
      <c r="AV20" s="44">
        <v>68</v>
      </c>
      <c r="AW20" s="46">
        <f t="shared" si="9"/>
        <v>78.714285714285708</v>
      </c>
      <c r="AX20" s="47">
        <f t="shared" si="10"/>
        <v>79</v>
      </c>
      <c r="AY20" s="48"/>
      <c r="AZ20" s="57">
        <v>75</v>
      </c>
      <c r="BA20" s="57"/>
      <c r="BB20" s="57"/>
      <c r="BC20" s="57">
        <v>80</v>
      </c>
      <c r="BD20" s="57"/>
      <c r="BE20" s="57"/>
      <c r="BF20" s="57"/>
      <c r="BG20" s="57"/>
      <c r="BH20" s="57"/>
      <c r="BI20" s="57"/>
      <c r="BJ20" s="57"/>
      <c r="BK20" s="57"/>
      <c r="BL20" s="57"/>
      <c r="BM20" s="57"/>
      <c r="BN20" s="57"/>
      <c r="BO20" s="45">
        <f t="shared" si="11"/>
        <v>78</v>
      </c>
      <c r="BP20" s="57">
        <v>80</v>
      </c>
      <c r="BQ20" s="44"/>
      <c r="BR20" s="45"/>
      <c r="BS20" s="44"/>
      <c r="BT20" s="44"/>
      <c r="BU20" s="45"/>
      <c r="BV20" s="44"/>
      <c r="BW20" s="44"/>
      <c r="BX20" s="45"/>
      <c r="BY20" s="44"/>
      <c r="BZ20" s="44"/>
      <c r="CA20" s="45"/>
      <c r="CB20" s="44"/>
      <c r="CC20" s="44"/>
      <c r="CD20" s="45"/>
      <c r="CE20" s="46">
        <f t="shared" si="12"/>
        <v>78.333333333333329</v>
      </c>
      <c r="CF20" s="47">
        <f t="shared" si="13"/>
        <v>78</v>
      </c>
      <c r="CG20" s="48"/>
      <c r="CH20" s="57">
        <v>4</v>
      </c>
      <c r="CI20" s="49" t="str">
        <f t="shared" si="14"/>
        <v xml:space="preserve">Memiliki kemampuan pemahanan Integrasi Nasional, Ancaman Terhadap NKRI, Wawasan Nusantara, </v>
      </c>
      <c r="CJ20" s="48"/>
      <c r="CK20" s="57">
        <v>4</v>
      </c>
      <c r="CL20"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Q20" s="26"/>
      <c r="CR20" s="26"/>
      <c r="CS20" s="26"/>
      <c r="CW20" s="56">
        <v>11</v>
      </c>
      <c r="CX20" s="56" t="str">
        <f>(IF(CO10="","","Memiliki kemampuan pemahanan  "))&amp;(IF(CO10="","",CO10&amp;", "))&amp;(IF(CO11="","",CO11&amp;", "))&amp;(IF(CO12="","",CO12&amp;", "))&amp;(IF(CO13="","",CO13&amp;", "))&amp;(IF(CO14="","",CO14&amp;", "))&amp;(IF(CO15="","",CO15&amp;", "))&amp;(IF(CO16="","",CO16&amp;", "))&amp;(IF(CO17="","",CO17&amp;", "))&amp;(IF(CO18="","",CO18&amp;", "))&amp;(IF(CO19="","",CO19&amp;"."))</f>
        <v xml:space="preserve">Memiliki kemampuan pemahanan  Integrasi Nasional, Ancaman Terhadap NKRI, Wawasan Nusantara, </v>
      </c>
    </row>
    <row r="21" spans="1:102" ht="18.75" customHeight="1" x14ac:dyDescent="0.3">
      <c r="A21" s="8">
        <v>11</v>
      </c>
      <c r="B21" s="8">
        <v>19555</v>
      </c>
      <c r="C21" s="8" t="s">
        <v>103</v>
      </c>
      <c r="E21" s="50">
        <f t="shared" si="0"/>
        <v>86</v>
      </c>
      <c r="F21" s="8" t="str">
        <f t="shared" si="1"/>
        <v>B</v>
      </c>
      <c r="G21" s="8" t="str">
        <f t="shared" si="2"/>
        <v xml:space="preserve">Memiliki kemampuan pemahanan Integrasi Nasional, Ancaman Terhadap NKRI, Wawasan Nusantara, </v>
      </c>
      <c r="H21" s="50">
        <f t="shared" si="3"/>
        <v>87</v>
      </c>
      <c r="I21" s="8" t="str">
        <f t="shared" si="4"/>
        <v>B</v>
      </c>
      <c r="J21"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1" s="8"/>
      <c r="L21" s="13"/>
      <c r="M21" s="14"/>
      <c r="N21" s="44">
        <f t="shared" si="6"/>
        <v>88</v>
      </c>
      <c r="O21" s="44">
        <f t="shared" si="7"/>
        <v>69</v>
      </c>
      <c r="Q21" s="44">
        <v>89</v>
      </c>
      <c r="R21" s="44"/>
      <c r="S21" s="45">
        <v>90</v>
      </c>
      <c r="T21" s="44">
        <v>82</v>
      </c>
      <c r="U21" s="44"/>
      <c r="V21" s="45">
        <v>90</v>
      </c>
      <c r="W21" s="44"/>
      <c r="X21" s="44"/>
      <c r="Y21" s="45"/>
      <c r="Z21" s="44"/>
      <c r="AA21" s="44"/>
      <c r="AB21" s="45"/>
      <c r="AC21" s="44"/>
      <c r="AD21" s="44"/>
      <c r="AE21" s="45"/>
      <c r="AF21" s="45">
        <f t="shared" si="8"/>
        <v>88</v>
      </c>
      <c r="AG21" s="44">
        <v>94</v>
      </c>
      <c r="AH21" s="44"/>
      <c r="AI21" s="45">
        <v>90</v>
      </c>
      <c r="AJ21" s="44"/>
      <c r="AK21" s="44"/>
      <c r="AL21" s="45"/>
      <c r="AM21" s="44"/>
      <c r="AN21" s="44"/>
      <c r="AO21" s="45"/>
      <c r="AP21" s="44"/>
      <c r="AQ21" s="44"/>
      <c r="AR21" s="45"/>
      <c r="AS21" s="44"/>
      <c r="AT21" s="44"/>
      <c r="AU21" s="45"/>
      <c r="AV21" s="44">
        <v>69</v>
      </c>
      <c r="AW21" s="46">
        <f t="shared" si="9"/>
        <v>86.285714285714292</v>
      </c>
      <c r="AX21" s="47">
        <f t="shared" si="10"/>
        <v>86</v>
      </c>
      <c r="AY21" s="48"/>
      <c r="AZ21" s="57">
        <v>85</v>
      </c>
      <c r="BA21" s="57"/>
      <c r="BB21" s="57"/>
      <c r="BC21" s="57">
        <v>85</v>
      </c>
      <c r="BD21" s="57"/>
      <c r="BE21" s="57"/>
      <c r="BF21" s="57"/>
      <c r="BG21" s="57"/>
      <c r="BH21" s="57"/>
      <c r="BI21" s="57"/>
      <c r="BJ21" s="57"/>
      <c r="BK21" s="57"/>
      <c r="BL21" s="57"/>
      <c r="BM21" s="57"/>
      <c r="BN21" s="57"/>
      <c r="BO21" s="45">
        <f t="shared" si="11"/>
        <v>85</v>
      </c>
      <c r="BP21" s="57">
        <v>90</v>
      </c>
      <c r="BQ21" s="44"/>
      <c r="BR21" s="45"/>
      <c r="BS21" s="44"/>
      <c r="BT21" s="44"/>
      <c r="BU21" s="45"/>
      <c r="BV21" s="44"/>
      <c r="BW21" s="44"/>
      <c r="BX21" s="45"/>
      <c r="BY21" s="44"/>
      <c r="BZ21" s="44"/>
      <c r="CA21" s="45"/>
      <c r="CB21" s="44"/>
      <c r="CC21" s="44"/>
      <c r="CD21" s="45"/>
      <c r="CE21" s="46">
        <f t="shared" si="12"/>
        <v>86.666666666666671</v>
      </c>
      <c r="CF21" s="47">
        <f t="shared" si="13"/>
        <v>87</v>
      </c>
      <c r="CG21" s="48"/>
      <c r="CH21" s="57">
        <v>4</v>
      </c>
      <c r="CI21" s="49" t="str">
        <f t="shared" si="14"/>
        <v xml:space="preserve">Memiliki kemampuan pemahanan Integrasi Nasional, Ancaman Terhadap NKRI, Wawasan Nusantara, </v>
      </c>
      <c r="CJ21" s="48"/>
      <c r="CK21" s="57">
        <v>4</v>
      </c>
      <c r="CL21"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1" s="38" t="s">
        <v>65</v>
      </c>
      <c r="CQ21" s="26"/>
      <c r="CR21" s="26"/>
      <c r="CS21" s="26"/>
    </row>
    <row r="22" spans="1:102" x14ac:dyDescent="0.25">
      <c r="A22" s="8">
        <v>12</v>
      </c>
      <c r="B22" s="8">
        <v>19571</v>
      </c>
      <c r="C22" s="8" t="s">
        <v>104</v>
      </c>
      <c r="E22" s="50">
        <f t="shared" si="0"/>
        <v>78</v>
      </c>
      <c r="F22" s="8" t="str">
        <f t="shared" si="1"/>
        <v>B</v>
      </c>
      <c r="G22" s="8" t="str">
        <f t="shared" si="2"/>
        <v xml:space="preserve">Memiliki kemampuan pemahanan Integrasi Nasional, Ancaman Terhadap NKRI, Wawasan Nusantara, </v>
      </c>
      <c r="H22" s="50">
        <f t="shared" si="3"/>
        <v>78</v>
      </c>
      <c r="I22" s="8" t="str">
        <f t="shared" si="4"/>
        <v>B</v>
      </c>
      <c r="J2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2" s="8"/>
      <c r="L22" s="13"/>
      <c r="M22" s="14"/>
      <c r="N22" s="44">
        <f t="shared" si="6"/>
        <v>78</v>
      </c>
      <c r="O22" s="44">
        <f t="shared" si="7"/>
        <v>74</v>
      </c>
      <c r="Q22" s="44">
        <v>71</v>
      </c>
      <c r="R22" s="44"/>
      <c r="S22" s="45">
        <v>80</v>
      </c>
      <c r="T22" s="44">
        <v>70</v>
      </c>
      <c r="U22" s="44"/>
      <c r="V22" s="45">
        <v>90</v>
      </c>
      <c r="W22" s="44"/>
      <c r="X22" s="44"/>
      <c r="Y22" s="45"/>
      <c r="Z22" s="44"/>
      <c r="AA22" s="44"/>
      <c r="AB22" s="45"/>
      <c r="AC22" s="44"/>
      <c r="AD22" s="44"/>
      <c r="AE22" s="45"/>
      <c r="AF22" s="45">
        <f t="shared" si="8"/>
        <v>78</v>
      </c>
      <c r="AG22" s="44">
        <v>74</v>
      </c>
      <c r="AH22" s="44"/>
      <c r="AI22" s="45">
        <v>90</v>
      </c>
      <c r="AJ22" s="44"/>
      <c r="AK22" s="44"/>
      <c r="AL22" s="45"/>
      <c r="AM22" s="44"/>
      <c r="AN22" s="44"/>
      <c r="AO22" s="45"/>
      <c r="AP22" s="44"/>
      <c r="AQ22" s="44"/>
      <c r="AR22" s="45"/>
      <c r="AS22" s="44"/>
      <c r="AT22" s="44"/>
      <c r="AU22" s="45"/>
      <c r="AV22" s="44">
        <v>74</v>
      </c>
      <c r="AW22" s="46">
        <f t="shared" si="9"/>
        <v>78.428571428571431</v>
      </c>
      <c r="AX22" s="47">
        <f t="shared" si="10"/>
        <v>78</v>
      </c>
      <c r="AY22" s="48"/>
      <c r="AZ22" s="57">
        <v>75</v>
      </c>
      <c r="BA22" s="57"/>
      <c r="BB22" s="57"/>
      <c r="BC22" s="57">
        <v>80</v>
      </c>
      <c r="BD22" s="57"/>
      <c r="BE22" s="57"/>
      <c r="BF22" s="57"/>
      <c r="BG22" s="57"/>
      <c r="BH22" s="57"/>
      <c r="BI22" s="57"/>
      <c r="BJ22" s="57"/>
      <c r="BK22" s="57"/>
      <c r="BL22" s="57"/>
      <c r="BM22" s="57"/>
      <c r="BN22" s="57"/>
      <c r="BO22" s="45">
        <f t="shared" si="11"/>
        <v>78</v>
      </c>
      <c r="BP22" s="57">
        <v>80</v>
      </c>
      <c r="BQ22" s="44"/>
      <c r="BR22" s="45"/>
      <c r="BS22" s="44"/>
      <c r="BT22" s="44"/>
      <c r="BU22" s="45"/>
      <c r="BV22" s="44"/>
      <c r="BW22" s="44"/>
      <c r="BX22" s="45"/>
      <c r="BY22" s="44"/>
      <c r="BZ22" s="44"/>
      <c r="CA22" s="45"/>
      <c r="CB22" s="44"/>
      <c r="CC22" s="44"/>
      <c r="CD22" s="45"/>
      <c r="CE22" s="46">
        <f t="shared" si="12"/>
        <v>78.333333333333329</v>
      </c>
      <c r="CF22" s="47">
        <f t="shared" si="13"/>
        <v>78</v>
      </c>
      <c r="CG22" s="48"/>
      <c r="CH22" s="57">
        <v>4</v>
      </c>
      <c r="CI22" s="49" t="str">
        <f t="shared" si="14"/>
        <v xml:space="preserve">Memiliki kemampuan pemahanan Integrasi Nasional, Ancaman Terhadap NKRI, Wawasan Nusantara, </v>
      </c>
      <c r="CJ22" s="48"/>
      <c r="CK22" s="57">
        <v>4</v>
      </c>
      <c r="CL22"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2" s="39" t="s">
        <v>35</v>
      </c>
      <c r="CO22" s="40" t="s">
        <v>36</v>
      </c>
      <c r="CQ22" s="26"/>
      <c r="CR22" s="26"/>
      <c r="CS22" s="26"/>
      <c r="CW22" s="56">
        <v>0</v>
      </c>
      <c r="CX22" s="56" t="str">
        <f>(IF(CO23="","","Perlu peningkatan keterampilan  "))&amp;(IF(CO23="","",CO23&amp;", "))&amp;(IF(CO24="","",CO24&amp;", "))&amp;(IF(CO25="","",CO25&amp;", "))&amp;(IF(CO26="","",CO26&amp;", "))&amp;(IF(CO27="","",CO27&amp;", "))&amp;(IF(CO28="","",CO28&amp;", "))&amp;(IF(CO29="","",CO29&amp;", "))&amp;(IF(CO30="","",CO30&amp;", "))&amp;(IF(CO31="","",CO31&amp;", "))&amp;(IF(CO32="","",CO32&amp;"."))</f>
        <v xml:space="preserve">Perlu peningkatan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3" spans="1:102" x14ac:dyDescent="0.25">
      <c r="A23" s="8">
        <v>13</v>
      </c>
      <c r="B23" s="8">
        <v>19587</v>
      </c>
      <c r="C23" s="8" t="s">
        <v>105</v>
      </c>
      <c r="E23" s="50">
        <f t="shared" si="0"/>
        <v>78</v>
      </c>
      <c r="F23" s="8" t="str">
        <f t="shared" si="1"/>
        <v>B</v>
      </c>
      <c r="G23" s="8" t="str">
        <f t="shared" si="2"/>
        <v xml:space="preserve">Memiliki kemampuan pemahanan Integrasi Nasional, Ancaman Terhadap NKRI, Wawasan Nusantara, </v>
      </c>
      <c r="H23" s="50">
        <f t="shared" si="3"/>
        <v>87</v>
      </c>
      <c r="I23" s="8" t="str">
        <f t="shared" si="4"/>
        <v>B</v>
      </c>
      <c r="J23"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3" s="8"/>
      <c r="L23" s="13"/>
      <c r="M23" s="14"/>
      <c r="N23" s="44">
        <f t="shared" si="6"/>
        <v>83</v>
      </c>
      <c r="O23" s="44">
        <f t="shared" si="7"/>
        <v>51</v>
      </c>
      <c r="Q23" s="44">
        <v>80</v>
      </c>
      <c r="R23" s="44"/>
      <c r="S23" s="45">
        <v>85</v>
      </c>
      <c r="T23" s="44">
        <v>70</v>
      </c>
      <c r="U23" s="44"/>
      <c r="V23" s="45">
        <v>95</v>
      </c>
      <c r="W23" s="44"/>
      <c r="X23" s="44"/>
      <c r="Y23" s="45"/>
      <c r="Z23" s="44"/>
      <c r="AA23" s="44"/>
      <c r="AB23" s="45"/>
      <c r="AC23" s="44"/>
      <c r="AD23" s="44"/>
      <c r="AE23" s="45"/>
      <c r="AF23" s="45">
        <f t="shared" si="8"/>
        <v>83</v>
      </c>
      <c r="AG23" s="44">
        <v>78</v>
      </c>
      <c r="AH23" s="44"/>
      <c r="AI23" s="45">
        <v>90</v>
      </c>
      <c r="AJ23" s="44"/>
      <c r="AK23" s="44"/>
      <c r="AL23" s="45"/>
      <c r="AM23" s="44"/>
      <c r="AN23" s="44"/>
      <c r="AO23" s="45"/>
      <c r="AP23" s="44"/>
      <c r="AQ23" s="44"/>
      <c r="AR23" s="45"/>
      <c r="AS23" s="44"/>
      <c r="AT23" s="44"/>
      <c r="AU23" s="45"/>
      <c r="AV23" s="44">
        <v>51</v>
      </c>
      <c r="AW23" s="46">
        <f t="shared" si="9"/>
        <v>78.428571428571431</v>
      </c>
      <c r="AX23" s="47">
        <f t="shared" si="10"/>
        <v>78</v>
      </c>
      <c r="AY23" s="48"/>
      <c r="AZ23" s="57">
        <v>85</v>
      </c>
      <c r="BA23" s="57"/>
      <c r="BB23" s="57"/>
      <c r="BC23" s="57">
        <v>85</v>
      </c>
      <c r="BD23" s="57"/>
      <c r="BE23" s="57"/>
      <c r="BF23" s="57"/>
      <c r="BG23" s="57"/>
      <c r="BH23" s="57"/>
      <c r="BI23" s="57"/>
      <c r="BJ23" s="57"/>
      <c r="BK23" s="57"/>
      <c r="BL23" s="57"/>
      <c r="BM23" s="57"/>
      <c r="BN23" s="57"/>
      <c r="BO23" s="45">
        <f t="shared" si="11"/>
        <v>85</v>
      </c>
      <c r="BP23" s="57">
        <v>90</v>
      </c>
      <c r="BQ23" s="44"/>
      <c r="BR23" s="45"/>
      <c r="BS23" s="44"/>
      <c r="BT23" s="44"/>
      <c r="BU23" s="45"/>
      <c r="BV23" s="44"/>
      <c r="BW23" s="44"/>
      <c r="BX23" s="45"/>
      <c r="BY23" s="44"/>
      <c r="BZ23" s="44"/>
      <c r="CA23" s="45"/>
      <c r="CB23" s="44"/>
      <c r="CC23" s="44"/>
      <c r="CD23" s="45"/>
      <c r="CE23" s="46">
        <f t="shared" si="12"/>
        <v>86.666666666666671</v>
      </c>
      <c r="CF23" s="47">
        <f t="shared" si="13"/>
        <v>87</v>
      </c>
      <c r="CG23" s="48"/>
      <c r="CH23" s="57">
        <v>4</v>
      </c>
      <c r="CI23" s="49" t="str">
        <f t="shared" si="14"/>
        <v xml:space="preserve">Memiliki kemampuan pemahanan Integrasi Nasional, Ancaman Terhadap NKRI, Wawasan Nusantara, </v>
      </c>
      <c r="CJ23" s="48"/>
      <c r="CK23" s="57">
        <v>4</v>
      </c>
      <c r="CL23"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3" s="43">
        <v>1</v>
      </c>
      <c r="CO23" s="57" t="s">
        <v>245</v>
      </c>
      <c r="CQ23" s="26"/>
      <c r="CR23" s="26"/>
      <c r="CS23" s="26"/>
      <c r="CW23" s="56">
        <v>1</v>
      </c>
      <c r="CX23" s="56" t="str">
        <f>(IF(CO24="","","Memiliki keterampilan "))&amp;(IF(CO24="","",CO24&amp;", "))&amp;(IF(CO25="","",CO25&amp;", "))&amp;(IF(CO26="","",CO26&amp;", "))&amp;(IF(CO27="","",CO27&amp;", "))&amp;(IF(CO28="","",CO28&amp;", "))&amp;(IF(CO29="","",CO29&amp;", "))&amp;(IF(CO30="","",CO30&amp;", "))&amp;(IF(CO31="","",CO31&amp;", "))&amp;(IF(CO32="","",CO32&amp;", "))&amp;(IF(CO23="","","Masih perlu peningkatan keterampilan "&amp;CO23&amp;"."))</f>
        <v>Memiliki keterampilan Mampu Mengkomunikasikan baik lisan maupun tertulis berbagai ancaman terhadap NKRI, beserta upaya dan kendala, Mampu Mengkomunikasikan baik lisan maupun tertulis permasalahan yang dihadapi pemerintah RI beserta upaya dan kendala, Masih perlu peningkatan keterampilan Mampu Mengkomunikasikan baik lisan maupun tertulis faktor iintegrasi nasional.</v>
      </c>
    </row>
    <row r="24" spans="1:102" x14ac:dyDescent="0.25">
      <c r="A24" s="8">
        <v>14</v>
      </c>
      <c r="B24" s="8">
        <v>19603</v>
      </c>
      <c r="C24" s="8" t="s">
        <v>106</v>
      </c>
      <c r="E24" s="50">
        <f t="shared" si="0"/>
        <v>81</v>
      </c>
      <c r="F24" s="8" t="str">
        <f t="shared" si="1"/>
        <v>B</v>
      </c>
      <c r="G24" s="8" t="str">
        <f t="shared" si="2"/>
        <v xml:space="preserve">Memiliki kemampuan pemahanan Integrasi Nasional, Ancaman Terhadap NKRI, Wawasan Nusantara, </v>
      </c>
      <c r="H24" s="50">
        <f t="shared" si="3"/>
        <v>80</v>
      </c>
      <c r="I24" s="8" t="str">
        <f t="shared" si="4"/>
        <v>B</v>
      </c>
      <c r="J24"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4" s="8"/>
      <c r="L24" s="13"/>
      <c r="M24" s="14"/>
      <c r="N24" s="44">
        <f t="shared" si="6"/>
        <v>83</v>
      </c>
      <c r="O24" s="44">
        <f t="shared" si="7"/>
        <v>53</v>
      </c>
      <c r="Q24" s="44">
        <v>80</v>
      </c>
      <c r="R24" s="44"/>
      <c r="S24" s="45">
        <v>90</v>
      </c>
      <c r="T24" s="44">
        <v>73</v>
      </c>
      <c r="U24" s="44"/>
      <c r="V24" s="45">
        <v>90</v>
      </c>
      <c r="W24" s="44"/>
      <c r="X24" s="44"/>
      <c r="Y24" s="45"/>
      <c r="Z24" s="44"/>
      <c r="AA24" s="44"/>
      <c r="AB24" s="45"/>
      <c r="AC24" s="44"/>
      <c r="AD24" s="44"/>
      <c r="AE24" s="45"/>
      <c r="AF24" s="45">
        <f t="shared" si="8"/>
        <v>83</v>
      </c>
      <c r="AG24" s="44">
        <v>88</v>
      </c>
      <c r="AH24" s="44"/>
      <c r="AI24" s="45">
        <v>90</v>
      </c>
      <c r="AJ24" s="44"/>
      <c r="AK24" s="44"/>
      <c r="AL24" s="45"/>
      <c r="AM24" s="44"/>
      <c r="AN24" s="44"/>
      <c r="AO24" s="45"/>
      <c r="AP24" s="44"/>
      <c r="AQ24" s="44"/>
      <c r="AR24" s="45"/>
      <c r="AS24" s="44"/>
      <c r="AT24" s="44"/>
      <c r="AU24" s="45"/>
      <c r="AV24" s="44">
        <v>53</v>
      </c>
      <c r="AW24" s="46">
        <f t="shared" si="9"/>
        <v>80.571428571428569</v>
      </c>
      <c r="AX24" s="47">
        <f t="shared" si="10"/>
        <v>81</v>
      </c>
      <c r="AY24" s="48"/>
      <c r="AZ24" s="57">
        <v>80</v>
      </c>
      <c r="BA24" s="57"/>
      <c r="BB24" s="57"/>
      <c r="BC24" s="57">
        <v>80</v>
      </c>
      <c r="BD24" s="57"/>
      <c r="BE24" s="57"/>
      <c r="BF24" s="57"/>
      <c r="BG24" s="57"/>
      <c r="BH24" s="57"/>
      <c r="BI24" s="57"/>
      <c r="BJ24" s="57"/>
      <c r="BK24" s="57"/>
      <c r="BL24" s="57"/>
      <c r="BM24" s="57"/>
      <c r="BN24" s="57"/>
      <c r="BO24" s="45">
        <f t="shared" si="11"/>
        <v>80</v>
      </c>
      <c r="BP24" s="57">
        <v>80</v>
      </c>
      <c r="BQ24" s="44"/>
      <c r="BR24" s="45"/>
      <c r="BS24" s="44"/>
      <c r="BT24" s="44"/>
      <c r="BU24" s="45"/>
      <c r="BV24" s="44"/>
      <c r="BW24" s="44"/>
      <c r="BX24" s="45"/>
      <c r="BY24" s="44"/>
      <c r="BZ24" s="44"/>
      <c r="CA24" s="45"/>
      <c r="CB24" s="44"/>
      <c r="CC24" s="44"/>
      <c r="CD24" s="45"/>
      <c r="CE24" s="46">
        <f t="shared" si="12"/>
        <v>80</v>
      </c>
      <c r="CF24" s="47">
        <f t="shared" si="13"/>
        <v>80</v>
      </c>
      <c r="CG24" s="48"/>
      <c r="CH24" s="57">
        <v>4</v>
      </c>
      <c r="CI24" s="49" t="str">
        <f t="shared" si="14"/>
        <v xml:space="preserve">Memiliki kemampuan pemahanan Integrasi Nasional, Ancaman Terhadap NKRI, Wawasan Nusantara, </v>
      </c>
      <c r="CJ24" s="48"/>
      <c r="CK24" s="57">
        <v>4</v>
      </c>
      <c r="CL24"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4" s="43">
        <v>2</v>
      </c>
      <c r="CO24" s="57" t="s">
        <v>246</v>
      </c>
      <c r="CQ24" s="26"/>
      <c r="CR24" s="26"/>
      <c r="CS24" s="26"/>
      <c r="CW24" s="56">
        <v>2</v>
      </c>
      <c r="CX24" s="56" t="str">
        <f>(IF(CO24="","","Memiliki keterampilan "))&amp;(IF(CO23="","",CO23&amp;", "))&amp;(IF(CO25="","",CO25&amp;", "))&amp;(IF(CO26="","",CO26&amp;", "))&amp;(IF(CO27="","",CO27&amp;", "))&amp;(IF(CO28="","",CO28&amp;", "))&amp;(IF(CO29="","",CO29&amp;", "))&amp;(IF(CO30="","",CO30&amp;", "))&amp;(IF(CO31="","",CO31&amp;", "))&amp;(IF(CO32="","",CO32&amp;", "))&amp;(IF(CO24="","","Masih perlu peningkatan keterampilan "&amp;CO24&amp;"."))</f>
        <v>Memiliki keterampilan Mampu Mengkomunikasikan baik lisan maupun tertulis faktor iintegrasi nasional, Mampu Mengkomunikasikan baik lisan maupun tertulis permasalahan yang dihadapi pemerintah RI beserta upaya dan kendala, Masih perlu peningkatan keterampilan Mampu Mengkomunikasikan baik lisan maupun tertulis berbagai ancaman terhadap NKRI, beserta upaya dan kendala.</v>
      </c>
    </row>
    <row r="25" spans="1:102" x14ac:dyDescent="0.25">
      <c r="A25" s="8">
        <v>15</v>
      </c>
      <c r="B25" s="8">
        <v>32307</v>
      </c>
      <c r="C25" s="8" t="s">
        <v>107</v>
      </c>
      <c r="E25" s="50">
        <f t="shared" si="0"/>
        <v>70</v>
      </c>
      <c r="F25" s="8" t="str">
        <f t="shared" si="1"/>
        <v>C</v>
      </c>
      <c r="G25" s="8" t="str">
        <f t="shared" si="2"/>
        <v xml:space="preserve">Memiliki kemampuan pemahanan Integrasi Nasional, Ancaman Terhadap NKRI, Wawasan Nusantara, </v>
      </c>
      <c r="H25" s="50">
        <f t="shared" si="3"/>
        <v>78</v>
      </c>
      <c r="I25" s="8" t="str">
        <f t="shared" si="4"/>
        <v>B</v>
      </c>
      <c r="J25"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5" s="8"/>
      <c r="L25" s="13"/>
      <c r="M25" s="14"/>
      <c r="N25" s="44">
        <f t="shared" si="6"/>
        <v>74</v>
      </c>
      <c r="O25" s="44">
        <f t="shared" si="7"/>
        <v>37</v>
      </c>
      <c r="Q25" s="44">
        <v>70</v>
      </c>
      <c r="R25" s="44"/>
      <c r="S25" s="45">
        <v>85</v>
      </c>
      <c r="T25" s="44">
        <v>70</v>
      </c>
      <c r="U25" s="44"/>
      <c r="V25" s="45">
        <v>70</v>
      </c>
      <c r="W25" s="44"/>
      <c r="X25" s="44"/>
      <c r="Y25" s="45"/>
      <c r="Z25" s="44"/>
      <c r="AA25" s="44"/>
      <c r="AB25" s="45"/>
      <c r="AC25" s="44"/>
      <c r="AD25" s="44"/>
      <c r="AE25" s="45"/>
      <c r="AF25" s="45">
        <f t="shared" si="8"/>
        <v>74</v>
      </c>
      <c r="AG25" s="44">
        <v>70</v>
      </c>
      <c r="AH25" s="44"/>
      <c r="AI25" s="45">
        <v>85</v>
      </c>
      <c r="AJ25" s="44"/>
      <c r="AK25" s="44"/>
      <c r="AL25" s="45"/>
      <c r="AM25" s="44"/>
      <c r="AN25" s="44"/>
      <c r="AO25" s="45"/>
      <c r="AP25" s="44"/>
      <c r="AQ25" s="44"/>
      <c r="AR25" s="45"/>
      <c r="AS25" s="44"/>
      <c r="AT25" s="44"/>
      <c r="AU25" s="45"/>
      <c r="AV25" s="44">
        <v>37</v>
      </c>
      <c r="AW25" s="46">
        <f t="shared" si="9"/>
        <v>69.571428571428569</v>
      </c>
      <c r="AX25" s="47">
        <f t="shared" si="10"/>
        <v>70</v>
      </c>
      <c r="AY25" s="48"/>
      <c r="AZ25" s="57">
        <v>75</v>
      </c>
      <c r="BA25" s="57"/>
      <c r="BB25" s="57"/>
      <c r="BC25" s="57">
        <v>80</v>
      </c>
      <c r="BD25" s="57"/>
      <c r="BE25" s="57"/>
      <c r="BF25" s="57"/>
      <c r="BG25" s="57"/>
      <c r="BH25" s="57"/>
      <c r="BI25" s="57"/>
      <c r="BJ25" s="57"/>
      <c r="BK25" s="57"/>
      <c r="BL25" s="57"/>
      <c r="BM25" s="57"/>
      <c r="BN25" s="57"/>
      <c r="BO25" s="45">
        <f t="shared" si="11"/>
        <v>78</v>
      </c>
      <c r="BP25" s="57">
        <v>80</v>
      </c>
      <c r="BQ25" s="44"/>
      <c r="BR25" s="45"/>
      <c r="BS25" s="44"/>
      <c r="BT25" s="44"/>
      <c r="BU25" s="45"/>
      <c r="BV25" s="44"/>
      <c r="BW25" s="44"/>
      <c r="BX25" s="45"/>
      <c r="BY25" s="44"/>
      <c r="BZ25" s="44"/>
      <c r="CA25" s="45"/>
      <c r="CB25" s="44"/>
      <c r="CC25" s="44"/>
      <c r="CD25" s="45"/>
      <c r="CE25" s="46">
        <f t="shared" si="12"/>
        <v>78.333333333333329</v>
      </c>
      <c r="CF25" s="47">
        <f t="shared" si="13"/>
        <v>78</v>
      </c>
      <c r="CG25" s="48"/>
      <c r="CH25" s="57">
        <v>4</v>
      </c>
      <c r="CI25" s="49" t="str">
        <f t="shared" si="14"/>
        <v xml:space="preserve">Memiliki kemampuan pemahanan Integrasi Nasional, Ancaman Terhadap NKRI, Wawasan Nusantara, </v>
      </c>
      <c r="CJ25" s="48"/>
      <c r="CK25" s="57">
        <v>4</v>
      </c>
      <c r="CL25"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5" s="43">
        <v>3</v>
      </c>
      <c r="CO25" s="57" t="s">
        <v>247</v>
      </c>
      <c r="CQ25" s="66" t="s">
        <v>70</v>
      </c>
      <c r="CR25" s="66"/>
      <c r="CS25" s="66"/>
      <c r="CW25" s="56">
        <v>3</v>
      </c>
      <c r="CX25" s="56" t="str">
        <f>(IF(CO24="","","Memiliki keterampilan "))&amp;(IF(CO23="","",CO23&amp;", "))&amp;(IF(CO24="","",CO24&amp;", "))&amp;(IF(CO26="","",CO26&amp;", "))&amp;(IF(CO27="","",CO27&amp;", "))&amp;(IF(CO28="","",CO28&amp;", "))&amp;(IF(CO29="","",CO29&amp;", "))&amp;(IF(CO30="","",CO30&amp;", "))&amp;(IF(CO31="","",CO31&amp;", "))&amp;(IF(CO32="","",CO32&amp;", "))&amp;(IF(CO25="","","Masih perlu peningkatan keterampilan "&amp;CO25&amp;"."))</f>
        <v>Memiliki keterampilan Mampu Mengkomunikasikan baik lisan maupun tertulis faktor iintegrasi nasional, Mampu Mengkomunikasikan baik lisan maupun tertulis berbagai ancaman terhadap NKRI, beserta upaya dan kendala, Masih perlu peningkatan keterampilan Mampu Mengkomunikasikan baik lisan maupun tertulis permasalahan yang dihadapi pemerintah RI beserta upaya dan kendala.</v>
      </c>
    </row>
    <row r="26" spans="1:102" x14ac:dyDescent="0.25">
      <c r="A26" s="8">
        <v>16</v>
      </c>
      <c r="B26" s="8">
        <v>19619</v>
      </c>
      <c r="C26" s="8" t="s">
        <v>108</v>
      </c>
      <c r="E26" s="50">
        <f t="shared" si="0"/>
        <v>77</v>
      </c>
      <c r="F26" s="8" t="str">
        <f t="shared" si="1"/>
        <v>B</v>
      </c>
      <c r="G26" s="8" t="str">
        <f t="shared" si="2"/>
        <v xml:space="preserve">Memiliki kemampuan pemahanan Integrasi Nasional, Ancaman Terhadap NKRI, Wawasan Nusantara, </v>
      </c>
      <c r="H26" s="50">
        <f t="shared" si="3"/>
        <v>83</v>
      </c>
      <c r="I26" s="8" t="str">
        <f t="shared" si="4"/>
        <v>B</v>
      </c>
      <c r="J26"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6" s="8"/>
      <c r="L26" s="13"/>
      <c r="M26" s="14"/>
      <c r="N26" s="44">
        <f t="shared" si="6"/>
        <v>75</v>
      </c>
      <c r="O26" s="44">
        <f t="shared" si="7"/>
        <v>65</v>
      </c>
      <c r="Q26" s="44">
        <v>70</v>
      </c>
      <c r="R26" s="44"/>
      <c r="S26" s="45">
        <v>85</v>
      </c>
      <c r="T26" s="44">
        <v>74</v>
      </c>
      <c r="U26" s="44"/>
      <c r="V26" s="45">
        <v>70</v>
      </c>
      <c r="W26" s="44"/>
      <c r="X26" s="44"/>
      <c r="Y26" s="45"/>
      <c r="Z26" s="44"/>
      <c r="AA26" s="44"/>
      <c r="AB26" s="45"/>
      <c r="AC26" s="44"/>
      <c r="AD26" s="44"/>
      <c r="AE26" s="45"/>
      <c r="AF26" s="45">
        <f t="shared" si="8"/>
        <v>75</v>
      </c>
      <c r="AG26" s="44">
        <v>82</v>
      </c>
      <c r="AH26" s="44"/>
      <c r="AI26" s="45">
        <v>90</v>
      </c>
      <c r="AJ26" s="44"/>
      <c r="AK26" s="44"/>
      <c r="AL26" s="45"/>
      <c r="AM26" s="44"/>
      <c r="AN26" s="44"/>
      <c r="AO26" s="45"/>
      <c r="AP26" s="44"/>
      <c r="AQ26" s="44"/>
      <c r="AR26" s="45"/>
      <c r="AS26" s="44"/>
      <c r="AT26" s="44"/>
      <c r="AU26" s="45"/>
      <c r="AV26" s="44">
        <v>65</v>
      </c>
      <c r="AW26" s="46">
        <f t="shared" si="9"/>
        <v>76.571428571428569</v>
      </c>
      <c r="AX26" s="47">
        <f t="shared" si="10"/>
        <v>77</v>
      </c>
      <c r="AY26" s="48"/>
      <c r="AZ26" s="57">
        <v>80</v>
      </c>
      <c r="BA26" s="57"/>
      <c r="BB26" s="57"/>
      <c r="BC26" s="57">
        <v>85</v>
      </c>
      <c r="BD26" s="57"/>
      <c r="BE26" s="57"/>
      <c r="BF26" s="57"/>
      <c r="BG26" s="57"/>
      <c r="BH26" s="57"/>
      <c r="BI26" s="57"/>
      <c r="BJ26" s="57"/>
      <c r="BK26" s="57"/>
      <c r="BL26" s="57"/>
      <c r="BM26" s="57"/>
      <c r="BN26" s="57"/>
      <c r="BO26" s="45">
        <f t="shared" si="11"/>
        <v>83</v>
      </c>
      <c r="BP26" s="57">
        <v>85</v>
      </c>
      <c r="BQ26" s="44"/>
      <c r="BR26" s="45"/>
      <c r="BS26" s="44"/>
      <c r="BT26" s="44"/>
      <c r="BU26" s="45"/>
      <c r="BV26" s="44"/>
      <c r="BW26" s="44"/>
      <c r="BX26" s="45"/>
      <c r="BY26" s="44"/>
      <c r="BZ26" s="44"/>
      <c r="CA26" s="45"/>
      <c r="CB26" s="44"/>
      <c r="CC26" s="44"/>
      <c r="CD26" s="45"/>
      <c r="CE26" s="46">
        <f t="shared" si="12"/>
        <v>83.333333333333329</v>
      </c>
      <c r="CF26" s="47">
        <f t="shared" si="13"/>
        <v>83</v>
      </c>
      <c r="CG26" s="48"/>
      <c r="CH26" s="57">
        <v>4</v>
      </c>
      <c r="CI26" s="49" t="str">
        <f t="shared" si="14"/>
        <v xml:space="preserve">Memiliki kemampuan pemahanan Integrasi Nasional, Ancaman Terhadap NKRI, Wawasan Nusantara, </v>
      </c>
      <c r="CJ26" s="48"/>
      <c r="CK26" s="57">
        <v>4</v>
      </c>
      <c r="CL26"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6" s="43">
        <v>4</v>
      </c>
      <c r="CO26" s="57"/>
      <c r="CQ26" s="27" t="s">
        <v>50</v>
      </c>
      <c r="CR26" s="28" t="s">
        <v>51</v>
      </c>
      <c r="CS26" s="28" t="s">
        <v>52</v>
      </c>
      <c r="CW26" s="56">
        <v>4</v>
      </c>
      <c r="CX26" s="56" t="str">
        <f>(IF(CO24="","","Memiliki keterampilan "))&amp;(IF(CO23="","",CO23&amp;", "))&amp;(IF(CO24="","",CO24&amp;", "))&amp;(IF(CO25="","",CO25&amp;", "))&amp;(IF(CO27="","",CO27&amp;", "))&amp;(IF(CO28="","",CO28&amp;", "))&amp;(IF(CO29="","",CO29&amp;", "))&amp;(IF(CO30="","",CO30&amp;", "))&amp;(IF(CO31="","",CO31&amp;", "))&amp;(IF(CO32="","",CO32&amp;", "))&amp;(IF(CO26="","","Masih perlu peningkatan keterampilan "&amp;CO26&amp;"."))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7" spans="1:102" x14ac:dyDescent="0.25">
      <c r="A27" s="8">
        <v>17</v>
      </c>
      <c r="B27" s="8">
        <v>19635</v>
      </c>
      <c r="C27" s="8" t="s">
        <v>109</v>
      </c>
      <c r="E27" s="50">
        <f t="shared" si="0"/>
        <v>79</v>
      </c>
      <c r="F27" s="8" t="str">
        <f t="shared" si="1"/>
        <v>B</v>
      </c>
      <c r="G27" s="8" t="str">
        <f t="shared" si="2"/>
        <v xml:space="preserve">Memiliki kemampuan pemahanan Integrasi Nasional, Ancaman Terhadap NKRI, Wawasan Nusantara, </v>
      </c>
      <c r="H27" s="50">
        <f t="shared" si="3"/>
        <v>78</v>
      </c>
      <c r="I27" s="8" t="str">
        <f t="shared" si="4"/>
        <v>B</v>
      </c>
      <c r="J27"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7" s="8"/>
      <c r="L27" s="13"/>
      <c r="M27" s="14"/>
      <c r="N27" s="44">
        <f t="shared" si="6"/>
        <v>79</v>
      </c>
      <c r="O27" s="44">
        <f t="shared" si="7"/>
        <v>57</v>
      </c>
      <c r="Q27" s="44">
        <v>70</v>
      </c>
      <c r="R27" s="44"/>
      <c r="S27" s="45">
        <v>85</v>
      </c>
      <c r="T27" s="44">
        <v>70</v>
      </c>
      <c r="U27" s="44"/>
      <c r="V27" s="45">
        <v>90</v>
      </c>
      <c r="W27" s="44"/>
      <c r="X27" s="44"/>
      <c r="Y27" s="45"/>
      <c r="Z27" s="44"/>
      <c r="AA27" s="44"/>
      <c r="AB27" s="45"/>
      <c r="AC27" s="44"/>
      <c r="AD27" s="44"/>
      <c r="AE27" s="45"/>
      <c r="AF27" s="45">
        <f t="shared" si="8"/>
        <v>79</v>
      </c>
      <c r="AG27" s="44">
        <v>88</v>
      </c>
      <c r="AH27" s="44"/>
      <c r="AI27" s="45">
        <v>90</v>
      </c>
      <c r="AJ27" s="44"/>
      <c r="AK27" s="44"/>
      <c r="AL27" s="45"/>
      <c r="AM27" s="44"/>
      <c r="AN27" s="44"/>
      <c r="AO27" s="45"/>
      <c r="AP27" s="44"/>
      <c r="AQ27" s="44"/>
      <c r="AR27" s="45"/>
      <c r="AS27" s="44"/>
      <c r="AT27" s="44"/>
      <c r="AU27" s="45"/>
      <c r="AV27" s="44">
        <v>57</v>
      </c>
      <c r="AW27" s="46">
        <f t="shared" si="9"/>
        <v>78.571428571428569</v>
      </c>
      <c r="AX27" s="47">
        <f t="shared" si="10"/>
        <v>79</v>
      </c>
      <c r="AY27" s="48"/>
      <c r="AZ27" s="57">
        <v>75</v>
      </c>
      <c r="BA27" s="57"/>
      <c r="BB27" s="57"/>
      <c r="BC27" s="57">
        <v>80</v>
      </c>
      <c r="BD27" s="57"/>
      <c r="BE27" s="57"/>
      <c r="BF27" s="57"/>
      <c r="BG27" s="57"/>
      <c r="BH27" s="57"/>
      <c r="BI27" s="57"/>
      <c r="BJ27" s="57"/>
      <c r="BK27" s="57"/>
      <c r="BL27" s="57"/>
      <c r="BM27" s="57"/>
      <c r="BN27" s="57"/>
      <c r="BO27" s="45">
        <f t="shared" si="11"/>
        <v>78</v>
      </c>
      <c r="BP27" s="57">
        <v>80</v>
      </c>
      <c r="BQ27" s="44"/>
      <c r="BR27" s="45"/>
      <c r="BS27" s="44"/>
      <c r="BT27" s="44"/>
      <c r="BU27" s="45"/>
      <c r="BV27" s="44"/>
      <c r="BW27" s="44"/>
      <c r="BX27" s="45"/>
      <c r="BY27" s="44"/>
      <c r="BZ27" s="44"/>
      <c r="CA27" s="45"/>
      <c r="CB27" s="44"/>
      <c r="CC27" s="44"/>
      <c r="CD27" s="45"/>
      <c r="CE27" s="46">
        <f t="shared" si="12"/>
        <v>78.333333333333329</v>
      </c>
      <c r="CF27" s="47">
        <f t="shared" si="13"/>
        <v>78</v>
      </c>
      <c r="CG27" s="48"/>
      <c r="CH27" s="57">
        <v>4</v>
      </c>
      <c r="CI27" s="49" t="str">
        <f t="shared" si="14"/>
        <v xml:space="preserve">Memiliki kemampuan pemahanan Integrasi Nasional, Ancaman Terhadap NKRI, Wawasan Nusantara, </v>
      </c>
      <c r="CJ27" s="48"/>
      <c r="CK27" s="57">
        <v>4</v>
      </c>
      <c r="CL27"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7" s="43">
        <v>5</v>
      </c>
      <c r="CO27" s="57"/>
      <c r="CQ27" s="21">
        <v>0</v>
      </c>
      <c r="CR27" s="22">
        <v>69</v>
      </c>
      <c r="CS27" s="23" t="s">
        <v>54</v>
      </c>
      <c r="CW27" s="56">
        <v>5</v>
      </c>
      <c r="CX27" s="56" t="str">
        <f>(IF(CO24="","","Memiliki keterampilan "))&amp;(IF(CO23="","",CO23&amp;", "))&amp;(IF(CO24="","",CO24&amp;", "))&amp;(IF(CO25="","",CO25&amp;", "))&amp;(IF(CO26="","",CO26&amp;", "))&amp;(IF(CO28="","",CO28&amp;", "))&amp;(IF(CO29="","",CO29&amp;", "))&amp;(IF(CO30="","",CO30&amp;", "))&amp;(IF(CO31="","",CO31&amp;", "))&amp;(IF(CO32="","",CO32&amp;", "))&amp;(IF(CO27="","","Masih perlu peningkatan keterampilan "&amp;CO27&amp;"."))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8" spans="1:102" x14ac:dyDescent="0.25">
      <c r="A28" s="8">
        <v>18</v>
      </c>
      <c r="B28" s="8">
        <v>19651</v>
      </c>
      <c r="C28" s="8" t="s">
        <v>110</v>
      </c>
      <c r="E28" s="50">
        <f t="shared" si="0"/>
        <v>79</v>
      </c>
      <c r="F28" s="8" t="str">
        <f t="shared" si="1"/>
        <v>B</v>
      </c>
      <c r="G28" s="8" t="str">
        <f t="shared" si="2"/>
        <v xml:space="preserve">Memiliki kemampuan pemahanan Integrasi Nasional, Ancaman Terhadap NKRI, Wawasan Nusantara, </v>
      </c>
      <c r="H28" s="50">
        <f t="shared" si="3"/>
        <v>83</v>
      </c>
      <c r="I28" s="8" t="str">
        <f t="shared" si="4"/>
        <v>B</v>
      </c>
      <c r="J28"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8" s="8"/>
      <c r="L28" s="13"/>
      <c r="M28" s="14"/>
      <c r="N28" s="44">
        <f t="shared" si="6"/>
        <v>85</v>
      </c>
      <c r="O28" s="44">
        <f t="shared" si="7"/>
        <v>55</v>
      </c>
      <c r="Q28" s="44">
        <v>81</v>
      </c>
      <c r="R28" s="44"/>
      <c r="S28" s="45">
        <v>90</v>
      </c>
      <c r="T28" s="44">
        <v>78</v>
      </c>
      <c r="U28" s="44"/>
      <c r="V28" s="45">
        <v>90</v>
      </c>
      <c r="W28" s="44"/>
      <c r="X28" s="44"/>
      <c r="Y28" s="45"/>
      <c r="Z28" s="44"/>
      <c r="AA28" s="44"/>
      <c r="AB28" s="45"/>
      <c r="AC28" s="44"/>
      <c r="AD28" s="44"/>
      <c r="AE28" s="45"/>
      <c r="AF28" s="45">
        <f t="shared" si="8"/>
        <v>85</v>
      </c>
      <c r="AG28" s="44">
        <v>72</v>
      </c>
      <c r="AH28" s="44"/>
      <c r="AI28" s="45">
        <v>85</v>
      </c>
      <c r="AJ28" s="44"/>
      <c r="AK28" s="44"/>
      <c r="AL28" s="45"/>
      <c r="AM28" s="44"/>
      <c r="AN28" s="44"/>
      <c r="AO28" s="45"/>
      <c r="AP28" s="44"/>
      <c r="AQ28" s="44"/>
      <c r="AR28" s="45"/>
      <c r="AS28" s="44"/>
      <c r="AT28" s="44"/>
      <c r="AU28" s="45"/>
      <c r="AV28" s="44">
        <v>55</v>
      </c>
      <c r="AW28" s="46">
        <f t="shared" si="9"/>
        <v>78.714285714285708</v>
      </c>
      <c r="AX28" s="47">
        <f t="shared" si="10"/>
        <v>79</v>
      </c>
      <c r="AY28" s="48"/>
      <c r="AZ28" s="57">
        <v>80</v>
      </c>
      <c r="BA28" s="57"/>
      <c r="BB28" s="57"/>
      <c r="BC28" s="57">
        <v>85</v>
      </c>
      <c r="BD28" s="57"/>
      <c r="BE28" s="57"/>
      <c r="BF28" s="57"/>
      <c r="BG28" s="57"/>
      <c r="BH28" s="57"/>
      <c r="BI28" s="57"/>
      <c r="BJ28" s="57"/>
      <c r="BK28" s="57"/>
      <c r="BL28" s="57"/>
      <c r="BM28" s="57"/>
      <c r="BN28" s="57"/>
      <c r="BO28" s="45">
        <f t="shared" si="11"/>
        <v>83</v>
      </c>
      <c r="BP28" s="57">
        <v>85</v>
      </c>
      <c r="BQ28" s="44"/>
      <c r="BR28" s="45"/>
      <c r="BS28" s="44"/>
      <c r="BT28" s="44"/>
      <c r="BU28" s="45"/>
      <c r="BV28" s="44"/>
      <c r="BW28" s="44"/>
      <c r="BX28" s="45"/>
      <c r="BY28" s="44"/>
      <c r="BZ28" s="44"/>
      <c r="CA28" s="45"/>
      <c r="CB28" s="44"/>
      <c r="CC28" s="44"/>
      <c r="CD28" s="45"/>
      <c r="CE28" s="46">
        <f t="shared" si="12"/>
        <v>83.333333333333329</v>
      </c>
      <c r="CF28" s="47">
        <f t="shared" si="13"/>
        <v>83</v>
      </c>
      <c r="CG28" s="48"/>
      <c r="CH28" s="57">
        <v>4</v>
      </c>
      <c r="CI28" s="49" t="str">
        <f t="shared" si="14"/>
        <v xml:space="preserve">Memiliki kemampuan pemahanan Integrasi Nasional, Ancaman Terhadap NKRI, Wawasan Nusantara, </v>
      </c>
      <c r="CJ28" s="48"/>
      <c r="CK28" s="57">
        <v>4</v>
      </c>
      <c r="CL28"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8" s="43">
        <v>6</v>
      </c>
      <c r="CO28" s="57"/>
      <c r="CQ28" s="21">
        <v>70</v>
      </c>
      <c r="CR28" s="24">
        <v>75</v>
      </c>
      <c r="CS28" s="25" t="s">
        <v>56</v>
      </c>
      <c r="CW28" s="56">
        <v>6</v>
      </c>
      <c r="CX28" s="56" t="str">
        <f>(IF(CO24="","","Memiliki keterampilan "))&amp;(IF(CO23="","",CO23&amp;", "))&amp;(IF(CO24="","",CO24&amp;", "))&amp;(IF(CO25="","",CO25&amp;", "))&amp;(IF(CO26="","",CO26&amp;", "))&amp;(IF(CO27="","",CO27&amp;", "))&amp;(IF(CO29="","",CO29&amp;", "))&amp;(IF(CO30="","",CO30&amp;", "))&amp;(IF(CO31="","",CO31&amp;", "))&amp;(IF(CO32="","",CO32&amp;", "))&amp;(IF(CO28="","","Masih perlu peningkatan keterampilan "&amp;CO28&amp;"."))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9" spans="1:102" x14ac:dyDescent="0.25">
      <c r="A29" s="8">
        <v>19</v>
      </c>
      <c r="B29" s="8">
        <v>19667</v>
      </c>
      <c r="C29" s="8" t="s">
        <v>111</v>
      </c>
      <c r="E29" s="50">
        <f t="shared" si="0"/>
        <v>80</v>
      </c>
      <c r="F29" s="8" t="str">
        <f t="shared" si="1"/>
        <v>B</v>
      </c>
      <c r="G29" s="8" t="str">
        <f t="shared" si="2"/>
        <v xml:space="preserve">Memiliki kemampuan pemahanan Integrasi Nasional, Ancaman Terhadap NKRI, Wawasan Nusantara, </v>
      </c>
      <c r="H29" s="50">
        <f t="shared" si="3"/>
        <v>80</v>
      </c>
      <c r="I29" s="8" t="str">
        <f t="shared" si="4"/>
        <v>B</v>
      </c>
      <c r="J29"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9" s="8"/>
      <c r="L29" s="13"/>
      <c r="M29" s="14"/>
      <c r="N29" s="44">
        <f t="shared" si="6"/>
        <v>79</v>
      </c>
      <c r="O29" s="44">
        <f t="shared" si="7"/>
        <v>62</v>
      </c>
      <c r="Q29" s="44">
        <v>70</v>
      </c>
      <c r="R29" s="44"/>
      <c r="S29" s="45">
        <v>85</v>
      </c>
      <c r="T29" s="44">
        <v>70</v>
      </c>
      <c r="U29" s="44"/>
      <c r="V29" s="45">
        <v>90</v>
      </c>
      <c r="W29" s="44"/>
      <c r="X29" s="44"/>
      <c r="Y29" s="45"/>
      <c r="Z29" s="44"/>
      <c r="AA29" s="44"/>
      <c r="AB29" s="45"/>
      <c r="AC29" s="44"/>
      <c r="AD29" s="44"/>
      <c r="AE29" s="45"/>
      <c r="AF29" s="45">
        <f t="shared" si="8"/>
        <v>79</v>
      </c>
      <c r="AG29" s="44">
        <v>98</v>
      </c>
      <c r="AH29" s="44"/>
      <c r="AI29" s="45">
        <v>85</v>
      </c>
      <c r="AJ29" s="44"/>
      <c r="AK29" s="44"/>
      <c r="AL29" s="45"/>
      <c r="AM29" s="44"/>
      <c r="AN29" s="44"/>
      <c r="AO29" s="45"/>
      <c r="AP29" s="44"/>
      <c r="AQ29" s="44"/>
      <c r="AR29" s="45"/>
      <c r="AS29" s="44"/>
      <c r="AT29" s="44"/>
      <c r="AU29" s="45"/>
      <c r="AV29" s="44">
        <v>62</v>
      </c>
      <c r="AW29" s="46">
        <f t="shared" si="9"/>
        <v>80</v>
      </c>
      <c r="AX29" s="47">
        <f t="shared" si="10"/>
        <v>80</v>
      </c>
      <c r="AY29" s="48"/>
      <c r="AZ29" s="57">
        <v>75</v>
      </c>
      <c r="BA29" s="57"/>
      <c r="BB29" s="57"/>
      <c r="BC29" s="57">
        <v>80</v>
      </c>
      <c r="BD29" s="57"/>
      <c r="BE29" s="57"/>
      <c r="BF29" s="57"/>
      <c r="BG29" s="57"/>
      <c r="BH29" s="57"/>
      <c r="BI29" s="57"/>
      <c r="BJ29" s="57"/>
      <c r="BK29" s="57"/>
      <c r="BL29" s="57"/>
      <c r="BM29" s="57"/>
      <c r="BN29" s="57"/>
      <c r="BO29" s="45">
        <f t="shared" si="11"/>
        <v>78</v>
      </c>
      <c r="BP29" s="57">
        <v>85</v>
      </c>
      <c r="BQ29" s="44"/>
      <c r="BR29" s="45"/>
      <c r="BS29" s="44"/>
      <c r="BT29" s="44"/>
      <c r="BU29" s="45"/>
      <c r="BV29" s="44"/>
      <c r="BW29" s="44"/>
      <c r="BX29" s="45"/>
      <c r="BY29" s="44"/>
      <c r="BZ29" s="44"/>
      <c r="CA29" s="45"/>
      <c r="CB29" s="44"/>
      <c r="CC29" s="44"/>
      <c r="CD29" s="45"/>
      <c r="CE29" s="46">
        <f t="shared" si="12"/>
        <v>80</v>
      </c>
      <c r="CF29" s="47">
        <f t="shared" si="13"/>
        <v>80</v>
      </c>
      <c r="CG29" s="48"/>
      <c r="CH29" s="57">
        <v>4</v>
      </c>
      <c r="CI29" s="49" t="str">
        <f t="shared" si="14"/>
        <v xml:space="preserve">Memiliki kemampuan pemahanan Integrasi Nasional, Ancaman Terhadap NKRI, Wawasan Nusantara, </v>
      </c>
      <c r="CJ29" s="48"/>
      <c r="CK29" s="57">
        <v>4</v>
      </c>
      <c r="CL29"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9" s="43">
        <v>7</v>
      </c>
      <c r="CO29" s="57"/>
      <c r="CQ29" s="21">
        <v>76</v>
      </c>
      <c r="CR29" s="24">
        <v>90</v>
      </c>
      <c r="CS29" s="25" t="s">
        <v>58</v>
      </c>
      <c r="CW29" s="56">
        <v>7</v>
      </c>
      <c r="CX29" s="56" t="str">
        <f>(IF(CO24="","","Memiliki keterampilan "))&amp;(IF(CO23="","",CO23&amp;", "))&amp;(IF(CO24="","",CO24&amp;", "))&amp;(IF(CO25="","",CO25&amp;", "))&amp;(IF(CO26="","",CO26&amp;", "))&amp;(IF(CO27="","",CO27&amp;", "))&amp;(IF(CO28="","",CO28&amp;", "))&amp;(IF(CO30="","",CO30&amp;", "))&amp;(IF(CO31="","",CO31&amp;", "))&amp;(IF(CO32="","",CO32&amp;", "))&amp;(IF(CO29="","","Masih perlu peningkatan keterampilan "&amp;CO29&amp;"."))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0" spans="1:102" x14ac:dyDescent="0.25">
      <c r="A30" s="8">
        <v>20</v>
      </c>
      <c r="B30" s="8">
        <v>19683</v>
      </c>
      <c r="C30" s="8" t="s">
        <v>112</v>
      </c>
      <c r="E30" s="50">
        <f t="shared" si="0"/>
        <v>82</v>
      </c>
      <c r="F30" s="8" t="str">
        <f t="shared" si="1"/>
        <v>B</v>
      </c>
      <c r="G30" s="8" t="str">
        <f t="shared" si="2"/>
        <v xml:space="preserve">Memiliki kemampuan pemahanan Integrasi Nasional, Ancaman Terhadap NKRI, Wawasan Nusantara, </v>
      </c>
      <c r="H30" s="50">
        <f t="shared" si="3"/>
        <v>87</v>
      </c>
      <c r="I30" s="8" t="str">
        <f t="shared" si="4"/>
        <v>B</v>
      </c>
      <c r="J30"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0" s="8"/>
      <c r="L30" s="13"/>
      <c r="M30" s="14"/>
      <c r="N30" s="44">
        <f t="shared" si="6"/>
        <v>82</v>
      </c>
      <c r="O30" s="44">
        <f t="shared" si="7"/>
        <v>61</v>
      </c>
      <c r="Q30" s="44">
        <v>70</v>
      </c>
      <c r="R30" s="44"/>
      <c r="S30" s="45">
        <v>90</v>
      </c>
      <c r="T30" s="44">
        <v>76</v>
      </c>
      <c r="U30" s="44"/>
      <c r="V30" s="45">
        <v>90</v>
      </c>
      <c r="W30" s="44"/>
      <c r="X30" s="44"/>
      <c r="Y30" s="45"/>
      <c r="Z30" s="44"/>
      <c r="AA30" s="44"/>
      <c r="AB30" s="45"/>
      <c r="AC30" s="44"/>
      <c r="AD30" s="44"/>
      <c r="AE30" s="45"/>
      <c r="AF30" s="45">
        <f t="shared" si="8"/>
        <v>82</v>
      </c>
      <c r="AG30" s="44">
        <v>96</v>
      </c>
      <c r="AH30" s="44"/>
      <c r="AI30" s="45">
        <v>90</v>
      </c>
      <c r="AJ30" s="44"/>
      <c r="AK30" s="44"/>
      <c r="AL30" s="45"/>
      <c r="AM30" s="44"/>
      <c r="AN30" s="44"/>
      <c r="AO30" s="45"/>
      <c r="AP30" s="44"/>
      <c r="AQ30" s="44"/>
      <c r="AR30" s="45"/>
      <c r="AS30" s="44"/>
      <c r="AT30" s="44"/>
      <c r="AU30" s="45"/>
      <c r="AV30" s="44">
        <v>61</v>
      </c>
      <c r="AW30" s="46">
        <f t="shared" si="9"/>
        <v>81.857142857142861</v>
      </c>
      <c r="AX30" s="47">
        <f t="shared" si="10"/>
        <v>82</v>
      </c>
      <c r="AY30" s="48"/>
      <c r="AZ30" s="57">
        <v>85</v>
      </c>
      <c r="BA30" s="57"/>
      <c r="BB30" s="57"/>
      <c r="BC30" s="57">
        <v>85</v>
      </c>
      <c r="BD30" s="57"/>
      <c r="BE30" s="57"/>
      <c r="BF30" s="57"/>
      <c r="BG30" s="57"/>
      <c r="BH30" s="57"/>
      <c r="BI30" s="57"/>
      <c r="BJ30" s="57"/>
      <c r="BK30" s="57"/>
      <c r="BL30" s="57"/>
      <c r="BM30" s="57"/>
      <c r="BN30" s="57"/>
      <c r="BO30" s="45">
        <f t="shared" si="11"/>
        <v>85</v>
      </c>
      <c r="BP30" s="57">
        <v>90</v>
      </c>
      <c r="BQ30" s="44"/>
      <c r="BR30" s="45"/>
      <c r="BS30" s="44"/>
      <c r="BT30" s="44"/>
      <c r="BU30" s="45"/>
      <c r="BV30" s="44"/>
      <c r="BW30" s="44"/>
      <c r="BX30" s="45"/>
      <c r="BY30" s="44"/>
      <c r="BZ30" s="44"/>
      <c r="CA30" s="45"/>
      <c r="CB30" s="44"/>
      <c r="CC30" s="44"/>
      <c r="CD30" s="45"/>
      <c r="CE30" s="46">
        <f t="shared" si="12"/>
        <v>86.666666666666671</v>
      </c>
      <c r="CF30" s="47">
        <f t="shared" si="13"/>
        <v>87</v>
      </c>
      <c r="CG30" s="48"/>
      <c r="CH30" s="57">
        <v>4</v>
      </c>
      <c r="CI30" s="49" t="str">
        <f t="shared" si="14"/>
        <v xml:space="preserve">Memiliki kemampuan pemahanan Integrasi Nasional, Ancaman Terhadap NKRI, Wawasan Nusantara, </v>
      </c>
      <c r="CJ30" s="48"/>
      <c r="CK30" s="57">
        <v>4</v>
      </c>
      <c r="CL30"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30" s="43">
        <v>8</v>
      </c>
      <c r="CO30" s="57"/>
      <c r="CQ30" s="21">
        <v>91</v>
      </c>
      <c r="CR30" s="24">
        <v>100</v>
      </c>
      <c r="CS30" s="25" t="s">
        <v>15</v>
      </c>
      <c r="CW30" s="56">
        <v>8</v>
      </c>
      <c r="CX30" s="56" t="str">
        <f>(IF(CO24="","","Memiliki keterampilan "))&amp;(IF(CO23="","",CO23&amp;", "))&amp;(IF(CO24="","",CO24&amp;", "))&amp;(IF(CO25="","",CO25&amp;", "))&amp;(IF(CO26="","",CO26&amp;", "))&amp;(IF(CO27="","",CO27&amp;", "))&amp;(IF(CO28="","",CO28&amp;", "))&amp;(IF(CO29="","",CO29&amp;", "))&amp;(IF(CO31="","",CO31&amp;", "))&amp;(IF(CO32="","",CO32&amp;", "))&amp;(IF(CO30="","","Masih perlu peningkatan keterampilan "&amp;CO30&amp;"."))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1" spans="1:102" x14ac:dyDescent="0.25">
      <c r="A31" s="8">
        <v>21</v>
      </c>
      <c r="B31" s="8">
        <v>19699</v>
      </c>
      <c r="C31" s="8" t="s">
        <v>113</v>
      </c>
      <c r="E31" s="50">
        <f t="shared" si="0"/>
        <v>79</v>
      </c>
      <c r="F31" s="8" t="str">
        <f t="shared" si="1"/>
        <v>B</v>
      </c>
      <c r="G31" s="8" t="str">
        <f t="shared" si="2"/>
        <v xml:space="preserve">Memiliki kemampuan pemahanan Integrasi Nasional, Ancaman Terhadap NKRI, Wawasan Nusantara, </v>
      </c>
      <c r="H31" s="50">
        <f t="shared" si="3"/>
        <v>87</v>
      </c>
      <c r="I31" s="8" t="str">
        <f t="shared" si="4"/>
        <v>B</v>
      </c>
      <c r="J31"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1" s="8"/>
      <c r="L31" s="13"/>
      <c r="M31" s="14"/>
      <c r="N31" s="44">
        <f t="shared" si="6"/>
        <v>80</v>
      </c>
      <c r="O31" s="44">
        <f t="shared" si="7"/>
        <v>60</v>
      </c>
      <c r="Q31" s="44">
        <v>70</v>
      </c>
      <c r="R31" s="44"/>
      <c r="S31" s="45">
        <v>85</v>
      </c>
      <c r="T31" s="44">
        <v>73</v>
      </c>
      <c r="U31" s="44"/>
      <c r="V31" s="45">
        <v>90</v>
      </c>
      <c r="W31" s="44"/>
      <c r="X31" s="44"/>
      <c r="Y31" s="45"/>
      <c r="Z31" s="44"/>
      <c r="AA31" s="44"/>
      <c r="AB31" s="45"/>
      <c r="AC31" s="44"/>
      <c r="AD31" s="44"/>
      <c r="AE31" s="45"/>
      <c r="AF31" s="45">
        <f t="shared" si="8"/>
        <v>80</v>
      </c>
      <c r="AG31" s="44">
        <v>86</v>
      </c>
      <c r="AH31" s="44"/>
      <c r="AI31" s="45">
        <v>90</v>
      </c>
      <c r="AJ31" s="44"/>
      <c r="AK31" s="44"/>
      <c r="AL31" s="45"/>
      <c r="AM31" s="44"/>
      <c r="AN31" s="44"/>
      <c r="AO31" s="45"/>
      <c r="AP31" s="44"/>
      <c r="AQ31" s="44"/>
      <c r="AR31" s="45"/>
      <c r="AS31" s="44"/>
      <c r="AT31" s="44"/>
      <c r="AU31" s="45"/>
      <c r="AV31" s="44">
        <v>60</v>
      </c>
      <c r="AW31" s="46">
        <f t="shared" si="9"/>
        <v>79.142857142857139</v>
      </c>
      <c r="AX31" s="47">
        <f t="shared" si="10"/>
        <v>79</v>
      </c>
      <c r="AY31" s="48"/>
      <c r="AZ31" s="57">
        <v>85</v>
      </c>
      <c r="BA31" s="57"/>
      <c r="BB31" s="57"/>
      <c r="BC31" s="57">
        <v>85</v>
      </c>
      <c r="BD31" s="57"/>
      <c r="BE31" s="57"/>
      <c r="BF31" s="57"/>
      <c r="BG31" s="57"/>
      <c r="BH31" s="57"/>
      <c r="BI31" s="57"/>
      <c r="BJ31" s="57"/>
      <c r="BK31" s="57"/>
      <c r="BL31" s="57"/>
      <c r="BM31" s="57"/>
      <c r="BN31" s="57"/>
      <c r="BO31" s="45">
        <f t="shared" si="11"/>
        <v>85</v>
      </c>
      <c r="BP31" s="57">
        <v>90</v>
      </c>
      <c r="BQ31" s="44"/>
      <c r="BR31" s="45"/>
      <c r="BS31" s="44"/>
      <c r="BT31" s="44"/>
      <c r="BU31" s="45"/>
      <c r="BV31" s="44"/>
      <c r="BW31" s="44"/>
      <c r="BX31" s="45"/>
      <c r="BY31" s="44"/>
      <c r="BZ31" s="44"/>
      <c r="CA31" s="45"/>
      <c r="CB31" s="44"/>
      <c r="CC31" s="44"/>
      <c r="CD31" s="45"/>
      <c r="CE31" s="46">
        <f t="shared" si="12"/>
        <v>86.666666666666671</v>
      </c>
      <c r="CF31" s="47">
        <f t="shared" si="13"/>
        <v>87</v>
      </c>
      <c r="CG31" s="48"/>
      <c r="CH31" s="57">
        <v>4</v>
      </c>
      <c r="CI31" s="49" t="str">
        <f t="shared" si="14"/>
        <v xml:space="preserve">Memiliki kemampuan pemahanan Integrasi Nasional, Ancaman Terhadap NKRI, Wawasan Nusantara, </v>
      </c>
      <c r="CJ31" s="48"/>
      <c r="CK31" s="57">
        <v>4</v>
      </c>
      <c r="CL31"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31" s="43">
        <v>9</v>
      </c>
      <c r="CO31" s="57"/>
      <c r="CW31" s="56">
        <v>9</v>
      </c>
      <c r="CX31" s="56" t="str">
        <f>(IF(CO24="","","Memiliki keterampilan "))&amp;(IF(CO23="","",CO23&amp;", "))&amp;(IF(CO24="","",CO24&amp;", "))&amp;(IF(CO25="","",CO25&amp;", "))&amp;(IF(CO26="","",CO26&amp;", "))&amp;(IF(CO27="","",CO27&amp;", "))&amp;(IF(CO28="","",CO28&amp;", "))&amp;(IF(CO29="","",CO29&amp;", "))&amp;(IF(CO30="","",CO30&amp;", "))&amp;(IF(CO32="","",CO32&amp;", "))&amp;(IF(CO31="","","Masih perlu peningkatan keterampilan "&amp;CO31&amp;"."))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2" spans="1:102" x14ac:dyDescent="0.25">
      <c r="A32" s="8">
        <v>22</v>
      </c>
      <c r="B32" s="8">
        <v>19715</v>
      </c>
      <c r="C32" s="8" t="s">
        <v>114</v>
      </c>
      <c r="E32" s="50">
        <f t="shared" si="0"/>
        <v>81</v>
      </c>
      <c r="F32" s="8" t="str">
        <f t="shared" si="1"/>
        <v>B</v>
      </c>
      <c r="G32" s="8" t="str">
        <f t="shared" si="2"/>
        <v xml:space="preserve">Memiliki kemampuan pemahanan Integrasi Nasional, Ancaman Terhadap NKRI, Wawasan Nusantara, </v>
      </c>
      <c r="H32" s="50">
        <f t="shared" si="3"/>
        <v>80</v>
      </c>
      <c r="I32" s="8" t="str">
        <f t="shared" si="4"/>
        <v>B</v>
      </c>
      <c r="J3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2" s="8"/>
      <c r="L32" s="13"/>
      <c r="M32" s="14"/>
      <c r="N32" s="44">
        <f t="shared" si="6"/>
        <v>79</v>
      </c>
      <c r="O32" s="44">
        <f t="shared" si="7"/>
        <v>68</v>
      </c>
      <c r="Q32" s="44">
        <v>70</v>
      </c>
      <c r="R32" s="44"/>
      <c r="S32" s="45">
        <v>85</v>
      </c>
      <c r="T32" s="44">
        <v>70</v>
      </c>
      <c r="U32" s="44"/>
      <c r="V32" s="45">
        <v>90</v>
      </c>
      <c r="W32" s="44"/>
      <c r="X32" s="44"/>
      <c r="Y32" s="45"/>
      <c r="Z32" s="44"/>
      <c r="AA32" s="44"/>
      <c r="AB32" s="45"/>
      <c r="AC32" s="44"/>
      <c r="AD32" s="44"/>
      <c r="AE32" s="45"/>
      <c r="AF32" s="45">
        <f t="shared" si="8"/>
        <v>79</v>
      </c>
      <c r="AG32" s="44">
        <v>94</v>
      </c>
      <c r="AH32" s="44"/>
      <c r="AI32" s="45">
        <v>90</v>
      </c>
      <c r="AJ32" s="44"/>
      <c r="AK32" s="44"/>
      <c r="AL32" s="45"/>
      <c r="AM32" s="44"/>
      <c r="AN32" s="44"/>
      <c r="AO32" s="45"/>
      <c r="AP32" s="44"/>
      <c r="AQ32" s="44"/>
      <c r="AR32" s="45"/>
      <c r="AS32" s="44"/>
      <c r="AT32" s="44"/>
      <c r="AU32" s="45"/>
      <c r="AV32" s="44">
        <v>68</v>
      </c>
      <c r="AW32" s="46">
        <f t="shared" si="9"/>
        <v>81</v>
      </c>
      <c r="AX32" s="47">
        <f t="shared" si="10"/>
        <v>81</v>
      </c>
      <c r="AY32" s="48"/>
      <c r="AZ32" s="57">
        <v>80</v>
      </c>
      <c r="BA32" s="57"/>
      <c r="BB32" s="57"/>
      <c r="BC32" s="57">
        <v>80</v>
      </c>
      <c r="BD32" s="57"/>
      <c r="BE32" s="57"/>
      <c r="BF32" s="57"/>
      <c r="BG32" s="57"/>
      <c r="BH32" s="57"/>
      <c r="BI32" s="57"/>
      <c r="BJ32" s="57"/>
      <c r="BK32" s="57"/>
      <c r="BL32" s="57"/>
      <c r="BM32" s="57"/>
      <c r="BN32" s="57"/>
      <c r="BO32" s="45">
        <f t="shared" si="11"/>
        <v>80</v>
      </c>
      <c r="BP32" s="57">
        <v>80</v>
      </c>
      <c r="BQ32" s="44"/>
      <c r="BR32" s="45"/>
      <c r="BS32" s="44"/>
      <c r="BT32" s="44"/>
      <c r="BU32" s="45"/>
      <c r="BV32" s="44"/>
      <c r="BW32" s="44"/>
      <c r="BX32" s="45"/>
      <c r="BY32" s="44"/>
      <c r="BZ32" s="44"/>
      <c r="CA32" s="45"/>
      <c r="CB32" s="44"/>
      <c r="CC32" s="44"/>
      <c r="CD32" s="45"/>
      <c r="CE32" s="46">
        <f t="shared" si="12"/>
        <v>80</v>
      </c>
      <c r="CF32" s="47">
        <f t="shared" si="13"/>
        <v>80</v>
      </c>
      <c r="CG32" s="48"/>
      <c r="CH32" s="57">
        <v>4</v>
      </c>
      <c r="CI32" s="49" t="str">
        <f t="shared" si="14"/>
        <v xml:space="preserve">Memiliki kemampuan pemahanan Integrasi Nasional, Ancaman Terhadap NKRI, Wawasan Nusantara, </v>
      </c>
      <c r="CJ32" s="48"/>
      <c r="CK32" s="57">
        <v>4</v>
      </c>
      <c r="CL32"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32" s="43">
        <v>10</v>
      </c>
      <c r="CO32" s="57"/>
      <c r="CW32" s="56">
        <v>10</v>
      </c>
      <c r="CX32" s="56" t="str">
        <f>(IF(CO24="","","Memiliki keterampilan "))&amp;(IF(CO23="","",CO23&amp;", "))&amp;(IF(CO24="","",CO24&amp;", "))&amp;(IF(CO25="","",CO25&amp;", "))&amp;(IF(CO26="","",CO26&amp;", "))&amp;(IF(CO27="","",CO27&amp;", "))&amp;(IF(CO28="","",CO28&amp;", "))&amp;(IF(CO29="","",CO29&amp;", "))&amp;(IF(CO30="","",CO30&amp;", "))&amp;(IF(CO31="","",CO31&amp;", "))&amp;(IF(CO32="","","Masih perlu peningkatan keterampilan "&amp;CO32&amp;"."))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3" spans="1:102" x14ac:dyDescent="0.25">
      <c r="A33" s="8">
        <v>23</v>
      </c>
      <c r="B33" s="8">
        <v>19731</v>
      </c>
      <c r="C33" s="8" t="s">
        <v>115</v>
      </c>
      <c r="E33" s="50">
        <f t="shared" si="0"/>
        <v>70</v>
      </c>
      <c r="F33" s="8" t="str">
        <f t="shared" si="1"/>
        <v>C</v>
      </c>
      <c r="G33" s="8" t="str">
        <f t="shared" si="2"/>
        <v xml:space="preserve">Memiliki kemampuan pemahanan Integrasi Nasional, Ancaman Terhadap NKRI, Wawasan Nusantara, </v>
      </c>
      <c r="H33" s="50">
        <f t="shared" si="3"/>
        <v>78</v>
      </c>
      <c r="I33" s="8" t="str">
        <f t="shared" si="4"/>
        <v>B</v>
      </c>
      <c r="J33"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3" s="8"/>
      <c r="L33" s="13"/>
      <c r="M33" s="14"/>
      <c r="N33" s="44">
        <f t="shared" si="6"/>
        <v>73</v>
      </c>
      <c r="O33" s="44">
        <f t="shared" si="7"/>
        <v>62</v>
      </c>
      <c r="Q33" s="44">
        <v>70</v>
      </c>
      <c r="R33" s="44"/>
      <c r="S33" s="45">
        <v>70</v>
      </c>
      <c r="T33" s="44">
        <v>70</v>
      </c>
      <c r="U33" s="44"/>
      <c r="V33" s="45">
        <v>80</v>
      </c>
      <c r="W33" s="44"/>
      <c r="X33" s="44"/>
      <c r="Y33" s="45"/>
      <c r="Z33" s="44"/>
      <c r="AA33" s="44"/>
      <c r="AB33" s="45"/>
      <c r="AC33" s="44"/>
      <c r="AD33" s="44"/>
      <c r="AE33" s="45"/>
      <c r="AF33" s="45">
        <f t="shared" si="8"/>
        <v>73</v>
      </c>
      <c r="AG33" s="44">
        <v>70</v>
      </c>
      <c r="AH33" s="44"/>
      <c r="AI33" s="45">
        <v>70</v>
      </c>
      <c r="AJ33" s="44"/>
      <c r="AK33" s="44"/>
      <c r="AL33" s="45"/>
      <c r="AM33" s="44"/>
      <c r="AN33" s="44"/>
      <c r="AO33" s="45"/>
      <c r="AP33" s="44"/>
      <c r="AQ33" s="44"/>
      <c r="AR33" s="45"/>
      <c r="AS33" s="44"/>
      <c r="AT33" s="44"/>
      <c r="AU33" s="45"/>
      <c r="AV33" s="44">
        <v>62</v>
      </c>
      <c r="AW33" s="46">
        <f t="shared" si="9"/>
        <v>70.285714285714292</v>
      </c>
      <c r="AX33" s="47">
        <f t="shared" si="10"/>
        <v>70</v>
      </c>
      <c r="AY33" s="48"/>
      <c r="AZ33" s="57">
        <v>75</v>
      </c>
      <c r="BA33" s="57"/>
      <c r="BB33" s="57"/>
      <c r="BC33" s="57">
        <v>80</v>
      </c>
      <c r="BD33" s="57"/>
      <c r="BE33" s="57"/>
      <c r="BF33" s="57"/>
      <c r="BG33" s="57"/>
      <c r="BH33" s="57"/>
      <c r="BI33" s="57"/>
      <c r="BJ33" s="57"/>
      <c r="BK33" s="57"/>
      <c r="BL33" s="57"/>
      <c r="BM33" s="57"/>
      <c r="BN33" s="57"/>
      <c r="BO33" s="45">
        <f t="shared" si="11"/>
        <v>78</v>
      </c>
      <c r="BP33" s="57">
        <v>80</v>
      </c>
      <c r="BQ33" s="44"/>
      <c r="BR33" s="45"/>
      <c r="BS33" s="44"/>
      <c r="BT33" s="44"/>
      <c r="BU33" s="45"/>
      <c r="BV33" s="44"/>
      <c r="BW33" s="44"/>
      <c r="BX33" s="45"/>
      <c r="BY33" s="44"/>
      <c r="BZ33" s="44"/>
      <c r="CA33" s="45"/>
      <c r="CB33" s="44"/>
      <c r="CC33" s="44"/>
      <c r="CD33" s="45"/>
      <c r="CE33" s="46">
        <f t="shared" si="12"/>
        <v>78.333333333333329</v>
      </c>
      <c r="CF33" s="47">
        <f t="shared" si="13"/>
        <v>78</v>
      </c>
      <c r="CG33" s="48"/>
      <c r="CH33" s="57">
        <v>4</v>
      </c>
      <c r="CI33" s="49" t="str">
        <f t="shared" si="14"/>
        <v xml:space="preserve">Memiliki kemampuan pemahanan Integrasi Nasional, Ancaman Terhadap NKRI, Wawasan Nusantara, </v>
      </c>
      <c r="CJ33" s="48"/>
      <c r="CK33" s="57">
        <v>4</v>
      </c>
      <c r="CL33"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W33" s="56">
        <v>11</v>
      </c>
      <c r="CX33" s="56" t="str">
        <f>(IF(CO23="","","Memiliki keterampilan  "))&amp;(IF(CO23="","",CO23&amp;", "))&amp;(IF(CO24="","",CO24&amp;", "))&amp;(IF(CO25="","",CO25&amp;", "))&amp;(IF(CO26="","",CO26&amp;", "))&amp;(IF(CO27="","",CO27&amp;", "))&amp;(IF(CO28="","",CO28&amp;", "))&amp;(IF(CO29="","",CO29&amp;", "))&amp;(IF(CO30="","",CO30&amp;", "))&amp;(IF(CO31="","",CO31&amp;", "))&amp;(IF(CO32="","",CO32&amp;"."))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4" spans="1:102" x14ac:dyDescent="0.25">
      <c r="A34" s="8">
        <v>24</v>
      </c>
      <c r="B34" s="8">
        <v>19747</v>
      </c>
      <c r="C34" s="8" t="s">
        <v>116</v>
      </c>
      <c r="E34" s="50">
        <f t="shared" si="0"/>
        <v>78</v>
      </c>
      <c r="F34" s="8" t="str">
        <f t="shared" si="1"/>
        <v>B</v>
      </c>
      <c r="G34" s="8" t="str">
        <f t="shared" si="2"/>
        <v xml:space="preserve">Memiliki kemampuan pemahanan Integrasi Nasional, Ancaman Terhadap NKRI, Wawasan Nusantara, </v>
      </c>
      <c r="H34" s="50">
        <f t="shared" si="3"/>
        <v>78</v>
      </c>
      <c r="I34" s="8" t="str">
        <f t="shared" si="4"/>
        <v>B</v>
      </c>
      <c r="J34"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4" s="8"/>
      <c r="L34" s="13"/>
      <c r="M34" s="14"/>
      <c r="N34" s="44">
        <f t="shared" si="6"/>
        <v>80</v>
      </c>
      <c r="O34" s="44">
        <f t="shared" si="7"/>
        <v>68</v>
      </c>
      <c r="Q34" s="44">
        <v>70</v>
      </c>
      <c r="R34" s="44"/>
      <c r="S34" s="45">
        <v>85</v>
      </c>
      <c r="T34" s="44">
        <v>75</v>
      </c>
      <c r="U34" s="44"/>
      <c r="V34" s="45">
        <v>90</v>
      </c>
      <c r="W34" s="44"/>
      <c r="X34" s="44"/>
      <c r="Y34" s="45"/>
      <c r="Z34" s="44"/>
      <c r="AA34" s="44"/>
      <c r="AB34" s="45"/>
      <c r="AC34" s="44"/>
      <c r="AD34" s="44"/>
      <c r="AE34" s="45"/>
      <c r="AF34" s="45">
        <f t="shared" si="8"/>
        <v>80</v>
      </c>
      <c r="AG34" s="44">
        <v>70</v>
      </c>
      <c r="AH34" s="44"/>
      <c r="AI34" s="45">
        <v>90</v>
      </c>
      <c r="AJ34" s="44"/>
      <c r="AK34" s="44"/>
      <c r="AL34" s="45"/>
      <c r="AM34" s="44"/>
      <c r="AN34" s="44"/>
      <c r="AO34" s="45"/>
      <c r="AP34" s="44"/>
      <c r="AQ34" s="44"/>
      <c r="AR34" s="45"/>
      <c r="AS34" s="44"/>
      <c r="AT34" s="44"/>
      <c r="AU34" s="45"/>
      <c r="AV34" s="44">
        <v>68</v>
      </c>
      <c r="AW34" s="46">
        <f t="shared" si="9"/>
        <v>78.285714285714292</v>
      </c>
      <c r="AX34" s="47">
        <f t="shared" si="10"/>
        <v>78</v>
      </c>
      <c r="AY34" s="48"/>
      <c r="AZ34" s="57">
        <v>75</v>
      </c>
      <c r="BA34" s="57"/>
      <c r="BB34" s="57"/>
      <c r="BC34" s="57">
        <v>80</v>
      </c>
      <c r="BD34" s="57"/>
      <c r="BE34" s="57"/>
      <c r="BF34" s="57"/>
      <c r="BG34" s="57"/>
      <c r="BH34" s="57"/>
      <c r="BI34" s="57"/>
      <c r="BJ34" s="57"/>
      <c r="BK34" s="57"/>
      <c r="BL34" s="57"/>
      <c r="BM34" s="57"/>
      <c r="BN34" s="57"/>
      <c r="BO34" s="45">
        <f t="shared" si="11"/>
        <v>78</v>
      </c>
      <c r="BP34" s="57">
        <v>80</v>
      </c>
      <c r="BQ34" s="44"/>
      <c r="BR34" s="45"/>
      <c r="BS34" s="44"/>
      <c r="BT34" s="44"/>
      <c r="BU34" s="45"/>
      <c r="BV34" s="44"/>
      <c r="BW34" s="44"/>
      <c r="BX34" s="45"/>
      <c r="BY34" s="44"/>
      <c r="BZ34" s="44"/>
      <c r="CA34" s="45"/>
      <c r="CB34" s="44"/>
      <c r="CC34" s="44"/>
      <c r="CD34" s="45"/>
      <c r="CE34" s="46">
        <f t="shared" si="12"/>
        <v>78.333333333333329</v>
      </c>
      <c r="CF34" s="47">
        <f t="shared" si="13"/>
        <v>78</v>
      </c>
      <c r="CG34" s="48"/>
      <c r="CH34" s="57">
        <v>4</v>
      </c>
      <c r="CI34" s="49" t="str">
        <f t="shared" si="14"/>
        <v xml:space="preserve">Memiliki kemampuan pemahanan Integrasi Nasional, Ancaman Terhadap NKRI, Wawasan Nusantara, </v>
      </c>
      <c r="CJ34" s="48"/>
      <c r="CK34" s="57">
        <v>4</v>
      </c>
      <c r="CL34"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5" spans="1:102" x14ac:dyDescent="0.25">
      <c r="A35" s="8">
        <v>25</v>
      </c>
      <c r="B35" s="8">
        <v>19763</v>
      </c>
      <c r="C35" s="8" t="s">
        <v>117</v>
      </c>
      <c r="E35" s="50">
        <f t="shared" si="0"/>
        <v>77</v>
      </c>
      <c r="F35" s="8" t="str">
        <f t="shared" si="1"/>
        <v>B</v>
      </c>
      <c r="G35" s="8" t="str">
        <f t="shared" si="2"/>
        <v xml:space="preserve">Memiliki kemampuan pemahanan Integrasi Nasional, Ancaman Terhadap NKRI, Wawasan Nusantara, </v>
      </c>
      <c r="H35" s="50">
        <f t="shared" si="3"/>
        <v>82</v>
      </c>
      <c r="I35" s="8" t="str">
        <f t="shared" si="4"/>
        <v>B</v>
      </c>
      <c r="J35"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5" s="8"/>
      <c r="L35" s="13"/>
      <c r="M35" s="14"/>
      <c r="N35" s="44">
        <f t="shared" si="6"/>
        <v>79</v>
      </c>
      <c r="O35" s="44">
        <f t="shared" si="7"/>
        <v>57</v>
      </c>
      <c r="Q35" s="44">
        <v>70</v>
      </c>
      <c r="R35" s="44"/>
      <c r="S35" s="45">
        <v>85</v>
      </c>
      <c r="T35" s="44">
        <v>70</v>
      </c>
      <c r="U35" s="44"/>
      <c r="V35" s="45">
        <v>90</v>
      </c>
      <c r="W35" s="44"/>
      <c r="X35" s="44"/>
      <c r="Y35" s="45"/>
      <c r="Z35" s="44"/>
      <c r="AA35" s="44"/>
      <c r="AB35" s="45"/>
      <c r="AC35" s="44"/>
      <c r="AD35" s="44"/>
      <c r="AE35" s="45"/>
      <c r="AF35" s="45">
        <f t="shared" si="8"/>
        <v>79</v>
      </c>
      <c r="AG35" s="44">
        <v>82</v>
      </c>
      <c r="AH35" s="44"/>
      <c r="AI35" s="45">
        <v>85</v>
      </c>
      <c r="AJ35" s="44"/>
      <c r="AK35" s="44"/>
      <c r="AL35" s="45"/>
      <c r="AM35" s="44"/>
      <c r="AN35" s="44"/>
      <c r="AO35" s="45"/>
      <c r="AP35" s="44"/>
      <c r="AQ35" s="44"/>
      <c r="AR35" s="45"/>
      <c r="AS35" s="44"/>
      <c r="AT35" s="44"/>
      <c r="AU35" s="45"/>
      <c r="AV35" s="44">
        <v>57</v>
      </c>
      <c r="AW35" s="46">
        <f t="shared" si="9"/>
        <v>77</v>
      </c>
      <c r="AX35" s="47">
        <f t="shared" si="10"/>
        <v>77</v>
      </c>
      <c r="AY35" s="48"/>
      <c r="AZ35" s="57">
        <v>80</v>
      </c>
      <c r="BA35" s="57"/>
      <c r="BB35" s="57"/>
      <c r="BC35" s="57">
        <v>80</v>
      </c>
      <c r="BD35" s="57"/>
      <c r="BE35" s="57"/>
      <c r="BF35" s="57"/>
      <c r="BG35" s="57"/>
      <c r="BH35" s="57"/>
      <c r="BI35" s="57"/>
      <c r="BJ35" s="57"/>
      <c r="BK35" s="57"/>
      <c r="BL35" s="57"/>
      <c r="BM35" s="57"/>
      <c r="BN35" s="57"/>
      <c r="BO35" s="45">
        <f t="shared" si="11"/>
        <v>80</v>
      </c>
      <c r="BP35" s="57">
        <v>85</v>
      </c>
      <c r="BQ35" s="44"/>
      <c r="BR35" s="45"/>
      <c r="BS35" s="44"/>
      <c r="BT35" s="44"/>
      <c r="BU35" s="45"/>
      <c r="BV35" s="44"/>
      <c r="BW35" s="44"/>
      <c r="BX35" s="45"/>
      <c r="BY35" s="44"/>
      <c r="BZ35" s="44"/>
      <c r="CA35" s="45"/>
      <c r="CB35" s="44"/>
      <c r="CC35" s="44"/>
      <c r="CD35" s="45"/>
      <c r="CE35" s="46">
        <f t="shared" si="12"/>
        <v>81.666666666666671</v>
      </c>
      <c r="CF35" s="47">
        <f t="shared" si="13"/>
        <v>82</v>
      </c>
      <c r="CG35" s="48"/>
      <c r="CH35" s="57">
        <v>4</v>
      </c>
      <c r="CI35" s="49" t="str">
        <f t="shared" si="14"/>
        <v xml:space="preserve">Memiliki kemampuan pemahanan Integrasi Nasional, Ancaman Terhadap NKRI, Wawasan Nusantara, </v>
      </c>
      <c r="CJ35" s="48"/>
      <c r="CK35" s="57">
        <v>4</v>
      </c>
      <c r="CL35"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6" spans="1:102" x14ac:dyDescent="0.25">
      <c r="A36" s="8">
        <v>26</v>
      </c>
      <c r="B36" s="8">
        <v>19779</v>
      </c>
      <c r="C36" s="8" t="s">
        <v>118</v>
      </c>
      <c r="E36" s="50">
        <f t="shared" si="0"/>
        <v>80</v>
      </c>
      <c r="F36" s="8" t="str">
        <f t="shared" si="1"/>
        <v>B</v>
      </c>
      <c r="G36" s="8" t="str">
        <f t="shared" si="2"/>
        <v xml:space="preserve">Memiliki kemampuan pemahanan Integrasi Nasional, Ancaman Terhadap NKRI, Wawasan Nusantara, </v>
      </c>
      <c r="H36" s="50">
        <f t="shared" si="3"/>
        <v>87</v>
      </c>
      <c r="I36" s="8" t="str">
        <f t="shared" si="4"/>
        <v>B</v>
      </c>
      <c r="J36"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6" s="8"/>
      <c r="L36" s="13"/>
      <c r="M36" s="14"/>
      <c r="N36" s="44">
        <f t="shared" si="6"/>
        <v>81</v>
      </c>
      <c r="O36" s="44">
        <f t="shared" si="7"/>
        <v>66</v>
      </c>
      <c r="Q36" s="44">
        <v>74</v>
      </c>
      <c r="R36" s="44"/>
      <c r="S36" s="45">
        <v>90</v>
      </c>
      <c r="T36" s="44">
        <v>70</v>
      </c>
      <c r="U36" s="44"/>
      <c r="V36" s="45">
        <v>90</v>
      </c>
      <c r="W36" s="44"/>
      <c r="X36" s="44"/>
      <c r="Y36" s="45"/>
      <c r="Z36" s="44"/>
      <c r="AA36" s="44"/>
      <c r="AB36" s="45"/>
      <c r="AC36" s="44"/>
      <c r="AD36" s="44"/>
      <c r="AE36" s="45"/>
      <c r="AF36" s="45">
        <f t="shared" si="8"/>
        <v>81</v>
      </c>
      <c r="AG36" s="44">
        <v>80</v>
      </c>
      <c r="AH36" s="44"/>
      <c r="AI36" s="45">
        <v>90</v>
      </c>
      <c r="AJ36" s="44"/>
      <c r="AK36" s="44"/>
      <c r="AL36" s="45"/>
      <c r="AM36" s="44"/>
      <c r="AN36" s="44"/>
      <c r="AO36" s="45"/>
      <c r="AP36" s="44"/>
      <c r="AQ36" s="44"/>
      <c r="AR36" s="45"/>
      <c r="AS36" s="44"/>
      <c r="AT36" s="44"/>
      <c r="AU36" s="45"/>
      <c r="AV36" s="44">
        <v>66</v>
      </c>
      <c r="AW36" s="46">
        <f t="shared" si="9"/>
        <v>80</v>
      </c>
      <c r="AX36" s="47">
        <f t="shared" si="10"/>
        <v>80</v>
      </c>
      <c r="AY36" s="48"/>
      <c r="AZ36" s="57">
        <v>85</v>
      </c>
      <c r="BA36" s="57"/>
      <c r="BB36" s="57"/>
      <c r="BC36" s="57">
        <v>85</v>
      </c>
      <c r="BD36" s="57"/>
      <c r="BE36" s="57"/>
      <c r="BF36" s="57"/>
      <c r="BG36" s="57"/>
      <c r="BH36" s="57"/>
      <c r="BI36" s="57"/>
      <c r="BJ36" s="57"/>
      <c r="BK36" s="57"/>
      <c r="BL36" s="57"/>
      <c r="BM36" s="57"/>
      <c r="BN36" s="57"/>
      <c r="BO36" s="45">
        <f t="shared" si="11"/>
        <v>85</v>
      </c>
      <c r="BP36" s="57">
        <v>90</v>
      </c>
      <c r="BQ36" s="44"/>
      <c r="BR36" s="45"/>
      <c r="BS36" s="44"/>
      <c r="BT36" s="44"/>
      <c r="BU36" s="45"/>
      <c r="BV36" s="44"/>
      <c r="BW36" s="44"/>
      <c r="BX36" s="45"/>
      <c r="BY36" s="44"/>
      <c r="BZ36" s="44"/>
      <c r="CA36" s="45"/>
      <c r="CB36" s="44"/>
      <c r="CC36" s="44"/>
      <c r="CD36" s="45"/>
      <c r="CE36" s="46">
        <f t="shared" si="12"/>
        <v>86.666666666666671</v>
      </c>
      <c r="CF36" s="47">
        <f t="shared" si="13"/>
        <v>87</v>
      </c>
      <c r="CG36" s="48"/>
      <c r="CH36" s="57">
        <v>4</v>
      </c>
      <c r="CI36" s="49" t="str">
        <f t="shared" si="14"/>
        <v xml:space="preserve">Memiliki kemampuan pemahanan Integrasi Nasional, Ancaman Terhadap NKRI, Wawasan Nusantara, </v>
      </c>
      <c r="CJ36" s="48"/>
      <c r="CK36" s="57">
        <v>4</v>
      </c>
      <c r="CL36"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7" spans="1:102" x14ac:dyDescent="0.25">
      <c r="A37" s="8">
        <v>27</v>
      </c>
      <c r="B37" s="8">
        <v>19795</v>
      </c>
      <c r="C37" s="8" t="s">
        <v>119</v>
      </c>
      <c r="E37" s="50">
        <f t="shared" si="0"/>
        <v>83</v>
      </c>
      <c r="F37" s="8" t="str">
        <f t="shared" si="1"/>
        <v>B</v>
      </c>
      <c r="G37" s="8" t="str">
        <f t="shared" si="2"/>
        <v xml:space="preserve">Memiliki kemampuan pemahanan Integrasi Nasional, Ancaman Terhadap NKRI, Wawasan Nusantara, </v>
      </c>
      <c r="H37" s="50">
        <f t="shared" si="3"/>
        <v>87</v>
      </c>
      <c r="I37" s="8" t="str">
        <f t="shared" si="4"/>
        <v>B</v>
      </c>
      <c r="J37"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7" s="8"/>
      <c r="L37" s="13"/>
      <c r="M37" s="14"/>
      <c r="N37" s="44">
        <f t="shared" si="6"/>
        <v>84</v>
      </c>
      <c r="O37" s="44">
        <f t="shared" si="7"/>
        <v>67</v>
      </c>
      <c r="Q37" s="44">
        <v>87</v>
      </c>
      <c r="R37" s="44"/>
      <c r="S37" s="45">
        <v>90</v>
      </c>
      <c r="T37" s="44">
        <v>70</v>
      </c>
      <c r="U37" s="44"/>
      <c r="V37" s="45">
        <v>90</v>
      </c>
      <c r="W37" s="44"/>
      <c r="X37" s="44"/>
      <c r="Y37" s="45"/>
      <c r="Z37" s="44"/>
      <c r="AA37" s="44"/>
      <c r="AB37" s="45"/>
      <c r="AC37" s="44"/>
      <c r="AD37" s="44"/>
      <c r="AE37" s="45"/>
      <c r="AF37" s="45">
        <f t="shared" si="8"/>
        <v>84</v>
      </c>
      <c r="AG37" s="44">
        <v>86</v>
      </c>
      <c r="AH37" s="44"/>
      <c r="AI37" s="45">
        <v>90</v>
      </c>
      <c r="AJ37" s="44"/>
      <c r="AK37" s="44"/>
      <c r="AL37" s="45"/>
      <c r="AM37" s="44"/>
      <c r="AN37" s="44"/>
      <c r="AO37" s="45"/>
      <c r="AP37" s="44"/>
      <c r="AQ37" s="44"/>
      <c r="AR37" s="45"/>
      <c r="AS37" s="44"/>
      <c r="AT37" s="44"/>
      <c r="AU37" s="45"/>
      <c r="AV37" s="44">
        <v>67</v>
      </c>
      <c r="AW37" s="46">
        <f t="shared" si="9"/>
        <v>82.857142857142861</v>
      </c>
      <c r="AX37" s="47">
        <f t="shared" si="10"/>
        <v>83</v>
      </c>
      <c r="AY37" s="48"/>
      <c r="AZ37" s="57">
        <v>85</v>
      </c>
      <c r="BA37" s="57"/>
      <c r="BB37" s="57"/>
      <c r="BC37" s="57">
        <v>85</v>
      </c>
      <c r="BD37" s="57"/>
      <c r="BE37" s="57"/>
      <c r="BF37" s="57"/>
      <c r="BG37" s="57"/>
      <c r="BH37" s="57"/>
      <c r="BI37" s="57"/>
      <c r="BJ37" s="57"/>
      <c r="BK37" s="57"/>
      <c r="BL37" s="57"/>
      <c r="BM37" s="57"/>
      <c r="BN37" s="57"/>
      <c r="BO37" s="45">
        <f t="shared" si="11"/>
        <v>85</v>
      </c>
      <c r="BP37" s="57">
        <v>90</v>
      </c>
      <c r="BQ37" s="44"/>
      <c r="BR37" s="45"/>
      <c r="BS37" s="44"/>
      <c r="BT37" s="44"/>
      <c r="BU37" s="45"/>
      <c r="BV37" s="44"/>
      <c r="BW37" s="44"/>
      <c r="BX37" s="45"/>
      <c r="BY37" s="44"/>
      <c r="BZ37" s="44"/>
      <c r="CA37" s="45"/>
      <c r="CB37" s="44"/>
      <c r="CC37" s="44"/>
      <c r="CD37" s="45"/>
      <c r="CE37" s="46">
        <f t="shared" si="12"/>
        <v>86.666666666666671</v>
      </c>
      <c r="CF37" s="47">
        <f t="shared" si="13"/>
        <v>87</v>
      </c>
      <c r="CG37" s="48"/>
      <c r="CH37" s="57">
        <v>4</v>
      </c>
      <c r="CI37" s="49" t="str">
        <f t="shared" si="14"/>
        <v xml:space="preserve">Memiliki kemampuan pemahanan Integrasi Nasional, Ancaman Terhadap NKRI, Wawasan Nusantara, </v>
      </c>
      <c r="CJ37" s="48"/>
      <c r="CK37" s="57">
        <v>4</v>
      </c>
      <c r="CL37"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8" spans="1:102" x14ac:dyDescent="0.25">
      <c r="A38" s="8">
        <v>28</v>
      </c>
      <c r="B38" s="8">
        <v>19811</v>
      </c>
      <c r="C38" s="8" t="s">
        <v>120</v>
      </c>
      <c r="E38" s="50">
        <f t="shared" si="0"/>
        <v>77</v>
      </c>
      <c r="F38" s="8" t="str">
        <f t="shared" si="1"/>
        <v>B</v>
      </c>
      <c r="G38" s="8" t="str">
        <f t="shared" si="2"/>
        <v xml:space="preserve">Memiliki kemampuan pemahanan Integrasi Nasional, Ancaman Terhadap NKRI, Wawasan Nusantara, </v>
      </c>
      <c r="H38" s="50">
        <f t="shared" si="3"/>
        <v>82</v>
      </c>
      <c r="I38" s="8" t="str">
        <f t="shared" si="4"/>
        <v>B</v>
      </c>
      <c r="J38"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8" s="8"/>
      <c r="L38" s="13"/>
      <c r="M38" s="14"/>
      <c r="N38" s="44">
        <f t="shared" si="6"/>
        <v>80</v>
      </c>
      <c r="O38" s="44">
        <f t="shared" si="7"/>
        <v>60</v>
      </c>
      <c r="Q38" s="44">
        <v>70</v>
      </c>
      <c r="R38" s="44"/>
      <c r="S38" s="45">
        <v>85</v>
      </c>
      <c r="T38" s="44">
        <v>74</v>
      </c>
      <c r="U38" s="44"/>
      <c r="V38" s="45">
        <v>90</v>
      </c>
      <c r="W38" s="44"/>
      <c r="X38" s="44"/>
      <c r="Y38" s="45"/>
      <c r="Z38" s="44"/>
      <c r="AA38" s="44"/>
      <c r="AB38" s="45"/>
      <c r="AC38" s="44"/>
      <c r="AD38" s="44"/>
      <c r="AE38" s="45"/>
      <c r="AF38" s="45">
        <f t="shared" si="8"/>
        <v>80</v>
      </c>
      <c r="AG38" s="44">
        <v>70</v>
      </c>
      <c r="AH38" s="44"/>
      <c r="AI38" s="45">
        <v>90</v>
      </c>
      <c r="AJ38" s="44"/>
      <c r="AK38" s="44"/>
      <c r="AL38" s="45"/>
      <c r="AM38" s="44"/>
      <c r="AN38" s="44"/>
      <c r="AO38" s="45"/>
      <c r="AP38" s="44"/>
      <c r="AQ38" s="44"/>
      <c r="AR38" s="45"/>
      <c r="AS38" s="44"/>
      <c r="AT38" s="44"/>
      <c r="AU38" s="45"/>
      <c r="AV38" s="44">
        <v>60</v>
      </c>
      <c r="AW38" s="46">
        <f t="shared" si="9"/>
        <v>77</v>
      </c>
      <c r="AX38" s="47">
        <f t="shared" si="10"/>
        <v>77</v>
      </c>
      <c r="AY38" s="48"/>
      <c r="AZ38" s="57">
        <v>80</v>
      </c>
      <c r="BA38" s="57"/>
      <c r="BB38" s="57"/>
      <c r="BC38" s="57">
        <v>80</v>
      </c>
      <c r="BD38" s="57"/>
      <c r="BE38" s="57"/>
      <c r="BF38" s="57"/>
      <c r="BG38" s="57"/>
      <c r="BH38" s="57"/>
      <c r="BI38" s="57"/>
      <c r="BJ38" s="57"/>
      <c r="BK38" s="57"/>
      <c r="BL38" s="57"/>
      <c r="BM38" s="57"/>
      <c r="BN38" s="57"/>
      <c r="BO38" s="45">
        <f t="shared" si="11"/>
        <v>80</v>
      </c>
      <c r="BP38" s="57">
        <v>85</v>
      </c>
      <c r="BQ38" s="44"/>
      <c r="BR38" s="45"/>
      <c r="BS38" s="44"/>
      <c r="BT38" s="44"/>
      <c r="BU38" s="45"/>
      <c r="BV38" s="44"/>
      <c r="BW38" s="44"/>
      <c r="BX38" s="45"/>
      <c r="BY38" s="44"/>
      <c r="BZ38" s="44"/>
      <c r="CA38" s="45"/>
      <c r="CB38" s="44"/>
      <c r="CC38" s="44"/>
      <c r="CD38" s="45"/>
      <c r="CE38" s="46">
        <f t="shared" si="12"/>
        <v>81.666666666666671</v>
      </c>
      <c r="CF38" s="47">
        <f t="shared" si="13"/>
        <v>82</v>
      </c>
      <c r="CG38" s="48"/>
      <c r="CH38" s="57">
        <v>4</v>
      </c>
      <c r="CI38" s="49" t="str">
        <f t="shared" si="14"/>
        <v xml:space="preserve">Memiliki kemampuan pemahanan Integrasi Nasional, Ancaman Terhadap NKRI, Wawasan Nusantara, </v>
      </c>
      <c r="CJ38" s="48"/>
      <c r="CK38" s="57">
        <v>4</v>
      </c>
      <c r="CL38"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9" spans="1:102" x14ac:dyDescent="0.25">
      <c r="A39" s="8">
        <v>29</v>
      </c>
      <c r="B39" s="8">
        <v>19827</v>
      </c>
      <c r="C39" s="8" t="s">
        <v>121</v>
      </c>
      <c r="E39" s="50">
        <f t="shared" si="0"/>
        <v>81</v>
      </c>
      <c r="F39" s="8" t="str">
        <f t="shared" si="1"/>
        <v>B</v>
      </c>
      <c r="G39" s="8" t="str">
        <f t="shared" si="2"/>
        <v xml:space="preserve">Memiliki kemampuan pemahanan Integrasi Nasional, Ancaman Terhadap NKRI, Wawasan Nusantara, </v>
      </c>
      <c r="H39" s="50">
        <f t="shared" si="3"/>
        <v>87</v>
      </c>
      <c r="I39" s="8" t="str">
        <f t="shared" si="4"/>
        <v>B</v>
      </c>
      <c r="J39"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9" s="8"/>
      <c r="L39" s="13"/>
      <c r="M39" s="14"/>
      <c r="N39" s="44">
        <f t="shared" si="6"/>
        <v>81</v>
      </c>
      <c r="O39" s="44">
        <f t="shared" si="7"/>
        <v>70</v>
      </c>
      <c r="Q39" s="44">
        <v>70</v>
      </c>
      <c r="R39" s="44"/>
      <c r="S39" s="45">
        <v>90</v>
      </c>
      <c r="T39" s="44">
        <v>74</v>
      </c>
      <c r="U39" s="44"/>
      <c r="V39" s="45">
        <v>90</v>
      </c>
      <c r="W39" s="44"/>
      <c r="X39" s="44"/>
      <c r="Y39" s="45"/>
      <c r="Z39" s="44"/>
      <c r="AA39" s="44"/>
      <c r="AB39" s="45"/>
      <c r="AC39" s="44"/>
      <c r="AD39" s="44"/>
      <c r="AE39" s="45"/>
      <c r="AF39" s="45">
        <f t="shared" si="8"/>
        <v>81</v>
      </c>
      <c r="AG39" s="44">
        <v>82</v>
      </c>
      <c r="AH39" s="44"/>
      <c r="AI39" s="45">
        <v>90</v>
      </c>
      <c r="AJ39" s="44"/>
      <c r="AK39" s="44"/>
      <c r="AL39" s="45"/>
      <c r="AM39" s="44"/>
      <c r="AN39" s="44"/>
      <c r="AO39" s="45"/>
      <c r="AP39" s="44"/>
      <c r="AQ39" s="44"/>
      <c r="AR39" s="45"/>
      <c r="AS39" s="44"/>
      <c r="AT39" s="44"/>
      <c r="AU39" s="45"/>
      <c r="AV39" s="44">
        <v>70</v>
      </c>
      <c r="AW39" s="46">
        <f t="shared" si="9"/>
        <v>80.857142857142861</v>
      </c>
      <c r="AX39" s="47">
        <f t="shared" si="10"/>
        <v>81</v>
      </c>
      <c r="AY39" s="48"/>
      <c r="AZ39" s="57">
        <v>85</v>
      </c>
      <c r="BA39" s="57"/>
      <c r="BB39" s="57"/>
      <c r="BC39" s="57">
        <v>85</v>
      </c>
      <c r="BD39" s="57"/>
      <c r="BE39" s="57"/>
      <c r="BF39" s="57"/>
      <c r="BG39" s="57"/>
      <c r="BH39" s="57"/>
      <c r="BI39" s="57"/>
      <c r="BJ39" s="57"/>
      <c r="BK39" s="57"/>
      <c r="BL39" s="57"/>
      <c r="BM39" s="57"/>
      <c r="BN39" s="57"/>
      <c r="BO39" s="45">
        <f t="shared" si="11"/>
        <v>85</v>
      </c>
      <c r="BP39" s="57">
        <v>90</v>
      </c>
      <c r="BQ39" s="44"/>
      <c r="BR39" s="45"/>
      <c r="BS39" s="44"/>
      <c r="BT39" s="44"/>
      <c r="BU39" s="45"/>
      <c r="BV39" s="44"/>
      <c r="BW39" s="44"/>
      <c r="BX39" s="45"/>
      <c r="BY39" s="44"/>
      <c r="BZ39" s="44"/>
      <c r="CA39" s="45"/>
      <c r="CB39" s="44"/>
      <c r="CC39" s="44"/>
      <c r="CD39" s="45"/>
      <c r="CE39" s="46">
        <f t="shared" si="12"/>
        <v>86.666666666666671</v>
      </c>
      <c r="CF39" s="47">
        <f t="shared" si="13"/>
        <v>87</v>
      </c>
      <c r="CG39" s="48"/>
      <c r="CH39" s="57">
        <v>4</v>
      </c>
      <c r="CI39" s="49" t="str">
        <f t="shared" si="14"/>
        <v xml:space="preserve">Memiliki kemampuan pemahanan Integrasi Nasional, Ancaman Terhadap NKRI, Wawasan Nusantara, </v>
      </c>
      <c r="CJ39" s="48"/>
      <c r="CK39" s="57">
        <v>4</v>
      </c>
      <c r="CL39"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0" spans="1:102" x14ac:dyDescent="0.25">
      <c r="A40" s="8">
        <v>30</v>
      </c>
      <c r="B40" s="8">
        <v>19843</v>
      </c>
      <c r="C40" s="8" t="s">
        <v>122</v>
      </c>
      <c r="E40" s="50">
        <f t="shared" si="0"/>
        <v>78</v>
      </c>
      <c r="F40" s="8" t="str">
        <f t="shared" si="1"/>
        <v>B</v>
      </c>
      <c r="G40" s="8" t="str">
        <f t="shared" si="2"/>
        <v xml:space="preserve">Memiliki kemampuan pemahanan Integrasi Nasional, Ancaman Terhadap NKRI, Wawasan Nusantara, </v>
      </c>
      <c r="H40" s="50">
        <f t="shared" si="3"/>
        <v>87</v>
      </c>
      <c r="I40" s="8" t="str">
        <f t="shared" si="4"/>
        <v>B</v>
      </c>
      <c r="J40"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0" s="8"/>
      <c r="L40" s="13"/>
      <c r="M40" s="14"/>
      <c r="N40" s="44">
        <f t="shared" si="6"/>
        <v>82</v>
      </c>
      <c r="O40" s="44">
        <f t="shared" si="7"/>
        <v>61</v>
      </c>
      <c r="Q40" s="44">
        <v>77</v>
      </c>
      <c r="R40" s="44"/>
      <c r="S40" s="45">
        <v>90</v>
      </c>
      <c r="T40" s="44">
        <v>70</v>
      </c>
      <c r="U40" s="44"/>
      <c r="V40" s="45">
        <v>90</v>
      </c>
      <c r="W40" s="44"/>
      <c r="X40" s="44"/>
      <c r="Y40" s="45"/>
      <c r="Z40" s="44"/>
      <c r="AA40" s="44"/>
      <c r="AB40" s="45"/>
      <c r="AC40" s="44"/>
      <c r="AD40" s="44"/>
      <c r="AE40" s="45"/>
      <c r="AF40" s="45">
        <f t="shared" si="8"/>
        <v>82</v>
      </c>
      <c r="AG40" s="44">
        <v>72</v>
      </c>
      <c r="AH40" s="44"/>
      <c r="AI40" s="45">
        <v>85</v>
      </c>
      <c r="AJ40" s="44"/>
      <c r="AK40" s="44"/>
      <c r="AL40" s="45"/>
      <c r="AM40" s="44"/>
      <c r="AN40" s="44"/>
      <c r="AO40" s="45"/>
      <c r="AP40" s="44"/>
      <c r="AQ40" s="44"/>
      <c r="AR40" s="45"/>
      <c r="AS40" s="44"/>
      <c r="AT40" s="44"/>
      <c r="AU40" s="45"/>
      <c r="AV40" s="44">
        <v>61</v>
      </c>
      <c r="AW40" s="46">
        <f t="shared" si="9"/>
        <v>77.857142857142861</v>
      </c>
      <c r="AX40" s="47">
        <f t="shared" si="10"/>
        <v>78</v>
      </c>
      <c r="AY40" s="48"/>
      <c r="AZ40" s="57">
        <v>85</v>
      </c>
      <c r="BA40" s="57"/>
      <c r="BB40" s="57"/>
      <c r="BC40" s="57">
        <v>85</v>
      </c>
      <c r="BD40" s="57"/>
      <c r="BE40" s="57"/>
      <c r="BF40" s="57"/>
      <c r="BG40" s="57"/>
      <c r="BH40" s="57"/>
      <c r="BI40" s="57"/>
      <c r="BJ40" s="57"/>
      <c r="BK40" s="57"/>
      <c r="BL40" s="57"/>
      <c r="BM40" s="57"/>
      <c r="BN40" s="57"/>
      <c r="BO40" s="45">
        <f t="shared" si="11"/>
        <v>85</v>
      </c>
      <c r="BP40" s="57">
        <v>90</v>
      </c>
      <c r="BQ40" s="44"/>
      <c r="BR40" s="45"/>
      <c r="BS40" s="44"/>
      <c r="BT40" s="44"/>
      <c r="BU40" s="45"/>
      <c r="BV40" s="44"/>
      <c r="BW40" s="44"/>
      <c r="BX40" s="45"/>
      <c r="BY40" s="44"/>
      <c r="BZ40" s="44"/>
      <c r="CA40" s="45"/>
      <c r="CB40" s="44"/>
      <c r="CC40" s="44"/>
      <c r="CD40" s="45"/>
      <c r="CE40" s="46">
        <f t="shared" si="12"/>
        <v>86.666666666666671</v>
      </c>
      <c r="CF40" s="47">
        <f t="shared" si="13"/>
        <v>87</v>
      </c>
      <c r="CG40" s="48"/>
      <c r="CH40" s="57">
        <v>4</v>
      </c>
      <c r="CI40" s="49" t="str">
        <f t="shared" si="14"/>
        <v xml:space="preserve">Memiliki kemampuan pemahanan Integrasi Nasional, Ancaman Terhadap NKRI, Wawasan Nusantara, </v>
      </c>
      <c r="CJ40" s="48"/>
      <c r="CK40" s="57">
        <v>4</v>
      </c>
      <c r="CL40"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1" spans="1:102" x14ac:dyDescent="0.25">
      <c r="A41" s="8">
        <v>31</v>
      </c>
      <c r="B41" s="8">
        <v>19859</v>
      </c>
      <c r="C41" s="8" t="s">
        <v>123</v>
      </c>
      <c r="E41" s="50">
        <f t="shared" si="0"/>
        <v>78</v>
      </c>
      <c r="F41" s="8" t="str">
        <f t="shared" si="1"/>
        <v>B</v>
      </c>
      <c r="G41" s="8" t="str">
        <f t="shared" si="2"/>
        <v xml:space="preserve">Memiliki kemampuan pemahanan Integrasi Nasional, Ancaman Terhadap NKRI, Wawasan Nusantara, </v>
      </c>
      <c r="H41" s="50">
        <f t="shared" si="3"/>
        <v>80</v>
      </c>
      <c r="I41" s="8" t="str">
        <f t="shared" si="4"/>
        <v>B</v>
      </c>
      <c r="J41"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1" s="8"/>
      <c r="L41" s="13"/>
      <c r="M41" s="14"/>
      <c r="N41" s="44">
        <f t="shared" si="6"/>
        <v>80</v>
      </c>
      <c r="O41" s="44">
        <f t="shared" si="7"/>
        <v>59</v>
      </c>
      <c r="Q41" s="44">
        <v>70</v>
      </c>
      <c r="R41" s="44"/>
      <c r="S41" s="45">
        <v>90</v>
      </c>
      <c r="T41" s="44">
        <v>70</v>
      </c>
      <c r="U41" s="44"/>
      <c r="V41" s="45">
        <v>90</v>
      </c>
      <c r="W41" s="44"/>
      <c r="X41" s="44"/>
      <c r="Y41" s="45"/>
      <c r="Z41" s="44"/>
      <c r="AA41" s="44"/>
      <c r="AB41" s="45"/>
      <c r="AC41" s="44"/>
      <c r="AD41" s="44"/>
      <c r="AE41" s="45"/>
      <c r="AF41" s="45">
        <f t="shared" si="8"/>
        <v>80</v>
      </c>
      <c r="AG41" s="44">
        <v>80</v>
      </c>
      <c r="AH41" s="44"/>
      <c r="AI41" s="45">
        <v>90</v>
      </c>
      <c r="AJ41" s="44"/>
      <c r="AK41" s="44"/>
      <c r="AL41" s="45"/>
      <c r="AM41" s="44"/>
      <c r="AN41" s="44"/>
      <c r="AO41" s="45"/>
      <c r="AP41" s="44"/>
      <c r="AQ41" s="44"/>
      <c r="AR41" s="45"/>
      <c r="AS41" s="44"/>
      <c r="AT41" s="44"/>
      <c r="AU41" s="45"/>
      <c r="AV41" s="44">
        <v>59</v>
      </c>
      <c r="AW41" s="46">
        <f t="shared" si="9"/>
        <v>78.428571428571431</v>
      </c>
      <c r="AX41" s="47">
        <f t="shared" si="10"/>
        <v>78</v>
      </c>
      <c r="AY41" s="48"/>
      <c r="AZ41" s="57">
        <v>80</v>
      </c>
      <c r="BA41" s="57"/>
      <c r="BB41" s="57"/>
      <c r="BC41" s="57">
        <v>80</v>
      </c>
      <c r="BD41" s="57"/>
      <c r="BE41" s="57"/>
      <c r="BF41" s="57"/>
      <c r="BG41" s="57"/>
      <c r="BH41" s="57"/>
      <c r="BI41" s="57"/>
      <c r="BJ41" s="57"/>
      <c r="BK41" s="57"/>
      <c r="BL41" s="57"/>
      <c r="BM41" s="57"/>
      <c r="BN41" s="57"/>
      <c r="BO41" s="45">
        <f t="shared" si="11"/>
        <v>80</v>
      </c>
      <c r="BP41" s="57">
        <v>80</v>
      </c>
      <c r="BQ41" s="44"/>
      <c r="BR41" s="45"/>
      <c r="BS41" s="44"/>
      <c r="BT41" s="44"/>
      <c r="BU41" s="45"/>
      <c r="BV41" s="44"/>
      <c r="BW41" s="44"/>
      <c r="BX41" s="45"/>
      <c r="BY41" s="44"/>
      <c r="BZ41" s="44"/>
      <c r="CA41" s="45"/>
      <c r="CB41" s="44"/>
      <c r="CC41" s="44"/>
      <c r="CD41" s="45"/>
      <c r="CE41" s="46">
        <f t="shared" si="12"/>
        <v>80</v>
      </c>
      <c r="CF41" s="47">
        <f t="shared" si="13"/>
        <v>80</v>
      </c>
      <c r="CG41" s="48"/>
      <c r="CH41" s="57">
        <v>4</v>
      </c>
      <c r="CI41" s="49" t="str">
        <f t="shared" si="14"/>
        <v xml:space="preserve">Memiliki kemampuan pemahanan Integrasi Nasional, Ancaman Terhadap NKRI, Wawasan Nusantara, </v>
      </c>
      <c r="CJ41" s="48"/>
      <c r="CK41" s="57">
        <v>4</v>
      </c>
      <c r="CL41"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2" spans="1:102" x14ac:dyDescent="0.25">
      <c r="A42" s="8">
        <v>32</v>
      </c>
      <c r="B42" s="8">
        <v>19875</v>
      </c>
      <c r="C42" s="8" t="s">
        <v>124</v>
      </c>
      <c r="E42" s="50">
        <f t="shared" si="0"/>
        <v>80</v>
      </c>
      <c r="F42" s="8" t="str">
        <f t="shared" si="1"/>
        <v>B</v>
      </c>
      <c r="G42" s="8" t="str">
        <f t="shared" si="2"/>
        <v xml:space="preserve">Memiliki kemampuan pemahanan Integrasi Nasional, Ancaman Terhadap NKRI, Wawasan Nusantara, </v>
      </c>
      <c r="H42" s="50">
        <f t="shared" si="3"/>
        <v>80</v>
      </c>
      <c r="I42" s="8" t="str">
        <f t="shared" si="4"/>
        <v>B</v>
      </c>
      <c r="J4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2" s="8"/>
      <c r="L42" s="13"/>
      <c r="M42" s="14"/>
      <c r="N42" s="44">
        <f t="shared" si="6"/>
        <v>80</v>
      </c>
      <c r="O42" s="44">
        <f t="shared" si="7"/>
        <v>57</v>
      </c>
      <c r="Q42" s="44">
        <v>70</v>
      </c>
      <c r="R42" s="44"/>
      <c r="S42" s="45">
        <v>85</v>
      </c>
      <c r="T42" s="44">
        <v>73</v>
      </c>
      <c r="U42" s="44"/>
      <c r="V42" s="45">
        <v>90</v>
      </c>
      <c r="W42" s="44"/>
      <c r="X42" s="44"/>
      <c r="Y42" s="45"/>
      <c r="Z42" s="44"/>
      <c r="AA42" s="44"/>
      <c r="AB42" s="45"/>
      <c r="AC42" s="44"/>
      <c r="AD42" s="44"/>
      <c r="AE42" s="45"/>
      <c r="AF42" s="45">
        <f t="shared" si="8"/>
        <v>80</v>
      </c>
      <c r="AG42" s="44">
        <v>98</v>
      </c>
      <c r="AH42" s="44"/>
      <c r="AI42" s="45">
        <v>85</v>
      </c>
      <c r="AJ42" s="44"/>
      <c r="AK42" s="44"/>
      <c r="AL42" s="45"/>
      <c r="AM42" s="44"/>
      <c r="AN42" s="44"/>
      <c r="AO42" s="45"/>
      <c r="AP42" s="44"/>
      <c r="AQ42" s="44"/>
      <c r="AR42" s="45"/>
      <c r="AS42" s="44"/>
      <c r="AT42" s="44"/>
      <c r="AU42" s="45"/>
      <c r="AV42" s="44">
        <v>57</v>
      </c>
      <c r="AW42" s="46">
        <f t="shared" si="9"/>
        <v>79.714285714285708</v>
      </c>
      <c r="AX42" s="47">
        <f t="shared" si="10"/>
        <v>80</v>
      </c>
      <c r="AY42" s="48"/>
      <c r="AZ42" s="57">
        <v>80</v>
      </c>
      <c r="BA42" s="57"/>
      <c r="BB42" s="57"/>
      <c r="BC42" s="57">
        <v>80</v>
      </c>
      <c r="BD42" s="57"/>
      <c r="BE42" s="57"/>
      <c r="BF42" s="57"/>
      <c r="BG42" s="57"/>
      <c r="BH42" s="57"/>
      <c r="BI42" s="57"/>
      <c r="BJ42" s="57"/>
      <c r="BK42" s="57"/>
      <c r="BL42" s="57"/>
      <c r="BM42" s="57"/>
      <c r="BN42" s="57"/>
      <c r="BO42" s="45">
        <f t="shared" si="11"/>
        <v>80</v>
      </c>
      <c r="BP42" s="57">
        <v>80</v>
      </c>
      <c r="BQ42" s="44"/>
      <c r="BR42" s="45"/>
      <c r="BS42" s="44"/>
      <c r="BT42" s="44"/>
      <c r="BU42" s="45"/>
      <c r="BV42" s="44"/>
      <c r="BW42" s="44"/>
      <c r="BX42" s="45"/>
      <c r="BY42" s="44"/>
      <c r="BZ42" s="44"/>
      <c r="CA42" s="45"/>
      <c r="CB42" s="44"/>
      <c r="CC42" s="44"/>
      <c r="CD42" s="45"/>
      <c r="CE42" s="46">
        <f t="shared" si="12"/>
        <v>80</v>
      </c>
      <c r="CF42" s="47">
        <f t="shared" si="13"/>
        <v>80</v>
      </c>
      <c r="CG42" s="48"/>
      <c r="CH42" s="57">
        <v>4</v>
      </c>
      <c r="CI42" s="49" t="str">
        <f t="shared" si="14"/>
        <v xml:space="preserve">Memiliki kemampuan pemahanan Integrasi Nasional, Ancaman Terhadap NKRI, Wawasan Nusantara, </v>
      </c>
      <c r="CJ42" s="48"/>
      <c r="CK42" s="57">
        <v>4</v>
      </c>
      <c r="CL42"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3" spans="1:102" x14ac:dyDescent="0.25">
      <c r="A43" s="8">
        <v>33</v>
      </c>
      <c r="B43" s="8">
        <v>19891</v>
      </c>
      <c r="C43" s="8" t="s">
        <v>125</v>
      </c>
      <c r="E43" s="50">
        <f t="shared" ref="E43:E60" si="16">AX43</f>
        <v>79</v>
      </c>
      <c r="F43" s="8" t="str">
        <f t="shared" ref="F43:F60" si="17">IF(E43="","",IF(E43&lt;=69,"D",IF(E43&lt;=75,"C",IF(E43&lt;=90,"B",IF(E43&lt;=100,"A","E")))))</f>
        <v>B</v>
      </c>
      <c r="G43" s="8" t="str">
        <f t="shared" ref="G43:G60" si="18">CI43</f>
        <v xml:space="preserve">Memiliki kemampuan pemahanan Integrasi Nasional, Ancaman Terhadap NKRI, Wawasan Nusantara, </v>
      </c>
      <c r="H43" s="50">
        <f t="shared" ref="H43:H60" si="19">CF43</f>
        <v>82</v>
      </c>
      <c r="I43" s="8" t="str">
        <f t="shared" ref="I43:I60" si="20">IF(H43="","",IF(H43&lt;=69,"D",IF(H43&lt;=75,"C",IF(H43&lt;=90,"B",IF(H43&lt;=100,"A","E")))))</f>
        <v>B</v>
      </c>
      <c r="J43" s="8" t="str">
        <f t="shared" ref="J43:J60" si="21">CL43</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3" s="8"/>
      <c r="L43" s="13"/>
      <c r="M43" s="14"/>
      <c r="N43" s="44">
        <f t="shared" ref="N43:N60" si="22">AF43</f>
        <v>83</v>
      </c>
      <c r="O43" s="44">
        <f t="shared" ref="O43:O60" si="23">IF(COUNTBLANK(AV43:AV43),"",AV43)</f>
        <v>61</v>
      </c>
      <c r="Q43" s="44">
        <v>79</v>
      </c>
      <c r="R43" s="44"/>
      <c r="S43" s="45">
        <v>90</v>
      </c>
      <c r="T43" s="44">
        <v>74</v>
      </c>
      <c r="U43" s="44"/>
      <c r="V43" s="45">
        <v>90</v>
      </c>
      <c r="W43" s="44"/>
      <c r="X43" s="44"/>
      <c r="Y43" s="45"/>
      <c r="Z43" s="44"/>
      <c r="AA43" s="44"/>
      <c r="AB43" s="45"/>
      <c r="AC43" s="44"/>
      <c r="AD43" s="44"/>
      <c r="AE43" s="45"/>
      <c r="AF43" s="45">
        <f t="shared" ref="AF43:AF60" si="24">IF(AND(Q43="",R43="",S43=""),"",ROUND(AVERAGE(Q43:AE43),0))</f>
        <v>83</v>
      </c>
      <c r="AG43" s="44">
        <v>74</v>
      </c>
      <c r="AH43" s="44"/>
      <c r="AI43" s="45">
        <v>85</v>
      </c>
      <c r="AJ43" s="44"/>
      <c r="AK43" s="44"/>
      <c r="AL43" s="45"/>
      <c r="AM43" s="44"/>
      <c r="AN43" s="44"/>
      <c r="AO43" s="45"/>
      <c r="AP43" s="44"/>
      <c r="AQ43" s="44"/>
      <c r="AR43" s="45"/>
      <c r="AS43" s="44"/>
      <c r="AT43" s="44"/>
      <c r="AU43" s="45"/>
      <c r="AV43" s="44">
        <v>61</v>
      </c>
      <c r="AW43" s="46">
        <f t="shared" ref="AW43:AW60" si="25">IF(AV43="","",AVERAGE(Q43:AE43,AG43:AV43))</f>
        <v>79</v>
      </c>
      <c r="AX43" s="47">
        <f t="shared" ref="AX43:AX60" si="26">IF(AW43="","",ROUND(AW43,0))</f>
        <v>79</v>
      </c>
      <c r="AY43" s="48"/>
      <c r="AZ43" s="57">
        <v>80</v>
      </c>
      <c r="BA43" s="57"/>
      <c r="BB43" s="57"/>
      <c r="BC43" s="57">
        <v>85</v>
      </c>
      <c r="BD43" s="57"/>
      <c r="BE43" s="57"/>
      <c r="BF43" s="57"/>
      <c r="BG43" s="57"/>
      <c r="BH43" s="57"/>
      <c r="BI43" s="57"/>
      <c r="BJ43" s="57"/>
      <c r="BK43" s="57"/>
      <c r="BL43" s="57"/>
      <c r="BM43" s="57"/>
      <c r="BN43" s="57"/>
      <c r="BO43" s="45">
        <f t="shared" ref="BO43:BO60" si="27">IF(AND(BB43="",BA43="",AZ43=""),"",ROUND(AVERAGE(AZ43:BN43),0))</f>
        <v>83</v>
      </c>
      <c r="BP43" s="57">
        <v>80</v>
      </c>
      <c r="BQ43" s="44"/>
      <c r="BR43" s="45"/>
      <c r="BS43" s="44"/>
      <c r="BT43" s="44"/>
      <c r="BU43" s="45"/>
      <c r="BV43" s="44"/>
      <c r="BW43" s="44"/>
      <c r="BX43" s="45"/>
      <c r="BY43" s="44"/>
      <c r="BZ43" s="44"/>
      <c r="CA43" s="45"/>
      <c r="CB43" s="44"/>
      <c r="CC43" s="44"/>
      <c r="CD43" s="45"/>
      <c r="CE43" s="46">
        <f t="shared" ref="CE43:CE60" si="28">IF(AND(BP43="",BQ43="",BR43=""),"",AVERAGE(AZ43:BN43,BP43:CD43))</f>
        <v>81.666666666666671</v>
      </c>
      <c r="CF43" s="47">
        <f t="shared" ref="CF43:CF60" si="29">IF(CE43="","",ROUND(CE43,0))</f>
        <v>82</v>
      </c>
      <c r="CG43" s="48"/>
      <c r="CH43" s="57">
        <v>4</v>
      </c>
      <c r="CI43" s="49" t="str">
        <f t="shared" ref="CI43:CI60" si="30">IF(CH43="","",VLOOKUP(CH43,$CW$9:$CX$20,2,0))</f>
        <v xml:space="preserve">Memiliki kemampuan pemahanan Integrasi Nasional, Ancaman Terhadap NKRI, Wawasan Nusantara, </v>
      </c>
      <c r="CJ43" s="48"/>
      <c r="CK43" s="57">
        <v>4</v>
      </c>
      <c r="CL43" s="49" t="str">
        <f t="shared" ref="CL43:CL60" si="31">IF(CK43="","",VLOOKUP(CK43,$CW$22:$CX$33,2,0))</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4" spans="1:102" x14ac:dyDescent="0.25">
      <c r="A44" s="8">
        <v>34</v>
      </c>
      <c r="B44" s="8">
        <v>19907</v>
      </c>
      <c r="C44" s="8" t="s">
        <v>126</v>
      </c>
      <c r="E44" s="50">
        <f t="shared" si="16"/>
        <v>82</v>
      </c>
      <c r="F44" s="8" t="str">
        <f t="shared" si="17"/>
        <v>B</v>
      </c>
      <c r="G44" s="8" t="str">
        <f t="shared" si="18"/>
        <v xml:space="preserve">Memiliki kemampuan pemahanan Integrasi Nasional, Ancaman Terhadap NKRI, Wawasan Nusantara, </v>
      </c>
      <c r="H44" s="50">
        <f t="shared" si="19"/>
        <v>87</v>
      </c>
      <c r="I44" s="8" t="str">
        <f t="shared" si="20"/>
        <v>B</v>
      </c>
      <c r="J44" s="8" t="str">
        <f t="shared" si="2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4" s="8"/>
      <c r="L44" s="13"/>
      <c r="M44" s="14"/>
      <c r="N44" s="44">
        <f t="shared" si="22"/>
        <v>81</v>
      </c>
      <c r="O44" s="44">
        <f t="shared" si="23"/>
        <v>60</v>
      </c>
      <c r="Q44" s="44">
        <v>70</v>
      </c>
      <c r="R44" s="44"/>
      <c r="S44" s="45">
        <v>85</v>
      </c>
      <c r="T44" s="44">
        <v>80</v>
      </c>
      <c r="U44" s="44"/>
      <c r="V44" s="45">
        <v>90</v>
      </c>
      <c r="W44" s="44"/>
      <c r="X44" s="44"/>
      <c r="Y44" s="45"/>
      <c r="Z44" s="44"/>
      <c r="AA44" s="44"/>
      <c r="AB44" s="45"/>
      <c r="AC44" s="44"/>
      <c r="AD44" s="44"/>
      <c r="AE44" s="45"/>
      <c r="AF44" s="45">
        <f t="shared" si="24"/>
        <v>81</v>
      </c>
      <c r="AG44" s="44">
        <v>98</v>
      </c>
      <c r="AH44" s="44"/>
      <c r="AI44" s="45">
        <v>90</v>
      </c>
      <c r="AJ44" s="44"/>
      <c r="AK44" s="44"/>
      <c r="AL44" s="45"/>
      <c r="AM44" s="44"/>
      <c r="AN44" s="44"/>
      <c r="AO44" s="45"/>
      <c r="AP44" s="44"/>
      <c r="AQ44" s="44"/>
      <c r="AR44" s="45"/>
      <c r="AS44" s="44"/>
      <c r="AT44" s="44"/>
      <c r="AU44" s="45"/>
      <c r="AV44" s="44">
        <v>60</v>
      </c>
      <c r="AW44" s="46">
        <f t="shared" si="25"/>
        <v>81.857142857142861</v>
      </c>
      <c r="AX44" s="47">
        <f t="shared" si="26"/>
        <v>82</v>
      </c>
      <c r="AY44" s="48"/>
      <c r="AZ44" s="57">
        <v>85</v>
      </c>
      <c r="BA44" s="57"/>
      <c r="BB44" s="57"/>
      <c r="BC44" s="57">
        <v>85</v>
      </c>
      <c r="BD44" s="57"/>
      <c r="BE44" s="57"/>
      <c r="BF44" s="57"/>
      <c r="BG44" s="57"/>
      <c r="BH44" s="57"/>
      <c r="BI44" s="57"/>
      <c r="BJ44" s="57"/>
      <c r="BK44" s="57"/>
      <c r="BL44" s="57"/>
      <c r="BM44" s="57"/>
      <c r="BN44" s="57"/>
      <c r="BO44" s="45">
        <f t="shared" si="27"/>
        <v>85</v>
      </c>
      <c r="BP44" s="57">
        <v>90</v>
      </c>
      <c r="BQ44" s="44"/>
      <c r="BR44" s="45"/>
      <c r="BS44" s="44"/>
      <c r="BT44" s="44"/>
      <c r="BU44" s="45"/>
      <c r="BV44" s="44"/>
      <c r="BW44" s="44"/>
      <c r="BX44" s="45"/>
      <c r="BY44" s="44"/>
      <c r="BZ44" s="44"/>
      <c r="CA44" s="45"/>
      <c r="CB44" s="44"/>
      <c r="CC44" s="44"/>
      <c r="CD44" s="45"/>
      <c r="CE44" s="46">
        <f t="shared" si="28"/>
        <v>86.666666666666671</v>
      </c>
      <c r="CF44" s="47">
        <f t="shared" si="29"/>
        <v>87</v>
      </c>
      <c r="CG44" s="48"/>
      <c r="CH44" s="57">
        <v>4</v>
      </c>
      <c r="CI44" s="49" t="str">
        <f t="shared" si="30"/>
        <v xml:space="preserve">Memiliki kemampuan pemahanan Integrasi Nasional, Ancaman Terhadap NKRI, Wawasan Nusantara, </v>
      </c>
      <c r="CJ44" s="48"/>
      <c r="CK44" s="57">
        <v>4</v>
      </c>
      <c r="CL44" s="49" t="str">
        <f t="shared" si="3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5" spans="1:102" x14ac:dyDescent="0.25">
      <c r="A45" s="8">
        <v>35</v>
      </c>
      <c r="B45" s="8">
        <v>19923</v>
      </c>
      <c r="C45" s="8" t="s">
        <v>127</v>
      </c>
      <c r="E45" s="50">
        <f t="shared" si="16"/>
        <v>86</v>
      </c>
      <c r="F45" s="8" t="str">
        <f t="shared" si="17"/>
        <v>B</v>
      </c>
      <c r="G45" s="8" t="str">
        <f t="shared" si="18"/>
        <v xml:space="preserve">Memiliki kemampuan pemahanan Integrasi Nasional, Ancaman Terhadap NKRI, Wawasan Nusantara, </v>
      </c>
      <c r="H45" s="50">
        <f t="shared" si="19"/>
        <v>87</v>
      </c>
      <c r="I45" s="8" t="str">
        <f t="shared" si="20"/>
        <v>B</v>
      </c>
      <c r="J45" s="8" t="str">
        <f t="shared" si="2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5" s="8"/>
      <c r="L45" s="13"/>
      <c r="M45" s="14"/>
      <c r="N45" s="44">
        <f t="shared" si="22"/>
        <v>86</v>
      </c>
      <c r="O45" s="44">
        <f t="shared" si="23"/>
        <v>67</v>
      </c>
      <c r="Q45" s="44">
        <v>87</v>
      </c>
      <c r="R45" s="44"/>
      <c r="S45" s="45">
        <v>90</v>
      </c>
      <c r="T45" s="44">
        <v>77</v>
      </c>
      <c r="U45" s="44"/>
      <c r="V45" s="45">
        <v>90</v>
      </c>
      <c r="W45" s="44"/>
      <c r="X45" s="44"/>
      <c r="Y45" s="45"/>
      <c r="Z45" s="44"/>
      <c r="AA45" s="44"/>
      <c r="AB45" s="45"/>
      <c r="AC45" s="44"/>
      <c r="AD45" s="44"/>
      <c r="AE45" s="45"/>
      <c r="AF45" s="45">
        <f t="shared" si="24"/>
        <v>86</v>
      </c>
      <c r="AG45" s="44">
        <v>98</v>
      </c>
      <c r="AH45" s="44"/>
      <c r="AI45" s="45">
        <v>90</v>
      </c>
      <c r="AJ45" s="44"/>
      <c r="AK45" s="44"/>
      <c r="AL45" s="45"/>
      <c r="AM45" s="44"/>
      <c r="AN45" s="44"/>
      <c r="AO45" s="45"/>
      <c r="AP45" s="44"/>
      <c r="AQ45" s="44"/>
      <c r="AR45" s="45"/>
      <c r="AS45" s="44"/>
      <c r="AT45" s="44"/>
      <c r="AU45" s="45"/>
      <c r="AV45" s="44">
        <v>67</v>
      </c>
      <c r="AW45" s="46">
        <f t="shared" si="25"/>
        <v>85.571428571428569</v>
      </c>
      <c r="AX45" s="47">
        <f t="shared" si="26"/>
        <v>86</v>
      </c>
      <c r="AY45" s="48"/>
      <c r="AZ45" s="57">
        <v>85</v>
      </c>
      <c r="BA45" s="57"/>
      <c r="BB45" s="57"/>
      <c r="BC45" s="57">
        <v>85</v>
      </c>
      <c r="BD45" s="57"/>
      <c r="BE45" s="57"/>
      <c r="BF45" s="57"/>
      <c r="BG45" s="57"/>
      <c r="BH45" s="57"/>
      <c r="BI45" s="57"/>
      <c r="BJ45" s="57"/>
      <c r="BK45" s="57"/>
      <c r="BL45" s="57"/>
      <c r="BM45" s="57"/>
      <c r="BN45" s="57"/>
      <c r="BO45" s="45">
        <f t="shared" si="27"/>
        <v>85</v>
      </c>
      <c r="BP45" s="57">
        <v>90</v>
      </c>
      <c r="BQ45" s="44"/>
      <c r="BR45" s="45"/>
      <c r="BS45" s="44"/>
      <c r="BT45" s="44"/>
      <c r="BU45" s="45"/>
      <c r="BV45" s="44"/>
      <c r="BW45" s="44"/>
      <c r="BX45" s="45"/>
      <c r="BY45" s="44"/>
      <c r="BZ45" s="44"/>
      <c r="CA45" s="45"/>
      <c r="CB45" s="44"/>
      <c r="CC45" s="44"/>
      <c r="CD45" s="45"/>
      <c r="CE45" s="46">
        <f t="shared" si="28"/>
        <v>86.666666666666671</v>
      </c>
      <c r="CF45" s="47">
        <f t="shared" si="29"/>
        <v>87</v>
      </c>
      <c r="CG45" s="48"/>
      <c r="CH45" s="57">
        <v>4</v>
      </c>
      <c r="CI45" s="49" t="str">
        <f t="shared" si="30"/>
        <v xml:space="preserve">Memiliki kemampuan pemahanan Integrasi Nasional, Ancaman Terhadap NKRI, Wawasan Nusantara, </v>
      </c>
      <c r="CJ45" s="48"/>
      <c r="CK45" s="57">
        <v>4</v>
      </c>
      <c r="CL45" s="49" t="str">
        <f t="shared" si="3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6" spans="1:102" x14ac:dyDescent="0.25">
      <c r="A46" s="8">
        <v>36</v>
      </c>
      <c r="B46" s="8">
        <v>19939</v>
      </c>
      <c r="C46" s="8" t="s">
        <v>128</v>
      </c>
      <c r="E46" s="50">
        <f t="shared" si="16"/>
        <v>81</v>
      </c>
      <c r="F46" s="8" t="str">
        <f t="shared" si="17"/>
        <v>B</v>
      </c>
      <c r="G46" s="8" t="str">
        <f t="shared" si="18"/>
        <v xml:space="preserve">Memiliki kemampuan pemahanan Integrasi Nasional, Ancaman Terhadap NKRI, Wawasan Nusantara, </v>
      </c>
      <c r="H46" s="50">
        <f t="shared" si="19"/>
        <v>87</v>
      </c>
      <c r="I46" s="8" t="str">
        <f t="shared" si="20"/>
        <v>B</v>
      </c>
      <c r="J46" s="8" t="str">
        <f t="shared" si="2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6" s="8"/>
      <c r="L46" s="13"/>
      <c r="M46" s="14"/>
      <c r="N46" s="44">
        <f t="shared" si="22"/>
        <v>83</v>
      </c>
      <c r="O46" s="44">
        <f t="shared" si="23"/>
        <v>61</v>
      </c>
      <c r="Q46" s="44">
        <v>83</v>
      </c>
      <c r="R46" s="44"/>
      <c r="S46" s="45">
        <v>85</v>
      </c>
      <c r="T46" s="44">
        <v>74</v>
      </c>
      <c r="U46" s="44"/>
      <c r="V46" s="45">
        <v>90</v>
      </c>
      <c r="W46" s="44"/>
      <c r="X46" s="44"/>
      <c r="Y46" s="45"/>
      <c r="Z46" s="44"/>
      <c r="AA46" s="44"/>
      <c r="AB46" s="45"/>
      <c r="AC46" s="44"/>
      <c r="AD46" s="44"/>
      <c r="AE46" s="45"/>
      <c r="AF46" s="45">
        <f t="shared" si="24"/>
        <v>83</v>
      </c>
      <c r="AG46" s="44">
        <v>92</v>
      </c>
      <c r="AH46" s="44"/>
      <c r="AI46" s="45">
        <v>85</v>
      </c>
      <c r="AJ46" s="44"/>
      <c r="AK46" s="44"/>
      <c r="AL46" s="45"/>
      <c r="AM46" s="44"/>
      <c r="AN46" s="44"/>
      <c r="AO46" s="45"/>
      <c r="AP46" s="44"/>
      <c r="AQ46" s="44"/>
      <c r="AR46" s="45"/>
      <c r="AS46" s="44"/>
      <c r="AT46" s="44"/>
      <c r="AU46" s="45"/>
      <c r="AV46" s="44">
        <v>61</v>
      </c>
      <c r="AW46" s="46">
        <f t="shared" si="25"/>
        <v>81.428571428571431</v>
      </c>
      <c r="AX46" s="47">
        <f t="shared" si="26"/>
        <v>81</v>
      </c>
      <c r="AY46" s="48"/>
      <c r="AZ46" s="57">
        <v>85</v>
      </c>
      <c r="BA46" s="57"/>
      <c r="BB46" s="57"/>
      <c r="BC46" s="57">
        <v>85</v>
      </c>
      <c r="BD46" s="57"/>
      <c r="BE46" s="57"/>
      <c r="BF46" s="57"/>
      <c r="BG46" s="57"/>
      <c r="BH46" s="57"/>
      <c r="BI46" s="57"/>
      <c r="BJ46" s="57"/>
      <c r="BK46" s="57"/>
      <c r="BL46" s="57"/>
      <c r="BM46" s="57"/>
      <c r="BN46" s="57"/>
      <c r="BO46" s="45">
        <f t="shared" si="27"/>
        <v>85</v>
      </c>
      <c r="BP46" s="57">
        <v>90</v>
      </c>
      <c r="BQ46" s="44"/>
      <c r="BR46" s="45"/>
      <c r="BS46" s="44"/>
      <c r="BT46" s="44"/>
      <c r="BU46" s="45"/>
      <c r="BV46" s="44"/>
      <c r="BW46" s="44"/>
      <c r="BX46" s="45"/>
      <c r="BY46" s="44"/>
      <c r="BZ46" s="44"/>
      <c r="CA46" s="45"/>
      <c r="CB46" s="44"/>
      <c r="CC46" s="44"/>
      <c r="CD46" s="45"/>
      <c r="CE46" s="46">
        <f t="shared" si="28"/>
        <v>86.666666666666671</v>
      </c>
      <c r="CF46" s="47">
        <f t="shared" si="29"/>
        <v>87</v>
      </c>
      <c r="CG46" s="48"/>
      <c r="CH46" s="57">
        <v>4</v>
      </c>
      <c r="CI46" s="49" t="str">
        <f t="shared" si="30"/>
        <v xml:space="preserve">Memiliki kemampuan pemahanan Integrasi Nasional, Ancaman Terhadap NKRI, Wawasan Nusantara, </v>
      </c>
      <c r="CJ46" s="48"/>
      <c r="CK46" s="57">
        <v>4</v>
      </c>
      <c r="CL46" s="49" t="str">
        <f t="shared" si="3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7" spans="1:102" x14ac:dyDescent="0.25">
      <c r="A47" s="8"/>
      <c r="B47" s="8"/>
      <c r="C47" s="8"/>
      <c r="E47" s="50" t="str">
        <f t="shared" si="16"/>
        <v/>
      </c>
      <c r="F47" s="8" t="str">
        <f t="shared" si="17"/>
        <v/>
      </c>
      <c r="G47" s="8" t="str">
        <f t="shared" si="18"/>
        <v/>
      </c>
      <c r="H47" s="50" t="str">
        <f t="shared" si="19"/>
        <v/>
      </c>
      <c r="I47" s="8" t="str">
        <f t="shared" si="20"/>
        <v/>
      </c>
      <c r="J47" s="8" t="str">
        <f t="shared" si="21"/>
        <v/>
      </c>
      <c r="K47" s="8"/>
      <c r="L47" s="13"/>
      <c r="M47" s="14"/>
      <c r="N47" s="44" t="str">
        <f t="shared" si="22"/>
        <v/>
      </c>
      <c r="O47" s="44" t="str">
        <f t="shared" si="23"/>
        <v/>
      </c>
      <c r="Q47" s="44"/>
      <c r="R47" s="44"/>
      <c r="S47" s="45"/>
      <c r="T47" s="44"/>
      <c r="U47" s="44"/>
      <c r="V47" s="45"/>
      <c r="W47" s="44"/>
      <c r="X47" s="44"/>
      <c r="Y47" s="45"/>
      <c r="Z47" s="44"/>
      <c r="AA47" s="44"/>
      <c r="AB47" s="45"/>
      <c r="AC47" s="44"/>
      <c r="AD47" s="44"/>
      <c r="AE47" s="45"/>
      <c r="AF47" s="45" t="str">
        <f t="shared" si="24"/>
        <v/>
      </c>
      <c r="AG47" s="44"/>
      <c r="AH47" s="44"/>
      <c r="AI47" s="45"/>
      <c r="AJ47" s="44"/>
      <c r="AK47" s="44"/>
      <c r="AL47" s="45"/>
      <c r="AM47" s="44"/>
      <c r="AN47" s="44"/>
      <c r="AO47" s="45"/>
      <c r="AP47" s="44"/>
      <c r="AQ47" s="44"/>
      <c r="AR47" s="45"/>
      <c r="AS47" s="44"/>
      <c r="AT47" s="44"/>
      <c r="AU47" s="45"/>
      <c r="AV47" s="44"/>
      <c r="AW47" s="46" t="str">
        <f t="shared" si="25"/>
        <v/>
      </c>
      <c r="AX47" s="47" t="str">
        <f t="shared" si="26"/>
        <v/>
      </c>
      <c r="AY47" s="48"/>
      <c r="AZ47" s="57"/>
      <c r="BA47" s="57"/>
      <c r="BB47" s="57"/>
      <c r="BC47" s="57"/>
      <c r="BD47" s="57"/>
      <c r="BE47" s="57"/>
      <c r="BF47" s="57"/>
      <c r="BG47" s="57"/>
      <c r="BH47" s="57"/>
      <c r="BI47" s="57"/>
      <c r="BJ47" s="57"/>
      <c r="BK47" s="57"/>
      <c r="BL47" s="57"/>
      <c r="BM47" s="57"/>
      <c r="BN47" s="57"/>
      <c r="BO47" s="45" t="str">
        <f t="shared" si="27"/>
        <v/>
      </c>
      <c r="BP47" s="57"/>
      <c r="BQ47" s="44"/>
      <c r="BR47" s="45"/>
      <c r="BS47" s="44"/>
      <c r="BT47" s="44"/>
      <c r="BU47" s="45"/>
      <c r="BV47" s="44"/>
      <c r="BW47" s="44"/>
      <c r="BX47" s="45"/>
      <c r="BY47" s="44"/>
      <c r="BZ47" s="44"/>
      <c r="CA47" s="45"/>
      <c r="CB47" s="44"/>
      <c r="CC47" s="44"/>
      <c r="CD47" s="45"/>
      <c r="CE47" s="46" t="str">
        <f t="shared" si="28"/>
        <v/>
      </c>
      <c r="CF47" s="47" t="str">
        <f t="shared" si="29"/>
        <v/>
      </c>
      <c r="CG47" s="48"/>
      <c r="CH47" s="57"/>
      <c r="CI47" s="49" t="str">
        <f t="shared" si="30"/>
        <v/>
      </c>
      <c r="CJ47" s="48"/>
      <c r="CK47" s="57"/>
      <c r="CL47" s="49" t="str">
        <f t="shared" si="31"/>
        <v/>
      </c>
    </row>
    <row r="48" spans="1:102" x14ac:dyDescent="0.25">
      <c r="A48" s="8"/>
      <c r="B48" s="8"/>
      <c r="C48" s="8"/>
      <c r="E48" s="50" t="str">
        <f t="shared" si="16"/>
        <v/>
      </c>
      <c r="F48" s="8" t="str">
        <f t="shared" si="17"/>
        <v/>
      </c>
      <c r="G48" s="8" t="str">
        <f t="shared" si="18"/>
        <v/>
      </c>
      <c r="H48" s="50" t="str">
        <f t="shared" si="19"/>
        <v/>
      </c>
      <c r="I48" s="8" t="str">
        <f t="shared" si="20"/>
        <v/>
      </c>
      <c r="J48" s="8" t="str">
        <f t="shared" si="21"/>
        <v/>
      </c>
      <c r="K48" s="8"/>
      <c r="L48" s="13"/>
      <c r="M48" s="14"/>
      <c r="N48" s="44" t="str">
        <f t="shared" si="22"/>
        <v/>
      </c>
      <c r="O48" s="44" t="str">
        <f t="shared" si="23"/>
        <v/>
      </c>
      <c r="Q48" s="44"/>
      <c r="R48" s="44"/>
      <c r="S48" s="45"/>
      <c r="T48" s="44"/>
      <c r="U48" s="44"/>
      <c r="V48" s="45"/>
      <c r="W48" s="44"/>
      <c r="X48" s="44"/>
      <c r="Y48" s="45"/>
      <c r="Z48" s="44"/>
      <c r="AA48" s="44"/>
      <c r="AB48" s="45"/>
      <c r="AC48" s="44"/>
      <c r="AD48" s="44"/>
      <c r="AE48" s="45"/>
      <c r="AF48" s="45" t="str">
        <f t="shared" si="24"/>
        <v/>
      </c>
      <c r="AG48" s="44"/>
      <c r="AH48" s="44"/>
      <c r="AI48" s="45"/>
      <c r="AJ48" s="44"/>
      <c r="AK48" s="44"/>
      <c r="AL48" s="45"/>
      <c r="AM48" s="44"/>
      <c r="AN48" s="44"/>
      <c r="AO48" s="45"/>
      <c r="AP48" s="44"/>
      <c r="AQ48" s="44"/>
      <c r="AR48" s="45"/>
      <c r="AS48" s="44"/>
      <c r="AT48" s="44"/>
      <c r="AU48" s="45"/>
      <c r="AV48" s="44"/>
      <c r="AW48" s="46" t="str">
        <f t="shared" si="25"/>
        <v/>
      </c>
      <c r="AX48" s="47" t="str">
        <f t="shared" si="26"/>
        <v/>
      </c>
      <c r="AY48" s="48"/>
      <c r="AZ48" s="57"/>
      <c r="BA48" s="57"/>
      <c r="BB48" s="57"/>
      <c r="BC48" s="57"/>
      <c r="BD48" s="57"/>
      <c r="BE48" s="57"/>
      <c r="BF48" s="57"/>
      <c r="BG48" s="57"/>
      <c r="BH48" s="57"/>
      <c r="BI48" s="57"/>
      <c r="BJ48" s="57"/>
      <c r="BK48" s="57"/>
      <c r="BL48" s="57"/>
      <c r="BM48" s="57"/>
      <c r="BN48" s="57"/>
      <c r="BO48" s="45" t="str">
        <f t="shared" si="27"/>
        <v/>
      </c>
      <c r="BP48" s="57"/>
      <c r="BQ48" s="44"/>
      <c r="BR48" s="45"/>
      <c r="BS48" s="44"/>
      <c r="BT48" s="44"/>
      <c r="BU48" s="45"/>
      <c r="BV48" s="44"/>
      <c r="BW48" s="44"/>
      <c r="BX48" s="45"/>
      <c r="BY48" s="44"/>
      <c r="BZ48" s="44"/>
      <c r="CA48" s="45"/>
      <c r="CB48" s="44"/>
      <c r="CC48" s="44"/>
      <c r="CD48" s="45"/>
      <c r="CE48" s="46" t="str">
        <f t="shared" si="28"/>
        <v/>
      </c>
      <c r="CF48" s="47" t="str">
        <f t="shared" si="29"/>
        <v/>
      </c>
      <c r="CG48" s="48"/>
      <c r="CH48" s="57"/>
      <c r="CI48" s="49" t="str">
        <f t="shared" si="30"/>
        <v/>
      </c>
      <c r="CJ48" s="48"/>
      <c r="CK48" s="57"/>
      <c r="CL48" s="49" t="str">
        <f t="shared" si="31"/>
        <v/>
      </c>
    </row>
    <row r="49" spans="1:90" x14ac:dyDescent="0.25">
      <c r="A49" s="8"/>
      <c r="B49" s="8"/>
      <c r="C49" s="8"/>
      <c r="E49" s="50" t="str">
        <f t="shared" si="16"/>
        <v/>
      </c>
      <c r="F49" s="8" t="str">
        <f t="shared" si="17"/>
        <v/>
      </c>
      <c r="G49" s="8" t="str">
        <f t="shared" si="18"/>
        <v/>
      </c>
      <c r="H49" s="50" t="str">
        <f t="shared" si="19"/>
        <v/>
      </c>
      <c r="I49" s="8" t="str">
        <f t="shared" si="20"/>
        <v/>
      </c>
      <c r="J49" s="8" t="str">
        <f t="shared" si="21"/>
        <v/>
      </c>
      <c r="K49" s="8"/>
      <c r="L49" s="13"/>
      <c r="M49" s="14"/>
      <c r="N49" s="44" t="str">
        <f t="shared" si="22"/>
        <v/>
      </c>
      <c r="O49" s="44" t="str">
        <f t="shared" si="23"/>
        <v/>
      </c>
      <c r="Q49" s="44"/>
      <c r="R49" s="44"/>
      <c r="S49" s="45"/>
      <c r="T49" s="44"/>
      <c r="U49" s="44"/>
      <c r="V49" s="45"/>
      <c r="W49" s="44"/>
      <c r="X49" s="44"/>
      <c r="Y49" s="45"/>
      <c r="Z49" s="44"/>
      <c r="AA49" s="44"/>
      <c r="AB49" s="45"/>
      <c r="AC49" s="44"/>
      <c r="AD49" s="44"/>
      <c r="AE49" s="45"/>
      <c r="AF49" s="45" t="str">
        <f t="shared" si="24"/>
        <v/>
      </c>
      <c r="AG49" s="44"/>
      <c r="AH49" s="44"/>
      <c r="AI49" s="45"/>
      <c r="AJ49" s="44"/>
      <c r="AK49" s="44"/>
      <c r="AL49" s="45"/>
      <c r="AM49" s="44"/>
      <c r="AN49" s="44"/>
      <c r="AO49" s="45"/>
      <c r="AP49" s="44"/>
      <c r="AQ49" s="44"/>
      <c r="AR49" s="45"/>
      <c r="AS49" s="44"/>
      <c r="AT49" s="44"/>
      <c r="AU49" s="45"/>
      <c r="AV49" s="44"/>
      <c r="AW49" s="46" t="str">
        <f t="shared" si="25"/>
        <v/>
      </c>
      <c r="AX49" s="47" t="str">
        <f t="shared" si="26"/>
        <v/>
      </c>
      <c r="AY49" s="48"/>
      <c r="AZ49" s="57"/>
      <c r="BA49" s="57"/>
      <c r="BB49" s="57"/>
      <c r="BC49" s="57"/>
      <c r="BD49" s="57"/>
      <c r="BE49" s="57"/>
      <c r="BF49" s="57"/>
      <c r="BG49" s="57"/>
      <c r="BH49" s="57"/>
      <c r="BI49" s="57"/>
      <c r="BJ49" s="57"/>
      <c r="BK49" s="57"/>
      <c r="BL49" s="57"/>
      <c r="BM49" s="57"/>
      <c r="BN49" s="57"/>
      <c r="BO49" s="45" t="str">
        <f t="shared" si="27"/>
        <v/>
      </c>
      <c r="BP49" s="57"/>
      <c r="BQ49" s="44"/>
      <c r="BR49" s="45"/>
      <c r="BS49" s="44"/>
      <c r="BT49" s="44"/>
      <c r="BU49" s="45"/>
      <c r="BV49" s="44"/>
      <c r="BW49" s="44"/>
      <c r="BX49" s="45"/>
      <c r="BY49" s="44"/>
      <c r="BZ49" s="44"/>
      <c r="CA49" s="45"/>
      <c r="CB49" s="44"/>
      <c r="CC49" s="44"/>
      <c r="CD49" s="45"/>
      <c r="CE49" s="46" t="str">
        <f t="shared" si="28"/>
        <v/>
      </c>
      <c r="CF49" s="47" t="str">
        <f t="shared" si="29"/>
        <v/>
      </c>
      <c r="CG49" s="48"/>
      <c r="CH49" s="57"/>
      <c r="CI49" s="49" t="str">
        <f t="shared" si="30"/>
        <v/>
      </c>
      <c r="CJ49" s="48"/>
      <c r="CK49" s="57"/>
      <c r="CL49" s="49" t="str">
        <f t="shared" si="31"/>
        <v/>
      </c>
    </row>
    <row r="50" spans="1:90" x14ac:dyDescent="0.25">
      <c r="A50" s="8"/>
      <c r="B50" s="8"/>
      <c r="C50" s="8"/>
      <c r="E50" s="50" t="str">
        <f t="shared" si="16"/>
        <v/>
      </c>
      <c r="F50" s="8" t="str">
        <f t="shared" si="17"/>
        <v/>
      </c>
      <c r="G50" s="8" t="str">
        <f t="shared" si="18"/>
        <v/>
      </c>
      <c r="H50" s="50" t="str">
        <f t="shared" si="19"/>
        <v/>
      </c>
      <c r="I50" s="8" t="str">
        <f t="shared" si="20"/>
        <v/>
      </c>
      <c r="J50" s="8" t="str">
        <f t="shared" si="21"/>
        <v/>
      </c>
      <c r="K50" s="8"/>
      <c r="L50" s="13"/>
      <c r="M50" s="14"/>
      <c r="N50" s="44" t="str">
        <f t="shared" si="22"/>
        <v/>
      </c>
      <c r="O50" s="44" t="str">
        <f t="shared" si="23"/>
        <v/>
      </c>
      <c r="Q50" s="44"/>
      <c r="R50" s="44"/>
      <c r="S50" s="45"/>
      <c r="T50" s="44"/>
      <c r="U50" s="44"/>
      <c r="V50" s="45"/>
      <c r="W50" s="44"/>
      <c r="X50" s="44"/>
      <c r="Y50" s="45"/>
      <c r="Z50" s="44"/>
      <c r="AA50" s="44"/>
      <c r="AB50" s="45"/>
      <c r="AC50" s="44"/>
      <c r="AD50" s="44"/>
      <c r="AE50" s="45"/>
      <c r="AF50" s="45" t="str">
        <f t="shared" si="24"/>
        <v/>
      </c>
      <c r="AG50" s="44"/>
      <c r="AH50" s="44"/>
      <c r="AI50" s="45"/>
      <c r="AJ50" s="44"/>
      <c r="AK50" s="44"/>
      <c r="AL50" s="45"/>
      <c r="AM50" s="44"/>
      <c r="AN50" s="44"/>
      <c r="AO50" s="45"/>
      <c r="AP50" s="44"/>
      <c r="AQ50" s="44"/>
      <c r="AR50" s="45"/>
      <c r="AS50" s="44"/>
      <c r="AT50" s="44"/>
      <c r="AU50" s="45"/>
      <c r="AV50" s="44"/>
      <c r="AW50" s="46" t="str">
        <f t="shared" si="25"/>
        <v/>
      </c>
      <c r="AX50" s="47" t="str">
        <f t="shared" si="26"/>
        <v/>
      </c>
      <c r="AY50" s="48"/>
      <c r="AZ50" s="57"/>
      <c r="BA50" s="57"/>
      <c r="BB50" s="57"/>
      <c r="BC50" s="57"/>
      <c r="BD50" s="57"/>
      <c r="BE50" s="57"/>
      <c r="BF50" s="57"/>
      <c r="BG50" s="57"/>
      <c r="BH50" s="57"/>
      <c r="BI50" s="57"/>
      <c r="BJ50" s="57"/>
      <c r="BK50" s="57"/>
      <c r="BL50" s="57"/>
      <c r="BM50" s="57"/>
      <c r="BN50" s="57"/>
      <c r="BO50" s="45" t="str">
        <f t="shared" si="27"/>
        <v/>
      </c>
      <c r="BP50" s="57"/>
      <c r="BQ50" s="44"/>
      <c r="BR50" s="45"/>
      <c r="BS50" s="44"/>
      <c r="BT50" s="44"/>
      <c r="BU50" s="45"/>
      <c r="BV50" s="44"/>
      <c r="BW50" s="44"/>
      <c r="BX50" s="45"/>
      <c r="BY50" s="44"/>
      <c r="BZ50" s="44"/>
      <c r="CA50" s="45"/>
      <c r="CB50" s="44"/>
      <c r="CC50" s="44"/>
      <c r="CD50" s="45"/>
      <c r="CE50" s="46" t="str">
        <f t="shared" si="28"/>
        <v/>
      </c>
      <c r="CF50" s="47" t="str">
        <f t="shared" si="29"/>
        <v/>
      </c>
      <c r="CG50" s="48"/>
      <c r="CH50" s="57"/>
      <c r="CI50" s="49" t="str">
        <f t="shared" si="30"/>
        <v/>
      </c>
      <c r="CJ50" s="48"/>
      <c r="CK50" s="57"/>
      <c r="CL50" s="49" t="str">
        <f t="shared" si="31"/>
        <v/>
      </c>
    </row>
    <row r="51" spans="1:90" x14ac:dyDescent="0.25">
      <c r="A51" s="8"/>
      <c r="B51" s="8"/>
      <c r="C51" s="8"/>
      <c r="E51" s="50" t="str">
        <f t="shared" si="16"/>
        <v/>
      </c>
      <c r="F51" s="8" t="str">
        <f t="shared" si="17"/>
        <v/>
      </c>
      <c r="G51" s="8" t="str">
        <f t="shared" si="18"/>
        <v/>
      </c>
      <c r="H51" s="50" t="str">
        <f t="shared" si="19"/>
        <v/>
      </c>
      <c r="I51" s="8" t="str">
        <f t="shared" si="20"/>
        <v/>
      </c>
      <c r="J51" s="8" t="str">
        <f t="shared" si="21"/>
        <v/>
      </c>
      <c r="K51" s="8"/>
      <c r="L51" s="13"/>
      <c r="M51" s="14"/>
      <c r="N51" s="44" t="str">
        <f t="shared" si="22"/>
        <v/>
      </c>
      <c r="O51" s="44" t="str">
        <f t="shared" si="23"/>
        <v/>
      </c>
      <c r="Q51" s="44"/>
      <c r="R51" s="44"/>
      <c r="S51" s="45"/>
      <c r="T51" s="44"/>
      <c r="U51" s="44"/>
      <c r="V51" s="45"/>
      <c r="W51" s="44"/>
      <c r="X51" s="44"/>
      <c r="Y51" s="45"/>
      <c r="Z51" s="44"/>
      <c r="AA51" s="44"/>
      <c r="AB51" s="45"/>
      <c r="AC51" s="44"/>
      <c r="AD51" s="44"/>
      <c r="AE51" s="45"/>
      <c r="AF51" s="45" t="str">
        <f t="shared" si="24"/>
        <v/>
      </c>
      <c r="AG51" s="44"/>
      <c r="AH51" s="44"/>
      <c r="AI51" s="45"/>
      <c r="AJ51" s="44"/>
      <c r="AK51" s="44"/>
      <c r="AL51" s="45"/>
      <c r="AM51" s="44"/>
      <c r="AN51" s="44"/>
      <c r="AO51" s="45"/>
      <c r="AP51" s="44"/>
      <c r="AQ51" s="44"/>
      <c r="AR51" s="45"/>
      <c r="AS51" s="44"/>
      <c r="AT51" s="44"/>
      <c r="AU51" s="45"/>
      <c r="AV51" s="44"/>
      <c r="AW51" s="46" t="str">
        <f t="shared" si="25"/>
        <v/>
      </c>
      <c r="AX51" s="47" t="str">
        <f t="shared" si="26"/>
        <v/>
      </c>
      <c r="AY51" s="48"/>
      <c r="AZ51" s="57"/>
      <c r="BA51" s="57"/>
      <c r="BB51" s="57"/>
      <c r="BC51" s="57"/>
      <c r="BD51" s="57"/>
      <c r="BE51" s="57"/>
      <c r="BF51" s="57"/>
      <c r="BG51" s="57"/>
      <c r="BH51" s="57"/>
      <c r="BI51" s="57"/>
      <c r="BJ51" s="57"/>
      <c r="BK51" s="57"/>
      <c r="BL51" s="57"/>
      <c r="BM51" s="57"/>
      <c r="BN51" s="57"/>
      <c r="BO51" s="45" t="str">
        <f t="shared" si="27"/>
        <v/>
      </c>
      <c r="BP51" s="57"/>
      <c r="BQ51" s="44"/>
      <c r="BR51" s="45"/>
      <c r="BS51" s="44"/>
      <c r="BT51" s="44"/>
      <c r="BU51" s="45"/>
      <c r="BV51" s="44"/>
      <c r="BW51" s="44"/>
      <c r="BX51" s="45"/>
      <c r="BY51" s="44"/>
      <c r="BZ51" s="44"/>
      <c r="CA51" s="45"/>
      <c r="CB51" s="44"/>
      <c r="CC51" s="44"/>
      <c r="CD51" s="45"/>
      <c r="CE51" s="46" t="str">
        <f t="shared" si="28"/>
        <v/>
      </c>
      <c r="CF51" s="47" t="str">
        <f t="shared" si="29"/>
        <v/>
      </c>
      <c r="CG51" s="48"/>
      <c r="CH51" s="57"/>
      <c r="CI51" s="49" t="str">
        <f t="shared" si="30"/>
        <v/>
      </c>
      <c r="CJ51" s="48"/>
      <c r="CK51" s="57"/>
      <c r="CL51" s="49" t="str">
        <f t="shared" si="31"/>
        <v/>
      </c>
    </row>
    <row r="52" spans="1:90" x14ac:dyDescent="0.25">
      <c r="A52" s="8"/>
      <c r="B52" s="8"/>
      <c r="C52" s="8"/>
      <c r="E52" s="50" t="str">
        <f t="shared" si="16"/>
        <v/>
      </c>
      <c r="F52" s="8" t="str">
        <f t="shared" si="17"/>
        <v/>
      </c>
      <c r="G52" s="8" t="str">
        <f t="shared" si="18"/>
        <v/>
      </c>
      <c r="H52" s="50" t="str">
        <f t="shared" si="19"/>
        <v/>
      </c>
      <c r="I52" s="8" t="str">
        <f t="shared" si="20"/>
        <v/>
      </c>
      <c r="J52" s="8" t="str">
        <f t="shared" si="21"/>
        <v/>
      </c>
      <c r="K52" s="8"/>
      <c r="L52" s="13"/>
      <c r="M52" s="14"/>
      <c r="N52" s="44" t="str">
        <f t="shared" si="22"/>
        <v/>
      </c>
      <c r="O52" s="44" t="str">
        <f t="shared" si="23"/>
        <v/>
      </c>
      <c r="Q52" s="44"/>
      <c r="R52" s="44"/>
      <c r="S52" s="45"/>
      <c r="T52" s="44"/>
      <c r="U52" s="44"/>
      <c r="V52" s="45"/>
      <c r="W52" s="44"/>
      <c r="X52" s="44"/>
      <c r="Y52" s="45"/>
      <c r="Z52" s="44"/>
      <c r="AA52" s="44"/>
      <c r="AB52" s="45"/>
      <c r="AC52" s="44"/>
      <c r="AD52" s="44"/>
      <c r="AE52" s="45"/>
      <c r="AF52" s="45" t="str">
        <f t="shared" si="24"/>
        <v/>
      </c>
      <c r="AG52" s="44"/>
      <c r="AH52" s="44"/>
      <c r="AI52" s="45"/>
      <c r="AJ52" s="44"/>
      <c r="AK52" s="44"/>
      <c r="AL52" s="45"/>
      <c r="AM52" s="44"/>
      <c r="AN52" s="44"/>
      <c r="AO52" s="45"/>
      <c r="AP52" s="44"/>
      <c r="AQ52" s="44"/>
      <c r="AR52" s="45"/>
      <c r="AS52" s="44"/>
      <c r="AT52" s="44"/>
      <c r="AU52" s="45"/>
      <c r="AV52" s="44"/>
      <c r="AW52" s="46" t="str">
        <f t="shared" si="25"/>
        <v/>
      </c>
      <c r="AX52" s="47" t="str">
        <f t="shared" si="26"/>
        <v/>
      </c>
      <c r="AY52" s="48"/>
      <c r="AZ52" s="57"/>
      <c r="BA52" s="57"/>
      <c r="BB52" s="57"/>
      <c r="BC52" s="57"/>
      <c r="BD52" s="57"/>
      <c r="BE52" s="57"/>
      <c r="BF52" s="57"/>
      <c r="BG52" s="57"/>
      <c r="BH52" s="57"/>
      <c r="BI52" s="57"/>
      <c r="BJ52" s="57"/>
      <c r="BK52" s="57"/>
      <c r="BL52" s="57"/>
      <c r="BM52" s="57"/>
      <c r="BN52" s="57"/>
      <c r="BO52" s="45" t="str">
        <f t="shared" si="27"/>
        <v/>
      </c>
      <c r="BP52" s="57"/>
      <c r="BQ52" s="44"/>
      <c r="BR52" s="45"/>
      <c r="BS52" s="44"/>
      <c r="BT52" s="44"/>
      <c r="BU52" s="45"/>
      <c r="BV52" s="44"/>
      <c r="BW52" s="44"/>
      <c r="BX52" s="45"/>
      <c r="BY52" s="44"/>
      <c r="BZ52" s="44"/>
      <c r="CA52" s="45"/>
      <c r="CB52" s="44"/>
      <c r="CC52" s="44"/>
      <c r="CD52" s="45"/>
      <c r="CE52" s="46" t="str">
        <f t="shared" si="28"/>
        <v/>
      </c>
      <c r="CF52" s="47" t="str">
        <f t="shared" si="29"/>
        <v/>
      </c>
      <c r="CG52" s="48"/>
      <c r="CH52" s="57"/>
      <c r="CI52" s="49" t="str">
        <f t="shared" si="30"/>
        <v/>
      </c>
      <c r="CJ52" s="48"/>
      <c r="CK52" s="57"/>
      <c r="CL52" s="49" t="str">
        <f t="shared" si="31"/>
        <v/>
      </c>
    </row>
    <row r="53" spans="1:90" x14ac:dyDescent="0.25">
      <c r="A53" s="8"/>
      <c r="B53" s="8"/>
      <c r="C53" s="8"/>
      <c r="E53" s="50" t="str">
        <f t="shared" si="16"/>
        <v/>
      </c>
      <c r="F53" s="8" t="str">
        <f t="shared" si="17"/>
        <v/>
      </c>
      <c r="G53" s="8" t="str">
        <f t="shared" si="18"/>
        <v/>
      </c>
      <c r="H53" s="50" t="str">
        <f t="shared" si="19"/>
        <v/>
      </c>
      <c r="I53" s="8" t="str">
        <f t="shared" si="20"/>
        <v/>
      </c>
      <c r="J53" s="8" t="str">
        <f t="shared" si="21"/>
        <v/>
      </c>
      <c r="K53" s="8"/>
      <c r="L53" s="13"/>
      <c r="M53" s="14"/>
      <c r="N53" s="44" t="str">
        <f t="shared" si="22"/>
        <v/>
      </c>
      <c r="O53" s="44" t="str">
        <f t="shared" si="23"/>
        <v/>
      </c>
      <c r="Q53" s="44"/>
      <c r="R53" s="44"/>
      <c r="S53" s="45"/>
      <c r="T53" s="44"/>
      <c r="U53" s="44"/>
      <c r="V53" s="45"/>
      <c r="W53" s="44"/>
      <c r="X53" s="44"/>
      <c r="Y53" s="45"/>
      <c r="Z53" s="44"/>
      <c r="AA53" s="44"/>
      <c r="AB53" s="45"/>
      <c r="AC53" s="44"/>
      <c r="AD53" s="44"/>
      <c r="AE53" s="45"/>
      <c r="AF53" s="45" t="str">
        <f t="shared" si="24"/>
        <v/>
      </c>
      <c r="AG53" s="44"/>
      <c r="AH53" s="44"/>
      <c r="AI53" s="45"/>
      <c r="AJ53" s="44"/>
      <c r="AK53" s="44"/>
      <c r="AL53" s="45"/>
      <c r="AM53" s="44"/>
      <c r="AN53" s="44"/>
      <c r="AO53" s="45"/>
      <c r="AP53" s="44"/>
      <c r="AQ53" s="44"/>
      <c r="AR53" s="45"/>
      <c r="AS53" s="44"/>
      <c r="AT53" s="44"/>
      <c r="AU53" s="45"/>
      <c r="AV53" s="44"/>
      <c r="AW53" s="46" t="str">
        <f t="shared" si="25"/>
        <v/>
      </c>
      <c r="AX53" s="47" t="str">
        <f t="shared" si="26"/>
        <v/>
      </c>
      <c r="AY53" s="48"/>
      <c r="AZ53" s="57"/>
      <c r="BA53" s="57"/>
      <c r="BB53" s="57"/>
      <c r="BC53" s="57"/>
      <c r="BD53" s="57"/>
      <c r="BE53" s="57"/>
      <c r="BF53" s="57"/>
      <c r="BG53" s="57"/>
      <c r="BH53" s="57"/>
      <c r="BI53" s="57"/>
      <c r="BJ53" s="57"/>
      <c r="BK53" s="57"/>
      <c r="BL53" s="57"/>
      <c r="BM53" s="57"/>
      <c r="BN53" s="57"/>
      <c r="BO53" s="45" t="str">
        <f t="shared" si="27"/>
        <v/>
      </c>
      <c r="BP53" s="57"/>
      <c r="BQ53" s="44"/>
      <c r="BR53" s="45"/>
      <c r="BS53" s="44"/>
      <c r="BT53" s="44"/>
      <c r="BU53" s="45"/>
      <c r="BV53" s="44"/>
      <c r="BW53" s="44"/>
      <c r="BX53" s="45"/>
      <c r="BY53" s="44"/>
      <c r="BZ53" s="44"/>
      <c r="CA53" s="45"/>
      <c r="CB53" s="44"/>
      <c r="CC53" s="44"/>
      <c r="CD53" s="45"/>
      <c r="CE53" s="46" t="str">
        <f t="shared" si="28"/>
        <v/>
      </c>
      <c r="CF53" s="47" t="str">
        <f t="shared" si="29"/>
        <v/>
      </c>
      <c r="CG53" s="48"/>
      <c r="CH53" s="57"/>
      <c r="CI53" s="49" t="str">
        <f t="shared" si="30"/>
        <v/>
      </c>
      <c r="CJ53" s="48"/>
      <c r="CK53" s="57"/>
      <c r="CL53" s="49" t="str">
        <f t="shared" si="31"/>
        <v/>
      </c>
    </row>
    <row r="54" spans="1:90" x14ac:dyDescent="0.25">
      <c r="A54" s="8"/>
      <c r="B54" s="8"/>
      <c r="C54" s="8"/>
      <c r="E54" s="50" t="str">
        <f t="shared" si="16"/>
        <v/>
      </c>
      <c r="F54" s="8" t="str">
        <f t="shared" si="17"/>
        <v/>
      </c>
      <c r="G54" s="8" t="str">
        <f t="shared" si="18"/>
        <v/>
      </c>
      <c r="H54" s="50" t="str">
        <f t="shared" si="19"/>
        <v/>
      </c>
      <c r="I54" s="8" t="str">
        <f t="shared" si="20"/>
        <v/>
      </c>
      <c r="J54" s="8" t="str">
        <f t="shared" si="21"/>
        <v/>
      </c>
      <c r="K54" s="8"/>
      <c r="L54" s="13"/>
      <c r="M54" s="14"/>
      <c r="N54" s="44" t="str">
        <f t="shared" si="22"/>
        <v/>
      </c>
      <c r="O54" s="44" t="str">
        <f t="shared" si="23"/>
        <v/>
      </c>
      <c r="Q54" s="44"/>
      <c r="R54" s="44"/>
      <c r="S54" s="45"/>
      <c r="T54" s="44"/>
      <c r="U54" s="44"/>
      <c r="V54" s="45"/>
      <c r="W54" s="44"/>
      <c r="X54" s="44"/>
      <c r="Y54" s="45"/>
      <c r="Z54" s="44"/>
      <c r="AA54" s="44"/>
      <c r="AB54" s="45"/>
      <c r="AC54" s="44"/>
      <c r="AD54" s="44"/>
      <c r="AE54" s="45"/>
      <c r="AF54" s="45" t="str">
        <f t="shared" si="24"/>
        <v/>
      </c>
      <c r="AG54" s="44"/>
      <c r="AH54" s="44"/>
      <c r="AI54" s="45"/>
      <c r="AJ54" s="44"/>
      <c r="AK54" s="44"/>
      <c r="AL54" s="45"/>
      <c r="AM54" s="44"/>
      <c r="AN54" s="44"/>
      <c r="AO54" s="45"/>
      <c r="AP54" s="44"/>
      <c r="AQ54" s="44"/>
      <c r="AR54" s="45"/>
      <c r="AS54" s="44"/>
      <c r="AT54" s="44"/>
      <c r="AU54" s="45"/>
      <c r="AV54" s="44"/>
      <c r="AW54" s="46" t="str">
        <f t="shared" si="25"/>
        <v/>
      </c>
      <c r="AX54" s="47" t="str">
        <f t="shared" si="26"/>
        <v/>
      </c>
      <c r="AY54" s="48"/>
      <c r="AZ54" s="57"/>
      <c r="BA54" s="57"/>
      <c r="BB54" s="57"/>
      <c r="BC54" s="57"/>
      <c r="BD54" s="57"/>
      <c r="BE54" s="57"/>
      <c r="BF54" s="57"/>
      <c r="BG54" s="57"/>
      <c r="BH54" s="57"/>
      <c r="BI54" s="57"/>
      <c r="BJ54" s="57"/>
      <c r="BK54" s="57"/>
      <c r="BL54" s="57"/>
      <c r="BM54" s="57"/>
      <c r="BN54" s="57"/>
      <c r="BO54" s="45" t="str">
        <f t="shared" si="27"/>
        <v/>
      </c>
      <c r="BP54" s="57"/>
      <c r="BQ54" s="44"/>
      <c r="BR54" s="45"/>
      <c r="BS54" s="44"/>
      <c r="BT54" s="44"/>
      <c r="BU54" s="45"/>
      <c r="BV54" s="44"/>
      <c r="BW54" s="44"/>
      <c r="BX54" s="45"/>
      <c r="BY54" s="44"/>
      <c r="BZ54" s="44"/>
      <c r="CA54" s="45"/>
      <c r="CB54" s="44"/>
      <c r="CC54" s="44"/>
      <c r="CD54" s="45"/>
      <c r="CE54" s="46" t="str">
        <f t="shared" si="28"/>
        <v/>
      </c>
      <c r="CF54" s="47" t="str">
        <f t="shared" si="29"/>
        <v/>
      </c>
      <c r="CG54" s="48"/>
      <c r="CH54" s="57"/>
      <c r="CI54" s="49" t="str">
        <f t="shared" si="30"/>
        <v/>
      </c>
      <c r="CJ54" s="48"/>
      <c r="CK54" s="57"/>
      <c r="CL54" s="49" t="str">
        <f t="shared" si="31"/>
        <v/>
      </c>
    </row>
    <row r="55" spans="1:90" x14ac:dyDescent="0.25">
      <c r="A55" s="8"/>
      <c r="B55" s="8"/>
      <c r="C55" s="8"/>
      <c r="E55" s="50" t="str">
        <f t="shared" si="16"/>
        <v/>
      </c>
      <c r="F55" s="8" t="str">
        <f t="shared" si="17"/>
        <v/>
      </c>
      <c r="G55" s="8" t="str">
        <f t="shared" si="18"/>
        <v/>
      </c>
      <c r="H55" s="50" t="str">
        <f t="shared" si="19"/>
        <v/>
      </c>
      <c r="I55" s="8" t="str">
        <f t="shared" si="20"/>
        <v/>
      </c>
      <c r="J55" s="8" t="str">
        <f t="shared" si="21"/>
        <v/>
      </c>
      <c r="K55" s="8"/>
      <c r="L55" s="13"/>
      <c r="M55" s="14"/>
      <c r="N55" s="44" t="str">
        <f t="shared" si="22"/>
        <v/>
      </c>
      <c r="O55" s="44" t="str">
        <f t="shared" si="23"/>
        <v/>
      </c>
      <c r="Q55" s="44"/>
      <c r="R55" s="44"/>
      <c r="S55" s="45"/>
      <c r="T55" s="44"/>
      <c r="U55" s="44"/>
      <c r="V55" s="45"/>
      <c r="W55" s="44"/>
      <c r="X55" s="44"/>
      <c r="Y55" s="45"/>
      <c r="Z55" s="44"/>
      <c r="AA55" s="44"/>
      <c r="AB55" s="45"/>
      <c r="AC55" s="44"/>
      <c r="AD55" s="44"/>
      <c r="AE55" s="45"/>
      <c r="AF55" s="45" t="str">
        <f t="shared" si="24"/>
        <v/>
      </c>
      <c r="AG55" s="44"/>
      <c r="AH55" s="44"/>
      <c r="AI55" s="45"/>
      <c r="AJ55" s="44"/>
      <c r="AK55" s="44"/>
      <c r="AL55" s="45"/>
      <c r="AM55" s="44"/>
      <c r="AN55" s="44"/>
      <c r="AO55" s="45"/>
      <c r="AP55" s="44"/>
      <c r="AQ55" s="44"/>
      <c r="AR55" s="45"/>
      <c r="AS55" s="44"/>
      <c r="AT55" s="44"/>
      <c r="AU55" s="45"/>
      <c r="AV55" s="44"/>
      <c r="AW55" s="46" t="str">
        <f t="shared" si="25"/>
        <v/>
      </c>
      <c r="AX55" s="47" t="str">
        <f t="shared" si="26"/>
        <v/>
      </c>
      <c r="AY55" s="48"/>
      <c r="AZ55" s="57"/>
      <c r="BA55" s="57"/>
      <c r="BB55" s="57"/>
      <c r="BC55" s="57"/>
      <c r="BD55" s="57"/>
      <c r="BE55" s="57"/>
      <c r="BF55" s="57"/>
      <c r="BG55" s="57"/>
      <c r="BH55" s="57"/>
      <c r="BI55" s="57"/>
      <c r="BJ55" s="57"/>
      <c r="BK55" s="57"/>
      <c r="BL55" s="57"/>
      <c r="BM55" s="57"/>
      <c r="BN55" s="57"/>
      <c r="BO55" s="45" t="str">
        <f t="shared" si="27"/>
        <v/>
      </c>
      <c r="BP55" s="57"/>
      <c r="BQ55" s="44"/>
      <c r="BR55" s="45"/>
      <c r="BS55" s="44"/>
      <c r="BT55" s="44"/>
      <c r="BU55" s="45"/>
      <c r="BV55" s="44"/>
      <c r="BW55" s="44"/>
      <c r="BX55" s="45"/>
      <c r="BY55" s="44"/>
      <c r="BZ55" s="44"/>
      <c r="CA55" s="45"/>
      <c r="CB55" s="44"/>
      <c r="CC55" s="44"/>
      <c r="CD55" s="45"/>
      <c r="CE55" s="46" t="str">
        <f t="shared" si="28"/>
        <v/>
      </c>
      <c r="CF55" s="47" t="str">
        <f t="shared" si="29"/>
        <v/>
      </c>
      <c r="CG55" s="48"/>
      <c r="CH55" s="57"/>
      <c r="CI55" s="49" t="str">
        <f t="shared" si="30"/>
        <v/>
      </c>
      <c r="CJ55" s="48"/>
      <c r="CK55" s="57"/>
      <c r="CL55" s="49" t="str">
        <f t="shared" si="31"/>
        <v/>
      </c>
    </row>
    <row r="56" spans="1:90" x14ac:dyDescent="0.25">
      <c r="A56" s="8"/>
      <c r="B56" s="8"/>
      <c r="C56" s="8"/>
      <c r="E56" s="50" t="str">
        <f t="shared" si="16"/>
        <v/>
      </c>
      <c r="F56" s="8" t="str">
        <f t="shared" si="17"/>
        <v/>
      </c>
      <c r="G56" s="8" t="str">
        <f t="shared" si="18"/>
        <v/>
      </c>
      <c r="H56" s="50" t="str">
        <f t="shared" si="19"/>
        <v/>
      </c>
      <c r="I56" s="8" t="str">
        <f t="shared" si="20"/>
        <v/>
      </c>
      <c r="J56" s="8" t="str">
        <f t="shared" si="21"/>
        <v/>
      </c>
      <c r="K56" s="8"/>
      <c r="L56" s="13"/>
      <c r="M56" s="14"/>
      <c r="N56" s="44" t="str">
        <f t="shared" si="22"/>
        <v/>
      </c>
      <c r="O56" s="44" t="str">
        <f t="shared" si="23"/>
        <v/>
      </c>
      <c r="Q56" s="44"/>
      <c r="R56" s="44"/>
      <c r="S56" s="45"/>
      <c r="T56" s="44"/>
      <c r="U56" s="44"/>
      <c r="V56" s="45"/>
      <c r="W56" s="44"/>
      <c r="X56" s="44"/>
      <c r="Y56" s="45"/>
      <c r="Z56" s="44"/>
      <c r="AA56" s="44"/>
      <c r="AB56" s="45"/>
      <c r="AC56" s="44"/>
      <c r="AD56" s="44"/>
      <c r="AE56" s="45"/>
      <c r="AF56" s="45" t="str">
        <f t="shared" si="24"/>
        <v/>
      </c>
      <c r="AG56" s="44"/>
      <c r="AH56" s="44"/>
      <c r="AI56" s="45"/>
      <c r="AJ56" s="44"/>
      <c r="AK56" s="44"/>
      <c r="AL56" s="45"/>
      <c r="AM56" s="44"/>
      <c r="AN56" s="44"/>
      <c r="AO56" s="45"/>
      <c r="AP56" s="44"/>
      <c r="AQ56" s="44"/>
      <c r="AR56" s="45"/>
      <c r="AS56" s="44"/>
      <c r="AT56" s="44"/>
      <c r="AU56" s="45"/>
      <c r="AV56" s="44"/>
      <c r="AW56" s="46" t="str">
        <f t="shared" si="25"/>
        <v/>
      </c>
      <c r="AX56" s="47" t="str">
        <f t="shared" si="26"/>
        <v/>
      </c>
      <c r="AY56" s="48"/>
      <c r="AZ56" s="57"/>
      <c r="BA56" s="57"/>
      <c r="BB56" s="57"/>
      <c r="BC56" s="57"/>
      <c r="BD56" s="57"/>
      <c r="BE56" s="57"/>
      <c r="BF56" s="57"/>
      <c r="BG56" s="57"/>
      <c r="BH56" s="57"/>
      <c r="BI56" s="57"/>
      <c r="BJ56" s="57"/>
      <c r="BK56" s="57"/>
      <c r="BL56" s="57"/>
      <c r="BM56" s="57"/>
      <c r="BN56" s="57"/>
      <c r="BO56" s="45" t="str">
        <f t="shared" si="27"/>
        <v/>
      </c>
      <c r="BP56" s="57"/>
      <c r="BQ56" s="44"/>
      <c r="BR56" s="45"/>
      <c r="BS56" s="44"/>
      <c r="BT56" s="44"/>
      <c r="BU56" s="45"/>
      <c r="BV56" s="44"/>
      <c r="BW56" s="44"/>
      <c r="BX56" s="45"/>
      <c r="BY56" s="44"/>
      <c r="BZ56" s="44"/>
      <c r="CA56" s="45"/>
      <c r="CB56" s="44"/>
      <c r="CC56" s="44"/>
      <c r="CD56" s="45"/>
      <c r="CE56" s="46" t="str">
        <f t="shared" si="28"/>
        <v/>
      </c>
      <c r="CF56" s="47" t="str">
        <f t="shared" si="29"/>
        <v/>
      </c>
      <c r="CG56" s="48"/>
      <c r="CH56" s="57"/>
      <c r="CI56" s="49" t="str">
        <f t="shared" si="30"/>
        <v/>
      </c>
      <c r="CJ56" s="48"/>
      <c r="CK56" s="57"/>
      <c r="CL56" s="49" t="str">
        <f t="shared" si="31"/>
        <v/>
      </c>
    </row>
    <row r="57" spans="1:90" x14ac:dyDescent="0.25">
      <c r="A57" s="8"/>
      <c r="B57" s="8"/>
      <c r="C57" s="8"/>
      <c r="E57" s="50" t="str">
        <f t="shared" si="16"/>
        <v/>
      </c>
      <c r="F57" s="8" t="str">
        <f t="shared" si="17"/>
        <v/>
      </c>
      <c r="G57" s="8" t="str">
        <f t="shared" si="18"/>
        <v/>
      </c>
      <c r="H57" s="50" t="str">
        <f t="shared" si="19"/>
        <v/>
      </c>
      <c r="I57" s="8" t="str">
        <f t="shared" si="20"/>
        <v/>
      </c>
      <c r="J57" s="8" t="str">
        <f t="shared" si="21"/>
        <v/>
      </c>
      <c r="K57" s="8"/>
      <c r="L57" s="13"/>
      <c r="M57" s="14"/>
      <c r="N57" s="44" t="str">
        <f t="shared" si="22"/>
        <v/>
      </c>
      <c r="O57" s="44" t="str">
        <f t="shared" si="23"/>
        <v/>
      </c>
      <c r="Q57" s="44"/>
      <c r="R57" s="44"/>
      <c r="S57" s="45"/>
      <c r="T57" s="44"/>
      <c r="U57" s="44"/>
      <c r="V57" s="45"/>
      <c r="W57" s="44"/>
      <c r="X57" s="44"/>
      <c r="Y57" s="45"/>
      <c r="Z57" s="44"/>
      <c r="AA57" s="44"/>
      <c r="AB57" s="45"/>
      <c r="AC57" s="44"/>
      <c r="AD57" s="44"/>
      <c r="AE57" s="45"/>
      <c r="AF57" s="45" t="str">
        <f t="shared" si="24"/>
        <v/>
      </c>
      <c r="AG57" s="44"/>
      <c r="AH57" s="44"/>
      <c r="AI57" s="45"/>
      <c r="AJ57" s="44"/>
      <c r="AK57" s="44"/>
      <c r="AL57" s="45"/>
      <c r="AM57" s="44"/>
      <c r="AN57" s="44"/>
      <c r="AO57" s="45"/>
      <c r="AP57" s="44"/>
      <c r="AQ57" s="44"/>
      <c r="AR57" s="45"/>
      <c r="AS57" s="44"/>
      <c r="AT57" s="44"/>
      <c r="AU57" s="45"/>
      <c r="AV57" s="44"/>
      <c r="AW57" s="46" t="str">
        <f t="shared" si="25"/>
        <v/>
      </c>
      <c r="AX57" s="47" t="str">
        <f t="shared" si="26"/>
        <v/>
      </c>
      <c r="AY57" s="48"/>
      <c r="AZ57" s="57"/>
      <c r="BA57" s="57"/>
      <c r="BB57" s="57"/>
      <c r="BC57" s="57"/>
      <c r="BD57" s="57"/>
      <c r="BE57" s="57"/>
      <c r="BF57" s="57"/>
      <c r="BG57" s="57"/>
      <c r="BH57" s="57"/>
      <c r="BI57" s="57"/>
      <c r="BJ57" s="57"/>
      <c r="BK57" s="57"/>
      <c r="BL57" s="57"/>
      <c r="BM57" s="57"/>
      <c r="BN57" s="57"/>
      <c r="BO57" s="45" t="str">
        <f t="shared" si="27"/>
        <v/>
      </c>
      <c r="BP57" s="57"/>
      <c r="BQ57" s="44"/>
      <c r="BR57" s="45"/>
      <c r="BS57" s="44"/>
      <c r="BT57" s="44"/>
      <c r="BU57" s="45"/>
      <c r="BV57" s="44"/>
      <c r="BW57" s="44"/>
      <c r="BX57" s="45"/>
      <c r="BY57" s="44"/>
      <c r="BZ57" s="44"/>
      <c r="CA57" s="45"/>
      <c r="CB57" s="44"/>
      <c r="CC57" s="44"/>
      <c r="CD57" s="45"/>
      <c r="CE57" s="46" t="str">
        <f t="shared" si="28"/>
        <v/>
      </c>
      <c r="CF57" s="47" t="str">
        <f t="shared" si="29"/>
        <v/>
      </c>
      <c r="CG57" s="48"/>
      <c r="CH57" s="57"/>
      <c r="CI57" s="49" t="str">
        <f t="shared" si="30"/>
        <v/>
      </c>
      <c r="CJ57" s="48"/>
      <c r="CK57" s="57"/>
      <c r="CL57" s="49" t="str">
        <f t="shared" si="31"/>
        <v/>
      </c>
    </row>
    <row r="58" spans="1:90" x14ac:dyDescent="0.25">
      <c r="A58" s="8"/>
      <c r="B58" s="8"/>
      <c r="C58" s="8"/>
      <c r="E58" s="50" t="str">
        <f t="shared" si="16"/>
        <v/>
      </c>
      <c r="F58" s="8" t="str">
        <f t="shared" si="17"/>
        <v/>
      </c>
      <c r="G58" s="8" t="str">
        <f t="shared" si="18"/>
        <v/>
      </c>
      <c r="H58" s="50" t="str">
        <f t="shared" si="19"/>
        <v/>
      </c>
      <c r="I58" s="8" t="str">
        <f t="shared" si="20"/>
        <v/>
      </c>
      <c r="J58" s="8" t="str">
        <f t="shared" si="21"/>
        <v/>
      </c>
      <c r="K58" s="8"/>
      <c r="L58" s="13"/>
      <c r="M58" s="14"/>
      <c r="N58" s="44" t="str">
        <f t="shared" si="22"/>
        <v/>
      </c>
      <c r="O58" s="44" t="str">
        <f t="shared" si="23"/>
        <v/>
      </c>
      <c r="Q58" s="44"/>
      <c r="R58" s="44"/>
      <c r="S58" s="45"/>
      <c r="T58" s="44"/>
      <c r="U58" s="44"/>
      <c r="V58" s="45"/>
      <c r="W58" s="44"/>
      <c r="X58" s="44"/>
      <c r="Y58" s="45"/>
      <c r="Z58" s="44"/>
      <c r="AA58" s="44"/>
      <c r="AB58" s="45"/>
      <c r="AC58" s="44"/>
      <c r="AD58" s="44"/>
      <c r="AE58" s="45"/>
      <c r="AF58" s="45" t="str">
        <f t="shared" si="24"/>
        <v/>
      </c>
      <c r="AG58" s="44"/>
      <c r="AH58" s="44"/>
      <c r="AI58" s="45"/>
      <c r="AJ58" s="44"/>
      <c r="AK58" s="44"/>
      <c r="AL58" s="45"/>
      <c r="AM58" s="44"/>
      <c r="AN58" s="44"/>
      <c r="AO58" s="45"/>
      <c r="AP58" s="44"/>
      <c r="AQ58" s="44"/>
      <c r="AR58" s="45"/>
      <c r="AS58" s="44"/>
      <c r="AT58" s="44"/>
      <c r="AU58" s="45"/>
      <c r="AV58" s="44"/>
      <c r="AW58" s="46" t="str">
        <f t="shared" si="25"/>
        <v/>
      </c>
      <c r="AX58" s="47" t="str">
        <f t="shared" si="26"/>
        <v/>
      </c>
      <c r="AY58" s="48"/>
      <c r="AZ58" s="57"/>
      <c r="BA58" s="57"/>
      <c r="BB58" s="57"/>
      <c r="BC58" s="57"/>
      <c r="BD58" s="57"/>
      <c r="BE58" s="57"/>
      <c r="BF58" s="57"/>
      <c r="BG58" s="57"/>
      <c r="BH58" s="57"/>
      <c r="BI58" s="57"/>
      <c r="BJ58" s="57"/>
      <c r="BK58" s="57"/>
      <c r="BL58" s="57"/>
      <c r="BM58" s="57"/>
      <c r="BN58" s="57"/>
      <c r="BO58" s="45" t="str">
        <f t="shared" si="27"/>
        <v/>
      </c>
      <c r="BP58" s="57"/>
      <c r="BQ58" s="44"/>
      <c r="BR58" s="45"/>
      <c r="BS58" s="44"/>
      <c r="BT58" s="44"/>
      <c r="BU58" s="45"/>
      <c r="BV58" s="44"/>
      <c r="BW58" s="44"/>
      <c r="BX58" s="45"/>
      <c r="BY58" s="44"/>
      <c r="BZ58" s="44"/>
      <c r="CA58" s="45"/>
      <c r="CB58" s="44"/>
      <c r="CC58" s="44"/>
      <c r="CD58" s="45"/>
      <c r="CE58" s="46" t="str">
        <f t="shared" si="28"/>
        <v/>
      </c>
      <c r="CF58" s="47" t="str">
        <f t="shared" si="29"/>
        <v/>
      </c>
      <c r="CG58" s="48"/>
      <c r="CH58" s="57"/>
      <c r="CI58" s="49" t="str">
        <f t="shared" si="30"/>
        <v/>
      </c>
      <c r="CJ58" s="48"/>
      <c r="CK58" s="57"/>
      <c r="CL58" s="49" t="str">
        <f t="shared" si="31"/>
        <v/>
      </c>
    </row>
    <row r="59" spans="1:90" x14ac:dyDescent="0.25">
      <c r="A59" s="8"/>
      <c r="B59" s="8"/>
      <c r="C59" s="8"/>
      <c r="E59" s="50" t="str">
        <f t="shared" si="16"/>
        <v/>
      </c>
      <c r="F59" s="8" t="str">
        <f t="shared" si="17"/>
        <v/>
      </c>
      <c r="G59" s="8" t="str">
        <f t="shared" si="18"/>
        <v/>
      </c>
      <c r="H59" s="50" t="str">
        <f t="shared" si="19"/>
        <v/>
      </c>
      <c r="I59" s="8" t="str">
        <f t="shared" si="20"/>
        <v/>
      </c>
      <c r="J59" s="8" t="str">
        <f t="shared" si="21"/>
        <v/>
      </c>
      <c r="K59" s="8"/>
      <c r="L59" s="13"/>
      <c r="M59" s="14"/>
      <c r="N59" s="44" t="str">
        <f t="shared" si="22"/>
        <v/>
      </c>
      <c r="O59" s="44" t="str">
        <f t="shared" si="23"/>
        <v/>
      </c>
      <c r="Q59" s="44"/>
      <c r="R59" s="44"/>
      <c r="S59" s="45"/>
      <c r="T59" s="44"/>
      <c r="U59" s="44"/>
      <c r="V59" s="45"/>
      <c r="W59" s="44"/>
      <c r="X59" s="44"/>
      <c r="Y59" s="45"/>
      <c r="Z59" s="44"/>
      <c r="AA59" s="44"/>
      <c r="AB59" s="45"/>
      <c r="AC59" s="44"/>
      <c r="AD59" s="44"/>
      <c r="AE59" s="45"/>
      <c r="AF59" s="45" t="str">
        <f t="shared" si="24"/>
        <v/>
      </c>
      <c r="AG59" s="44"/>
      <c r="AH59" s="44"/>
      <c r="AI59" s="45"/>
      <c r="AJ59" s="44"/>
      <c r="AK59" s="44"/>
      <c r="AL59" s="45"/>
      <c r="AM59" s="44"/>
      <c r="AN59" s="44"/>
      <c r="AO59" s="45"/>
      <c r="AP59" s="44"/>
      <c r="AQ59" s="44"/>
      <c r="AR59" s="45"/>
      <c r="AS59" s="44"/>
      <c r="AT59" s="44"/>
      <c r="AU59" s="45"/>
      <c r="AV59" s="44"/>
      <c r="AW59" s="46" t="str">
        <f t="shared" si="25"/>
        <v/>
      </c>
      <c r="AX59" s="47" t="str">
        <f t="shared" si="26"/>
        <v/>
      </c>
      <c r="AY59" s="48"/>
      <c r="AZ59" s="57"/>
      <c r="BA59" s="57"/>
      <c r="BB59" s="57"/>
      <c r="BC59" s="57"/>
      <c r="BD59" s="57"/>
      <c r="BE59" s="57"/>
      <c r="BF59" s="57"/>
      <c r="BG59" s="57"/>
      <c r="BH59" s="57"/>
      <c r="BI59" s="57"/>
      <c r="BJ59" s="57"/>
      <c r="BK59" s="57"/>
      <c r="BL59" s="57"/>
      <c r="BM59" s="57"/>
      <c r="BN59" s="57"/>
      <c r="BO59" s="45" t="str">
        <f t="shared" si="27"/>
        <v/>
      </c>
      <c r="BP59" s="57"/>
      <c r="BQ59" s="44"/>
      <c r="BR59" s="45"/>
      <c r="BS59" s="44"/>
      <c r="BT59" s="44"/>
      <c r="BU59" s="45"/>
      <c r="BV59" s="44"/>
      <c r="BW59" s="44"/>
      <c r="BX59" s="45"/>
      <c r="BY59" s="44"/>
      <c r="BZ59" s="44"/>
      <c r="CA59" s="45"/>
      <c r="CB59" s="44"/>
      <c r="CC59" s="44"/>
      <c r="CD59" s="45"/>
      <c r="CE59" s="46" t="str">
        <f t="shared" si="28"/>
        <v/>
      </c>
      <c r="CF59" s="47" t="str">
        <f t="shared" si="29"/>
        <v/>
      </c>
      <c r="CG59" s="48"/>
      <c r="CH59" s="57"/>
      <c r="CI59" s="49" t="str">
        <f t="shared" si="30"/>
        <v/>
      </c>
      <c r="CJ59" s="48"/>
      <c r="CK59" s="57"/>
      <c r="CL59" s="49" t="str">
        <f t="shared" si="31"/>
        <v/>
      </c>
    </row>
    <row r="60" spans="1:90" x14ac:dyDescent="0.25">
      <c r="A60" s="8"/>
      <c r="B60" s="8"/>
      <c r="C60" s="8"/>
      <c r="E60" s="50" t="str">
        <f t="shared" si="16"/>
        <v/>
      </c>
      <c r="F60" s="8" t="str">
        <f t="shared" si="17"/>
        <v/>
      </c>
      <c r="G60" s="8" t="str">
        <f t="shared" si="18"/>
        <v/>
      </c>
      <c r="H60" s="50" t="str">
        <f t="shared" si="19"/>
        <v/>
      </c>
      <c r="I60" s="8" t="str">
        <f t="shared" si="20"/>
        <v/>
      </c>
      <c r="J60" s="8" t="str">
        <f t="shared" si="21"/>
        <v/>
      </c>
      <c r="K60" s="8"/>
      <c r="L60" s="13"/>
      <c r="M60" s="14"/>
      <c r="N60" s="44" t="str">
        <f t="shared" si="22"/>
        <v/>
      </c>
      <c r="O60" s="44" t="str">
        <f t="shared" si="23"/>
        <v/>
      </c>
      <c r="Q60" s="44"/>
      <c r="R60" s="44"/>
      <c r="S60" s="45"/>
      <c r="T60" s="44"/>
      <c r="U60" s="44"/>
      <c r="V60" s="45"/>
      <c r="W60" s="44"/>
      <c r="X60" s="44"/>
      <c r="Y60" s="45"/>
      <c r="Z60" s="44"/>
      <c r="AA60" s="44"/>
      <c r="AB60" s="45"/>
      <c r="AC60" s="44"/>
      <c r="AD60" s="44"/>
      <c r="AE60" s="45"/>
      <c r="AF60" s="45" t="str">
        <f t="shared" si="24"/>
        <v/>
      </c>
      <c r="AG60" s="44"/>
      <c r="AH60" s="44"/>
      <c r="AI60" s="45"/>
      <c r="AJ60" s="44"/>
      <c r="AK60" s="44"/>
      <c r="AL60" s="45"/>
      <c r="AM60" s="44"/>
      <c r="AN60" s="44"/>
      <c r="AO60" s="45"/>
      <c r="AP60" s="44"/>
      <c r="AQ60" s="44"/>
      <c r="AR60" s="45"/>
      <c r="AS60" s="44"/>
      <c r="AT60" s="44"/>
      <c r="AU60" s="45"/>
      <c r="AV60" s="44"/>
      <c r="AW60" s="46" t="str">
        <f t="shared" si="25"/>
        <v/>
      </c>
      <c r="AX60" s="47" t="str">
        <f t="shared" si="26"/>
        <v/>
      </c>
      <c r="AY60" s="48"/>
      <c r="AZ60" s="57"/>
      <c r="BA60" s="57"/>
      <c r="BB60" s="57"/>
      <c r="BC60" s="57"/>
      <c r="BD60" s="57"/>
      <c r="BE60" s="57"/>
      <c r="BF60" s="57"/>
      <c r="BG60" s="57"/>
      <c r="BH60" s="57"/>
      <c r="BI60" s="57"/>
      <c r="BJ60" s="57"/>
      <c r="BK60" s="57"/>
      <c r="BL60" s="57"/>
      <c r="BM60" s="57"/>
      <c r="BN60" s="57"/>
      <c r="BO60" s="45" t="str">
        <f t="shared" si="27"/>
        <v/>
      </c>
      <c r="BP60" s="57"/>
      <c r="BQ60" s="44"/>
      <c r="BR60" s="45"/>
      <c r="BS60" s="44"/>
      <c r="BT60" s="44"/>
      <c r="BU60" s="45"/>
      <c r="BV60" s="44"/>
      <c r="BW60" s="44"/>
      <c r="BX60" s="45"/>
      <c r="BY60" s="44"/>
      <c r="BZ60" s="44"/>
      <c r="CA60" s="45"/>
      <c r="CB60" s="44"/>
      <c r="CC60" s="44"/>
      <c r="CD60" s="45"/>
      <c r="CE60" s="46" t="str">
        <f t="shared" si="28"/>
        <v/>
      </c>
      <c r="CF60" s="47" t="str">
        <f t="shared" si="29"/>
        <v/>
      </c>
      <c r="CG60" s="48"/>
      <c r="CH60" s="57"/>
      <c r="CI60" s="49" t="str">
        <f t="shared" si="30"/>
        <v/>
      </c>
      <c r="CJ60" s="48"/>
      <c r="CK60" s="57"/>
      <c r="CL60" s="49" t="str">
        <f t="shared" si="31"/>
        <v/>
      </c>
    </row>
    <row r="61" spans="1:90" x14ac:dyDescent="0.25">
      <c r="BP61" s="57"/>
    </row>
    <row r="62" spans="1:90" x14ac:dyDescent="0.25">
      <c r="BP62" s="57"/>
    </row>
    <row r="63" spans="1:90" x14ac:dyDescent="0.25">
      <c r="BP63" s="57"/>
    </row>
    <row r="64" spans="1:90" x14ac:dyDescent="0.25">
      <c r="BP64" s="57"/>
    </row>
    <row r="65" spans="68:68" x14ac:dyDescent="0.25">
      <c r="BP65" s="57"/>
    </row>
    <row r="66" spans="68:68" x14ac:dyDescent="0.25">
      <c r="BP66" s="57"/>
    </row>
    <row r="67" spans="68:68" x14ac:dyDescent="0.25">
      <c r="BP67" s="57"/>
    </row>
    <row r="68" spans="68:68" x14ac:dyDescent="0.25">
      <c r="BP68" s="57"/>
    </row>
    <row r="69" spans="68:68" x14ac:dyDescent="0.25">
      <c r="BP69" s="57"/>
    </row>
    <row r="70" spans="68:68" x14ac:dyDescent="0.25">
      <c r="BP70" s="57"/>
    </row>
    <row r="71" spans="68:68" x14ac:dyDescent="0.25">
      <c r="BP71" s="57"/>
    </row>
    <row r="72" spans="68:68" x14ac:dyDescent="0.25">
      <c r="BP72" s="57"/>
    </row>
    <row r="73" spans="68:68" x14ac:dyDescent="0.25">
      <c r="BP73" s="57"/>
    </row>
    <row r="74" spans="68:68" x14ac:dyDescent="0.25">
      <c r="BP74" s="57"/>
    </row>
  </sheetData>
  <sheetProtection formatCells="0" formatColumns="0" formatRows="0" insertColumns="0" insertRows="0" insertHyperlinks="0" deleteColumns="0" deleteRows="0" sort="0" autoFilter="0" pivotTables="0"/>
  <mergeCells count="44">
    <mergeCell ref="A8:A10"/>
    <mergeCell ref="B8:B10"/>
    <mergeCell ref="C8:C10"/>
    <mergeCell ref="E9:G9"/>
    <mergeCell ref="H9:J9"/>
    <mergeCell ref="K9:K10"/>
    <mergeCell ref="E7:J8"/>
    <mergeCell ref="C1:O1"/>
    <mergeCell ref="N9:N10"/>
    <mergeCell ref="O9:O10"/>
    <mergeCell ref="N7:O8"/>
    <mergeCell ref="AV8:AV10"/>
    <mergeCell ref="AF9:AF10"/>
    <mergeCell ref="AG9:AI9"/>
    <mergeCell ref="AJ9:AL9"/>
    <mergeCell ref="AM9:AO9"/>
    <mergeCell ref="AP9:AR9"/>
    <mergeCell ref="AS9:AU9"/>
    <mergeCell ref="Q9:S9"/>
    <mergeCell ref="T9:V9"/>
    <mergeCell ref="W9:Y9"/>
    <mergeCell ref="Z9:AB9"/>
    <mergeCell ref="AC9:AE9"/>
    <mergeCell ref="CK8:CK10"/>
    <mergeCell ref="CQ11:CS11"/>
    <mergeCell ref="CQ25:CS25"/>
    <mergeCell ref="AW8:AW10"/>
    <mergeCell ref="AX8:AX10"/>
    <mergeCell ref="CL8:CL10"/>
    <mergeCell ref="CE8:CE10"/>
    <mergeCell ref="AZ9:BB9"/>
    <mergeCell ref="BC9:BE9"/>
    <mergeCell ref="BF9:BH9"/>
    <mergeCell ref="BI9:BK9"/>
    <mergeCell ref="BL9:BN9"/>
    <mergeCell ref="BO9:BO10"/>
    <mergeCell ref="BP9:BR9"/>
    <mergeCell ref="BS9:BU9"/>
    <mergeCell ref="BV9:BX9"/>
    <mergeCell ref="BY9:CA9"/>
    <mergeCell ref="CB9:CD9"/>
    <mergeCell ref="CH8:CH10"/>
    <mergeCell ref="CI8:CI10"/>
    <mergeCell ref="CF8:CF10"/>
  </mergeCells>
  <conditionalFormatting sqref="Q11">
    <cfRule type="cellIs" dxfId="15453" priority="11" operator="lessThan">
      <formula>$C$4</formula>
    </cfRule>
  </conditionalFormatting>
  <conditionalFormatting sqref="Q12">
    <cfRule type="cellIs" dxfId="15452" priority="12" operator="lessThan">
      <formula>$C$4</formula>
    </cfRule>
  </conditionalFormatting>
  <conditionalFormatting sqref="Q13">
    <cfRule type="cellIs" dxfId="15451" priority="13" operator="lessThan">
      <formula>$C$4</formula>
    </cfRule>
  </conditionalFormatting>
  <conditionalFormatting sqref="Q14">
    <cfRule type="cellIs" dxfId="15450" priority="14" operator="lessThan">
      <formula>$C$4</formula>
    </cfRule>
  </conditionalFormatting>
  <conditionalFormatting sqref="Q15">
    <cfRule type="cellIs" dxfId="15449" priority="15" operator="lessThan">
      <formula>$C$4</formula>
    </cfRule>
  </conditionalFormatting>
  <conditionalFormatting sqref="Q16">
    <cfRule type="cellIs" dxfId="15448" priority="16" operator="lessThan">
      <formula>$C$4</formula>
    </cfRule>
  </conditionalFormatting>
  <conditionalFormatting sqref="Q17">
    <cfRule type="cellIs" dxfId="15447" priority="17" operator="lessThan">
      <formula>$C$4</formula>
    </cfRule>
  </conditionalFormatting>
  <conditionalFormatting sqref="Q18">
    <cfRule type="cellIs" dxfId="15446" priority="18" operator="lessThan">
      <formula>$C$4</formula>
    </cfRule>
  </conditionalFormatting>
  <conditionalFormatting sqref="Q19">
    <cfRule type="cellIs" dxfId="15445" priority="19" operator="lessThan">
      <formula>$C$4</formula>
    </cfRule>
  </conditionalFormatting>
  <conditionalFormatting sqref="Q20">
    <cfRule type="cellIs" dxfId="15444" priority="20" operator="lessThan">
      <formula>$C$4</formula>
    </cfRule>
  </conditionalFormatting>
  <conditionalFormatting sqref="Q21">
    <cfRule type="cellIs" dxfId="15443" priority="21" operator="lessThan">
      <formula>$C$4</formula>
    </cfRule>
  </conditionalFormatting>
  <conditionalFormatting sqref="Q22">
    <cfRule type="cellIs" dxfId="15442" priority="22" operator="lessThan">
      <formula>$C$4</formula>
    </cfRule>
  </conditionalFormatting>
  <conditionalFormatting sqref="Q23">
    <cfRule type="cellIs" dxfId="15441" priority="23" operator="lessThan">
      <formula>$C$4</formula>
    </cfRule>
  </conditionalFormatting>
  <conditionalFormatting sqref="Q24">
    <cfRule type="cellIs" dxfId="15440" priority="24" operator="lessThan">
      <formula>$C$4</formula>
    </cfRule>
  </conditionalFormatting>
  <conditionalFormatting sqref="Q25">
    <cfRule type="cellIs" dxfId="15439" priority="25" operator="lessThan">
      <formula>$C$4</formula>
    </cfRule>
  </conditionalFormatting>
  <conditionalFormatting sqref="Q26">
    <cfRule type="cellIs" dxfId="15438" priority="26" operator="lessThan">
      <formula>$C$4</formula>
    </cfRule>
  </conditionalFormatting>
  <conditionalFormatting sqref="Q27">
    <cfRule type="cellIs" dxfId="15437" priority="27" operator="lessThan">
      <formula>$C$4</formula>
    </cfRule>
  </conditionalFormatting>
  <conditionalFormatting sqref="Q28">
    <cfRule type="cellIs" dxfId="15436" priority="28" operator="lessThan">
      <formula>$C$4</formula>
    </cfRule>
  </conditionalFormatting>
  <conditionalFormatting sqref="Q29">
    <cfRule type="cellIs" dxfId="15435" priority="29" operator="lessThan">
      <formula>$C$4</formula>
    </cfRule>
  </conditionalFormatting>
  <conditionalFormatting sqref="Q30">
    <cfRule type="cellIs" dxfId="15434" priority="30" operator="lessThan">
      <formula>$C$4</formula>
    </cfRule>
  </conditionalFormatting>
  <conditionalFormatting sqref="Q31">
    <cfRule type="cellIs" dxfId="15433" priority="31" operator="lessThan">
      <formula>$C$4</formula>
    </cfRule>
  </conditionalFormatting>
  <conditionalFormatting sqref="Q32">
    <cfRule type="cellIs" dxfId="15432" priority="32" operator="lessThan">
      <formula>$C$4</formula>
    </cfRule>
  </conditionalFormatting>
  <conditionalFormatting sqref="Q33">
    <cfRule type="cellIs" dxfId="15431" priority="33" operator="lessThan">
      <formula>$C$4</formula>
    </cfRule>
  </conditionalFormatting>
  <conditionalFormatting sqref="Q34">
    <cfRule type="cellIs" dxfId="15430" priority="34" operator="lessThan">
      <formula>$C$4</formula>
    </cfRule>
  </conditionalFormatting>
  <conditionalFormatting sqref="Q35">
    <cfRule type="cellIs" dxfId="15429" priority="35" operator="lessThan">
      <formula>$C$4</formula>
    </cfRule>
  </conditionalFormatting>
  <conditionalFormatting sqref="Q36">
    <cfRule type="cellIs" dxfId="15428" priority="36" operator="lessThan">
      <formula>$C$4</formula>
    </cfRule>
  </conditionalFormatting>
  <conditionalFormatting sqref="Q37">
    <cfRule type="cellIs" dxfId="15427" priority="37" operator="lessThan">
      <formula>$C$4</formula>
    </cfRule>
  </conditionalFormatting>
  <conditionalFormatting sqref="Q38">
    <cfRule type="cellIs" dxfId="15426" priority="38" operator="lessThan">
      <formula>$C$4</formula>
    </cfRule>
  </conditionalFormatting>
  <conditionalFormatting sqref="Q39">
    <cfRule type="cellIs" dxfId="15425" priority="39" operator="lessThan">
      <formula>$C$4</formula>
    </cfRule>
  </conditionalFormatting>
  <conditionalFormatting sqref="Q40">
    <cfRule type="cellIs" dxfId="15424" priority="40" operator="lessThan">
      <formula>$C$4</formula>
    </cfRule>
  </conditionalFormatting>
  <conditionalFormatting sqref="Q41">
    <cfRule type="cellIs" dxfId="15423" priority="41" operator="lessThan">
      <formula>$C$4</formula>
    </cfRule>
  </conditionalFormatting>
  <conditionalFormatting sqref="Q42">
    <cfRule type="cellIs" dxfId="15422" priority="42" operator="lessThan">
      <formula>$C$4</formula>
    </cfRule>
  </conditionalFormatting>
  <conditionalFormatting sqref="Q43">
    <cfRule type="cellIs" dxfId="15421" priority="43" operator="lessThan">
      <formula>$C$4</formula>
    </cfRule>
  </conditionalFormatting>
  <conditionalFormatting sqref="Q44">
    <cfRule type="cellIs" dxfId="15420" priority="44" operator="lessThan">
      <formula>$C$4</formula>
    </cfRule>
  </conditionalFormatting>
  <conditionalFormatting sqref="Q45">
    <cfRule type="cellIs" dxfId="15419" priority="45" operator="lessThan">
      <formula>$C$4</formula>
    </cfRule>
  </conditionalFormatting>
  <conditionalFormatting sqref="Q46">
    <cfRule type="cellIs" dxfId="15418" priority="46" operator="lessThan">
      <formula>$C$4</formula>
    </cfRule>
  </conditionalFormatting>
  <conditionalFormatting sqref="Q47">
    <cfRule type="cellIs" dxfId="15417" priority="47" operator="lessThan">
      <formula>$C$4</formula>
    </cfRule>
  </conditionalFormatting>
  <conditionalFormatting sqref="Q48">
    <cfRule type="cellIs" dxfId="15416" priority="48" operator="lessThan">
      <formula>$C$4</formula>
    </cfRule>
  </conditionalFormatting>
  <conditionalFormatting sqref="Q49">
    <cfRule type="cellIs" dxfId="15415" priority="49" operator="lessThan">
      <formula>$C$4</formula>
    </cfRule>
  </conditionalFormatting>
  <conditionalFormatting sqref="Q50">
    <cfRule type="cellIs" dxfId="15414" priority="50" operator="lessThan">
      <formula>$C$4</formula>
    </cfRule>
  </conditionalFormatting>
  <conditionalFormatting sqref="Q51">
    <cfRule type="cellIs" dxfId="15413" priority="51" operator="lessThan">
      <formula>$C$4</formula>
    </cfRule>
  </conditionalFormatting>
  <conditionalFormatting sqref="Q52">
    <cfRule type="cellIs" dxfId="15412" priority="52" operator="lessThan">
      <formula>$C$4</formula>
    </cfRule>
  </conditionalFormatting>
  <conditionalFormatting sqref="Q53">
    <cfRule type="cellIs" dxfId="15411" priority="53" operator="lessThan">
      <formula>$C$4</formula>
    </cfRule>
  </conditionalFormatting>
  <conditionalFormatting sqref="Q54">
    <cfRule type="cellIs" dxfId="15410" priority="54" operator="lessThan">
      <formula>$C$4</formula>
    </cfRule>
  </conditionalFormatting>
  <conditionalFormatting sqref="Q55">
    <cfRule type="cellIs" dxfId="15409" priority="55" operator="lessThan">
      <formula>$C$4</formula>
    </cfRule>
  </conditionalFormatting>
  <conditionalFormatting sqref="Q56">
    <cfRule type="cellIs" dxfId="15408" priority="56" operator="lessThan">
      <formula>$C$4</formula>
    </cfRule>
  </conditionalFormatting>
  <conditionalFormatting sqref="Q57">
    <cfRule type="cellIs" dxfId="15407" priority="57" operator="lessThan">
      <formula>$C$4</formula>
    </cfRule>
  </conditionalFormatting>
  <conditionalFormatting sqref="Q58">
    <cfRule type="cellIs" dxfId="15406" priority="58" operator="lessThan">
      <formula>$C$4</formula>
    </cfRule>
  </conditionalFormatting>
  <conditionalFormatting sqref="Q59">
    <cfRule type="cellIs" dxfId="15405" priority="59" operator="lessThan">
      <formula>$C$4</formula>
    </cfRule>
  </conditionalFormatting>
  <conditionalFormatting sqref="Q60">
    <cfRule type="cellIs" dxfId="15404" priority="60" operator="lessThan">
      <formula>$C$4</formula>
    </cfRule>
  </conditionalFormatting>
  <conditionalFormatting sqref="R11">
    <cfRule type="cellIs" dxfId="15403" priority="61" operator="lessThan">
      <formula>$C$4</formula>
    </cfRule>
  </conditionalFormatting>
  <conditionalFormatting sqref="R12">
    <cfRule type="cellIs" dxfId="15402" priority="62" operator="lessThan">
      <formula>$C$4</formula>
    </cfRule>
  </conditionalFormatting>
  <conditionalFormatting sqref="R13">
    <cfRule type="cellIs" dxfId="15401" priority="63" operator="lessThan">
      <formula>$C$4</formula>
    </cfRule>
  </conditionalFormatting>
  <conditionalFormatting sqref="R14">
    <cfRule type="cellIs" dxfId="15400" priority="64" operator="lessThan">
      <formula>$C$4</formula>
    </cfRule>
  </conditionalFormatting>
  <conditionalFormatting sqref="R15">
    <cfRule type="cellIs" dxfId="15399" priority="65" operator="lessThan">
      <formula>$C$4</formula>
    </cfRule>
  </conditionalFormatting>
  <conditionalFormatting sqref="R16">
    <cfRule type="cellIs" dxfId="15398" priority="66" operator="lessThan">
      <formula>$C$4</formula>
    </cfRule>
  </conditionalFormatting>
  <conditionalFormatting sqref="R17">
    <cfRule type="cellIs" dxfId="15397" priority="67" operator="lessThan">
      <formula>$C$4</formula>
    </cfRule>
  </conditionalFormatting>
  <conditionalFormatting sqref="R18">
    <cfRule type="cellIs" dxfId="15396" priority="68" operator="lessThan">
      <formula>$C$4</formula>
    </cfRule>
  </conditionalFormatting>
  <conditionalFormatting sqref="R19">
    <cfRule type="cellIs" dxfId="15395" priority="69" operator="lessThan">
      <formula>$C$4</formula>
    </cfRule>
  </conditionalFormatting>
  <conditionalFormatting sqref="R20">
    <cfRule type="cellIs" dxfId="15394" priority="70" operator="lessThan">
      <formula>$C$4</formula>
    </cfRule>
  </conditionalFormatting>
  <conditionalFormatting sqref="R21">
    <cfRule type="cellIs" dxfId="15393" priority="71" operator="lessThan">
      <formula>$C$4</formula>
    </cfRule>
  </conditionalFormatting>
  <conditionalFormatting sqref="R22">
    <cfRule type="cellIs" dxfId="15392" priority="72" operator="lessThan">
      <formula>$C$4</formula>
    </cfRule>
  </conditionalFormatting>
  <conditionalFormatting sqref="R23">
    <cfRule type="cellIs" dxfId="15391" priority="73" operator="lessThan">
      <formula>$C$4</formula>
    </cfRule>
  </conditionalFormatting>
  <conditionalFormatting sqref="R24">
    <cfRule type="cellIs" dxfId="15390" priority="74" operator="lessThan">
      <formula>$C$4</formula>
    </cfRule>
  </conditionalFormatting>
  <conditionalFormatting sqref="R25">
    <cfRule type="cellIs" dxfId="15389" priority="75" operator="lessThan">
      <formula>$C$4</formula>
    </cfRule>
  </conditionalFormatting>
  <conditionalFormatting sqref="R26">
    <cfRule type="cellIs" dxfId="15388" priority="76" operator="lessThan">
      <formula>$C$4</formula>
    </cfRule>
  </conditionalFormatting>
  <conditionalFormatting sqref="R27">
    <cfRule type="cellIs" dxfId="15387" priority="77" operator="lessThan">
      <formula>$C$4</formula>
    </cfRule>
  </conditionalFormatting>
  <conditionalFormatting sqref="R28">
    <cfRule type="cellIs" dxfId="15386" priority="78" operator="lessThan">
      <formula>$C$4</formula>
    </cfRule>
  </conditionalFormatting>
  <conditionalFormatting sqref="R29">
    <cfRule type="cellIs" dxfId="15385" priority="79" operator="lessThan">
      <formula>$C$4</formula>
    </cfRule>
  </conditionalFormatting>
  <conditionalFormatting sqref="R30">
    <cfRule type="cellIs" dxfId="15384" priority="80" operator="lessThan">
      <formula>$C$4</formula>
    </cfRule>
  </conditionalFormatting>
  <conditionalFormatting sqref="R31">
    <cfRule type="cellIs" dxfId="15383" priority="81" operator="lessThan">
      <formula>$C$4</formula>
    </cfRule>
  </conditionalFormatting>
  <conditionalFormatting sqref="R32">
    <cfRule type="cellIs" dxfId="15382" priority="82" operator="lessThan">
      <formula>$C$4</formula>
    </cfRule>
  </conditionalFormatting>
  <conditionalFormatting sqref="R33">
    <cfRule type="cellIs" dxfId="15381" priority="83" operator="lessThan">
      <formula>$C$4</formula>
    </cfRule>
  </conditionalFormatting>
  <conditionalFormatting sqref="R34">
    <cfRule type="cellIs" dxfId="15380" priority="84" operator="lessThan">
      <formula>$C$4</formula>
    </cfRule>
  </conditionalFormatting>
  <conditionalFormatting sqref="R35">
    <cfRule type="cellIs" dxfId="15379" priority="85" operator="lessThan">
      <formula>$C$4</formula>
    </cfRule>
  </conditionalFormatting>
  <conditionalFormatting sqref="R36">
    <cfRule type="cellIs" dxfId="15378" priority="86" operator="lessThan">
      <formula>$C$4</formula>
    </cfRule>
  </conditionalFormatting>
  <conditionalFormatting sqref="R37">
    <cfRule type="cellIs" dxfId="15377" priority="87" operator="lessThan">
      <formula>$C$4</formula>
    </cfRule>
  </conditionalFormatting>
  <conditionalFormatting sqref="R38">
    <cfRule type="cellIs" dxfId="15376" priority="88" operator="lessThan">
      <formula>$C$4</formula>
    </cfRule>
  </conditionalFormatting>
  <conditionalFormatting sqref="R39">
    <cfRule type="cellIs" dxfId="15375" priority="89" operator="lessThan">
      <formula>$C$4</formula>
    </cfRule>
  </conditionalFormatting>
  <conditionalFormatting sqref="R40">
    <cfRule type="cellIs" dxfId="15374" priority="90" operator="lessThan">
      <formula>$C$4</formula>
    </cfRule>
  </conditionalFormatting>
  <conditionalFormatting sqref="R41">
    <cfRule type="cellIs" dxfId="15373" priority="91" operator="lessThan">
      <formula>$C$4</formula>
    </cfRule>
  </conditionalFormatting>
  <conditionalFormatting sqref="R42">
    <cfRule type="cellIs" dxfId="15372" priority="92" operator="lessThan">
      <formula>$C$4</formula>
    </cfRule>
  </conditionalFormatting>
  <conditionalFormatting sqref="R43">
    <cfRule type="cellIs" dxfId="15371" priority="93" operator="lessThan">
      <formula>$C$4</formula>
    </cfRule>
  </conditionalFormatting>
  <conditionalFormatting sqref="R44">
    <cfRule type="cellIs" dxfId="15370" priority="94" operator="lessThan">
      <formula>$C$4</formula>
    </cfRule>
  </conditionalFormatting>
  <conditionalFormatting sqref="R45">
    <cfRule type="cellIs" dxfId="15369" priority="95" operator="lessThan">
      <formula>$C$4</formula>
    </cfRule>
  </conditionalFormatting>
  <conditionalFormatting sqref="R46">
    <cfRule type="cellIs" dxfId="15368" priority="96" operator="lessThan">
      <formula>$C$4</formula>
    </cfRule>
  </conditionalFormatting>
  <conditionalFormatting sqref="R47">
    <cfRule type="cellIs" dxfId="15367" priority="97" operator="lessThan">
      <formula>$C$4</formula>
    </cfRule>
  </conditionalFormatting>
  <conditionalFormatting sqref="R48">
    <cfRule type="cellIs" dxfId="15366" priority="98" operator="lessThan">
      <formula>$C$4</formula>
    </cfRule>
  </conditionalFormatting>
  <conditionalFormatting sqref="R49">
    <cfRule type="cellIs" dxfId="15365" priority="99" operator="lessThan">
      <formula>$C$4</formula>
    </cfRule>
  </conditionalFormatting>
  <conditionalFormatting sqref="R50">
    <cfRule type="cellIs" dxfId="15364" priority="100" operator="lessThan">
      <formula>$C$4</formula>
    </cfRule>
  </conditionalFormatting>
  <conditionalFormatting sqref="R51">
    <cfRule type="cellIs" dxfId="15363" priority="101" operator="lessThan">
      <formula>$C$4</formula>
    </cfRule>
  </conditionalFormatting>
  <conditionalFormatting sqref="R52">
    <cfRule type="cellIs" dxfId="15362" priority="102" operator="lessThan">
      <formula>$C$4</formula>
    </cfRule>
  </conditionalFormatting>
  <conditionalFormatting sqref="R53">
    <cfRule type="cellIs" dxfId="15361" priority="103" operator="lessThan">
      <formula>$C$4</formula>
    </cfRule>
  </conditionalFormatting>
  <conditionalFormatting sqref="R54">
    <cfRule type="cellIs" dxfId="15360" priority="104" operator="lessThan">
      <formula>$C$4</formula>
    </cfRule>
  </conditionalFormatting>
  <conditionalFormatting sqref="R55">
    <cfRule type="cellIs" dxfId="15359" priority="105" operator="lessThan">
      <formula>$C$4</formula>
    </cfRule>
  </conditionalFormatting>
  <conditionalFormatting sqref="R56">
    <cfRule type="cellIs" dxfId="15358" priority="106" operator="lessThan">
      <formula>$C$4</formula>
    </cfRule>
  </conditionalFormatting>
  <conditionalFormatting sqref="R57">
    <cfRule type="cellIs" dxfId="15357" priority="107" operator="lessThan">
      <formula>$C$4</formula>
    </cfRule>
  </conditionalFormatting>
  <conditionalFormatting sqref="R58">
    <cfRule type="cellIs" dxfId="15356" priority="108" operator="lessThan">
      <formula>$C$4</formula>
    </cfRule>
  </conditionalFormatting>
  <conditionalFormatting sqref="R59">
    <cfRule type="cellIs" dxfId="15355" priority="109" operator="lessThan">
      <formula>$C$4</formula>
    </cfRule>
  </conditionalFormatting>
  <conditionalFormatting sqref="R60">
    <cfRule type="cellIs" dxfId="15354" priority="110" operator="lessThan">
      <formula>$C$4</formula>
    </cfRule>
  </conditionalFormatting>
  <conditionalFormatting sqref="S11">
    <cfRule type="cellIs" dxfId="15353" priority="111" operator="lessThan">
      <formula>$C$4</formula>
    </cfRule>
  </conditionalFormatting>
  <conditionalFormatting sqref="S12">
    <cfRule type="cellIs" dxfId="15352" priority="112" operator="lessThan">
      <formula>$C$4</formula>
    </cfRule>
  </conditionalFormatting>
  <conditionalFormatting sqref="S13">
    <cfRule type="cellIs" dxfId="15351" priority="113" operator="lessThan">
      <formula>$C$4</formula>
    </cfRule>
  </conditionalFormatting>
  <conditionalFormatting sqref="S14">
    <cfRule type="cellIs" dxfId="15350" priority="114" operator="lessThan">
      <formula>$C$4</formula>
    </cfRule>
  </conditionalFormatting>
  <conditionalFormatting sqref="S15">
    <cfRule type="cellIs" dxfId="15349" priority="115" operator="lessThan">
      <formula>$C$4</formula>
    </cfRule>
  </conditionalFormatting>
  <conditionalFormatting sqref="S16">
    <cfRule type="cellIs" dxfId="15348" priority="116" operator="lessThan">
      <formula>$C$4</formula>
    </cfRule>
  </conditionalFormatting>
  <conditionalFormatting sqref="S17">
    <cfRule type="cellIs" dxfId="15347" priority="117" operator="lessThan">
      <formula>$C$4</formula>
    </cfRule>
  </conditionalFormatting>
  <conditionalFormatting sqref="S18">
    <cfRule type="cellIs" dxfId="15346" priority="118" operator="lessThan">
      <formula>$C$4</formula>
    </cfRule>
  </conditionalFormatting>
  <conditionalFormatting sqref="S19">
    <cfRule type="cellIs" dxfId="15345" priority="119" operator="lessThan">
      <formula>$C$4</formula>
    </cfRule>
  </conditionalFormatting>
  <conditionalFormatting sqref="S20">
    <cfRule type="cellIs" dxfId="15344" priority="120" operator="lessThan">
      <formula>$C$4</formula>
    </cfRule>
  </conditionalFormatting>
  <conditionalFormatting sqref="S21">
    <cfRule type="cellIs" dxfId="15343" priority="121" operator="lessThan">
      <formula>$C$4</formula>
    </cfRule>
  </conditionalFormatting>
  <conditionalFormatting sqref="S22">
    <cfRule type="cellIs" dxfId="15342" priority="122" operator="lessThan">
      <formula>$C$4</formula>
    </cfRule>
  </conditionalFormatting>
  <conditionalFormatting sqref="S23">
    <cfRule type="cellIs" dxfId="15341" priority="123" operator="lessThan">
      <formula>$C$4</formula>
    </cfRule>
  </conditionalFormatting>
  <conditionalFormatting sqref="S24">
    <cfRule type="cellIs" dxfId="15340" priority="124" operator="lessThan">
      <formula>$C$4</formula>
    </cfRule>
  </conditionalFormatting>
  <conditionalFormatting sqref="S25">
    <cfRule type="cellIs" dxfId="15339" priority="125" operator="lessThan">
      <formula>$C$4</formula>
    </cfRule>
  </conditionalFormatting>
  <conditionalFormatting sqref="S26">
    <cfRule type="cellIs" dxfId="15338" priority="126" operator="lessThan">
      <formula>$C$4</formula>
    </cfRule>
  </conditionalFormatting>
  <conditionalFormatting sqref="S27">
    <cfRule type="cellIs" dxfId="15337" priority="127" operator="lessThan">
      <formula>$C$4</formula>
    </cfRule>
  </conditionalFormatting>
  <conditionalFormatting sqref="S28">
    <cfRule type="cellIs" dxfId="15336" priority="128" operator="lessThan">
      <formula>$C$4</formula>
    </cfRule>
  </conditionalFormatting>
  <conditionalFormatting sqref="S29">
    <cfRule type="cellIs" dxfId="15335" priority="129" operator="lessThan">
      <formula>$C$4</formula>
    </cfRule>
  </conditionalFormatting>
  <conditionalFormatting sqref="S30">
    <cfRule type="cellIs" dxfId="15334" priority="130" operator="lessThan">
      <formula>$C$4</formula>
    </cfRule>
  </conditionalFormatting>
  <conditionalFormatting sqref="S31">
    <cfRule type="cellIs" dxfId="15333" priority="131" operator="lessThan">
      <formula>$C$4</formula>
    </cfRule>
  </conditionalFormatting>
  <conditionalFormatting sqref="S32">
    <cfRule type="cellIs" dxfId="15332" priority="132" operator="lessThan">
      <formula>$C$4</formula>
    </cfRule>
  </conditionalFormatting>
  <conditionalFormatting sqref="S33">
    <cfRule type="cellIs" dxfId="15331" priority="133" operator="lessThan">
      <formula>$C$4</formula>
    </cfRule>
  </conditionalFormatting>
  <conditionalFormatting sqref="S34">
    <cfRule type="cellIs" dxfId="15330" priority="134" operator="lessThan">
      <formula>$C$4</formula>
    </cfRule>
  </conditionalFormatting>
  <conditionalFormatting sqref="S35">
    <cfRule type="cellIs" dxfId="15329" priority="135" operator="lessThan">
      <formula>$C$4</formula>
    </cfRule>
  </conditionalFormatting>
  <conditionalFormatting sqref="S36">
    <cfRule type="cellIs" dxfId="15328" priority="136" operator="lessThan">
      <formula>$C$4</formula>
    </cfRule>
  </conditionalFormatting>
  <conditionalFormatting sqref="S37">
    <cfRule type="cellIs" dxfId="15327" priority="137" operator="lessThan">
      <formula>$C$4</formula>
    </cfRule>
  </conditionalFormatting>
  <conditionalFormatting sqref="S38">
    <cfRule type="cellIs" dxfId="15326" priority="138" operator="lessThan">
      <formula>$C$4</formula>
    </cfRule>
  </conditionalFormatting>
  <conditionalFormatting sqref="S39">
    <cfRule type="cellIs" dxfId="15325" priority="139" operator="lessThan">
      <formula>$C$4</formula>
    </cfRule>
  </conditionalFormatting>
  <conditionalFormatting sqref="S40">
    <cfRule type="cellIs" dxfId="15324" priority="140" operator="lessThan">
      <formula>$C$4</formula>
    </cfRule>
  </conditionalFormatting>
  <conditionalFormatting sqref="S41">
    <cfRule type="cellIs" dxfId="15323" priority="141" operator="lessThan">
      <formula>$C$4</formula>
    </cfRule>
  </conditionalFormatting>
  <conditionalFormatting sqref="S42">
    <cfRule type="cellIs" dxfId="15322" priority="142" operator="lessThan">
      <formula>$C$4</formula>
    </cfRule>
  </conditionalFormatting>
  <conditionalFormatting sqref="S43">
    <cfRule type="cellIs" dxfId="15321" priority="143" operator="lessThan">
      <formula>$C$4</formula>
    </cfRule>
  </conditionalFormatting>
  <conditionalFormatting sqref="S44">
    <cfRule type="cellIs" dxfId="15320" priority="144" operator="lessThan">
      <formula>$C$4</formula>
    </cfRule>
  </conditionalFormatting>
  <conditionalFormatting sqref="S45">
    <cfRule type="cellIs" dxfId="15319" priority="145" operator="lessThan">
      <formula>$C$4</formula>
    </cfRule>
  </conditionalFormatting>
  <conditionalFormatting sqref="S46">
    <cfRule type="cellIs" dxfId="15318" priority="146" operator="lessThan">
      <formula>$C$4</formula>
    </cfRule>
  </conditionalFormatting>
  <conditionalFormatting sqref="S47">
    <cfRule type="cellIs" dxfId="15317" priority="147" operator="lessThan">
      <formula>$C$4</formula>
    </cfRule>
  </conditionalFormatting>
  <conditionalFormatting sqref="S48">
    <cfRule type="cellIs" dxfId="15316" priority="148" operator="lessThan">
      <formula>$C$4</formula>
    </cfRule>
  </conditionalFormatting>
  <conditionalFormatting sqref="S49">
    <cfRule type="cellIs" dxfId="15315" priority="149" operator="lessThan">
      <formula>$C$4</formula>
    </cfRule>
  </conditionalFormatting>
  <conditionalFormatting sqref="S50">
    <cfRule type="cellIs" dxfId="15314" priority="150" operator="lessThan">
      <formula>$C$4</formula>
    </cfRule>
  </conditionalFormatting>
  <conditionalFormatting sqref="S51">
    <cfRule type="cellIs" dxfId="15313" priority="151" operator="lessThan">
      <formula>$C$4</formula>
    </cfRule>
  </conditionalFormatting>
  <conditionalFormatting sqref="S52">
    <cfRule type="cellIs" dxfId="15312" priority="152" operator="lessThan">
      <formula>$C$4</formula>
    </cfRule>
  </conditionalFormatting>
  <conditionalFormatting sqref="S53">
    <cfRule type="cellIs" dxfId="15311" priority="153" operator="lessThan">
      <formula>$C$4</formula>
    </cfRule>
  </conditionalFormatting>
  <conditionalFormatting sqref="S54">
    <cfRule type="cellIs" dxfId="15310" priority="154" operator="lessThan">
      <formula>$C$4</formula>
    </cfRule>
  </conditionalFormatting>
  <conditionalFormatting sqref="S55">
    <cfRule type="cellIs" dxfId="15309" priority="155" operator="lessThan">
      <formula>$C$4</formula>
    </cfRule>
  </conditionalFormatting>
  <conditionalFormatting sqref="S56">
    <cfRule type="cellIs" dxfId="15308" priority="156" operator="lessThan">
      <formula>$C$4</formula>
    </cfRule>
  </conditionalFormatting>
  <conditionalFormatting sqref="S57">
    <cfRule type="cellIs" dxfId="15307" priority="157" operator="lessThan">
      <formula>$C$4</formula>
    </cfRule>
  </conditionalFormatting>
  <conditionalFormatting sqref="S58">
    <cfRule type="cellIs" dxfId="15306" priority="158" operator="lessThan">
      <formula>$C$4</formula>
    </cfRule>
  </conditionalFormatting>
  <conditionalFormatting sqref="S59">
    <cfRule type="cellIs" dxfId="15305" priority="159" operator="lessThan">
      <formula>$C$4</formula>
    </cfRule>
  </conditionalFormatting>
  <conditionalFormatting sqref="S60">
    <cfRule type="cellIs" dxfId="15304" priority="160" operator="lessThan">
      <formula>$C$4</formula>
    </cfRule>
  </conditionalFormatting>
  <conditionalFormatting sqref="V11">
    <cfRule type="cellIs" dxfId="15303" priority="161" operator="lessThan">
      <formula>$C$4</formula>
    </cfRule>
  </conditionalFormatting>
  <conditionalFormatting sqref="V12">
    <cfRule type="cellIs" dxfId="15302" priority="162" operator="lessThan">
      <formula>$C$4</formula>
    </cfRule>
  </conditionalFormatting>
  <conditionalFormatting sqref="V13">
    <cfRule type="cellIs" dxfId="15301" priority="163" operator="lessThan">
      <formula>$C$4</formula>
    </cfRule>
  </conditionalFormatting>
  <conditionalFormatting sqref="V14">
    <cfRule type="cellIs" dxfId="15300" priority="164" operator="lessThan">
      <formula>$C$4</formula>
    </cfRule>
  </conditionalFormatting>
  <conditionalFormatting sqref="V15">
    <cfRule type="cellIs" dxfId="15299" priority="165" operator="lessThan">
      <formula>$C$4</formula>
    </cfRule>
  </conditionalFormatting>
  <conditionalFormatting sqref="V16">
    <cfRule type="cellIs" dxfId="15298" priority="166" operator="lessThan">
      <formula>$C$4</formula>
    </cfRule>
  </conditionalFormatting>
  <conditionalFormatting sqref="V17">
    <cfRule type="cellIs" dxfId="15297" priority="167" operator="lessThan">
      <formula>$C$4</formula>
    </cfRule>
  </conditionalFormatting>
  <conditionalFormatting sqref="V18">
    <cfRule type="cellIs" dxfId="15296" priority="168" operator="lessThan">
      <formula>$C$4</formula>
    </cfRule>
  </conditionalFormatting>
  <conditionalFormatting sqref="V19">
    <cfRule type="cellIs" dxfId="15295" priority="169" operator="lessThan">
      <formula>$C$4</formula>
    </cfRule>
  </conditionalFormatting>
  <conditionalFormatting sqref="V20">
    <cfRule type="cellIs" dxfId="15294" priority="170" operator="lessThan">
      <formula>$C$4</formula>
    </cfRule>
  </conditionalFormatting>
  <conditionalFormatting sqref="V21">
    <cfRule type="cellIs" dxfId="15293" priority="171" operator="lessThan">
      <formula>$C$4</formula>
    </cfRule>
  </conditionalFormatting>
  <conditionalFormatting sqref="V22">
    <cfRule type="cellIs" dxfId="15292" priority="172" operator="lessThan">
      <formula>$C$4</formula>
    </cfRule>
  </conditionalFormatting>
  <conditionalFormatting sqref="V23">
    <cfRule type="cellIs" dxfId="15291" priority="173" operator="lessThan">
      <formula>$C$4</formula>
    </cfRule>
  </conditionalFormatting>
  <conditionalFormatting sqref="V24">
    <cfRule type="cellIs" dxfId="15290" priority="174" operator="lessThan">
      <formula>$C$4</formula>
    </cfRule>
  </conditionalFormatting>
  <conditionalFormatting sqref="V25">
    <cfRule type="cellIs" dxfId="15289" priority="175" operator="lessThan">
      <formula>$C$4</formula>
    </cfRule>
  </conditionalFormatting>
  <conditionalFormatting sqref="V26">
    <cfRule type="cellIs" dxfId="15288" priority="176" operator="lessThan">
      <formula>$C$4</formula>
    </cfRule>
  </conditionalFormatting>
  <conditionalFormatting sqref="V27">
    <cfRule type="cellIs" dxfId="15287" priority="177" operator="lessThan">
      <formula>$C$4</formula>
    </cfRule>
  </conditionalFormatting>
  <conditionalFormatting sqref="V28">
    <cfRule type="cellIs" dxfId="15286" priority="178" operator="lessThan">
      <formula>$C$4</formula>
    </cfRule>
  </conditionalFormatting>
  <conditionalFormatting sqref="V29">
    <cfRule type="cellIs" dxfId="15285" priority="179" operator="lessThan">
      <formula>$C$4</formula>
    </cfRule>
  </conditionalFormatting>
  <conditionalFormatting sqref="V30">
    <cfRule type="cellIs" dxfId="15284" priority="180" operator="lessThan">
      <formula>$C$4</formula>
    </cfRule>
  </conditionalFormatting>
  <conditionalFormatting sqref="V31">
    <cfRule type="cellIs" dxfId="15283" priority="181" operator="lessThan">
      <formula>$C$4</formula>
    </cfRule>
  </conditionalFormatting>
  <conditionalFormatting sqref="V32">
    <cfRule type="cellIs" dxfId="15282" priority="182" operator="lessThan">
      <formula>$C$4</formula>
    </cfRule>
  </conditionalFormatting>
  <conditionalFormatting sqref="V33">
    <cfRule type="cellIs" dxfId="15281" priority="183" operator="lessThan">
      <formula>$C$4</formula>
    </cfRule>
  </conditionalFormatting>
  <conditionalFormatting sqref="V34">
    <cfRule type="cellIs" dxfId="15280" priority="184" operator="lessThan">
      <formula>$C$4</formula>
    </cfRule>
  </conditionalFormatting>
  <conditionalFormatting sqref="V35">
    <cfRule type="cellIs" dxfId="15279" priority="185" operator="lessThan">
      <formula>$C$4</formula>
    </cfRule>
  </conditionalFormatting>
  <conditionalFormatting sqref="V36:V46">
    <cfRule type="cellIs" dxfId="15278" priority="186" operator="lessThan">
      <formula>$C$4</formula>
    </cfRule>
  </conditionalFormatting>
  <conditionalFormatting sqref="V47">
    <cfRule type="cellIs" dxfId="15277" priority="197" operator="lessThan">
      <formula>$C$4</formula>
    </cfRule>
  </conditionalFormatting>
  <conditionalFormatting sqref="V48">
    <cfRule type="cellIs" dxfId="15276" priority="198" operator="lessThan">
      <formula>$C$4</formula>
    </cfRule>
  </conditionalFormatting>
  <conditionalFormatting sqref="V49">
    <cfRule type="cellIs" dxfId="15275" priority="199" operator="lessThan">
      <formula>$C$4</formula>
    </cfRule>
  </conditionalFormatting>
  <conditionalFormatting sqref="V50">
    <cfRule type="cellIs" dxfId="15274" priority="200" operator="lessThan">
      <formula>$C$4</formula>
    </cfRule>
  </conditionalFormatting>
  <conditionalFormatting sqref="V51">
    <cfRule type="cellIs" dxfId="15273" priority="201" operator="lessThan">
      <formula>$C$4</formula>
    </cfRule>
  </conditionalFormatting>
  <conditionalFormatting sqref="V52">
    <cfRule type="cellIs" dxfId="15272" priority="202" operator="lessThan">
      <formula>$C$4</formula>
    </cfRule>
  </conditionalFormatting>
  <conditionalFormatting sqref="V53">
    <cfRule type="cellIs" dxfId="15271" priority="203" operator="lessThan">
      <formula>$C$4</formula>
    </cfRule>
  </conditionalFormatting>
  <conditionalFormatting sqref="V54">
    <cfRule type="cellIs" dxfId="15270" priority="204" operator="lessThan">
      <formula>$C$4</formula>
    </cfRule>
  </conditionalFormatting>
  <conditionalFormatting sqref="V55">
    <cfRule type="cellIs" dxfId="15269" priority="205" operator="lessThan">
      <formula>$C$4</formula>
    </cfRule>
  </conditionalFormatting>
  <conditionalFormatting sqref="V56">
    <cfRule type="cellIs" dxfId="15268" priority="206" operator="lessThan">
      <formula>$C$4</formula>
    </cfRule>
  </conditionalFormatting>
  <conditionalFormatting sqref="V57">
    <cfRule type="cellIs" dxfId="15267" priority="207" operator="lessThan">
      <formula>$C$4</formula>
    </cfRule>
  </conditionalFormatting>
  <conditionalFormatting sqref="V58">
    <cfRule type="cellIs" dxfId="15266" priority="208" operator="lessThan">
      <formula>$C$4</formula>
    </cfRule>
  </conditionalFormatting>
  <conditionalFormatting sqref="V59">
    <cfRule type="cellIs" dxfId="15265" priority="209" operator="lessThan">
      <formula>$C$4</formula>
    </cfRule>
  </conditionalFormatting>
  <conditionalFormatting sqref="V60">
    <cfRule type="cellIs" dxfId="15264" priority="210" operator="lessThan">
      <formula>$C$4</formula>
    </cfRule>
  </conditionalFormatting>
  <conditionalFormatting sqref="Y11">
    <cfRule type="cellIs" dxfId="15263" priority="211" operator="lessThan">
      <formula>$C$4</formula>
    </cfRule>
  </conditionalFormatting>
  <conditionalFormatting sqref="Y12">
    <cfRule type="cellIs" dxfId="15262" priority="212" operator="lessThan">
      <formula>$C$4</formula>
    </cfRule>
  </conditionalFormatting>
  <conditionalFormatting sqref="Y13">
    <cfRule type="cellIs" dxfId="15261" priority="213" operator="lessThan">
      <formula>$C$4</formula>
    </cfRule>
  </conditionalFormatting>
  <conditionalFormatting sqref="Y14">
    <cfRule type="cellIs" dxfId="15260" priority="214" operator="lessThan">
      <formula>$C$4</formula>
    </cfRule>
  </conditionalFormatting>
  <conditionalFormatting sqref="Y15">
    <cfRule type="cellIs" dxfId="15259" priority="215" operator="lessThan">
      <formula>$C$4</formula>
    </cfRule>
  </conditionalFormatting>
  <conditionalFormatting sqref="Y16">
    <cfRule type="cellIs" dxfId="15258" priority="216" operator="lessThan">
      <formula>$C$4</formula>
    </cfRule>
  </conditionalFormatting>
  <conditionalFormatting sqref="Y17">
    <cfRule type="cellIs" dxfId="15257" priority="217" operator="lessThan">
      <formula>$C$4</formula>
    </cfRule>
  </conditionalFormatting>
  <conditionalFormatting sqref="Y18">
    <cfRule type="cellIs" dxfId="15256" priority="218" operator="lessThan">
      <formula>$C$4</formula>
    </cfRule>
  </conditionalFormatting>
  <conditionalFormatting sqref="Y19">
    <cfRule type="cellIs" dxfId="15255" priority="219" operator="lessThan">
      <formula>$C$4</formula>
    </cfRule>
  </conditionalFormatting>
  <conditionalFormatting sqref="Y20">
    <cfRule type="cellIs" dxfId="15254" priority="220" operator="lessThan">
      <formula>$C$4</formula>
    </cfRule>
  </conditionalFormatting>
  <conditionalFormatting sqref="Y21">
    <cfRule type="cellIs" dxfId="15253" priority="221" operator="lessThan">
      <formula>$C$4</formula>
    </cfRule>
  </conditionalFormatting>
  <conditionalFormatting sqref="Y22">
    <cfRule type="cellIs" dxfId="15252" priority="222" operator="lessThan">
      <formula>$C$4</formula>
    </cfRule>
  </conditionalFormatting>
  <conditionalFormatting sqref="Y23">
    <cfRule type="cellIs" dxfId="15251" priority="223" operator="lessThan">
      <formula>$C$4</formula>
    </cfRule>
  </conditionalFormatting>
  <conditionalFormatting sqref="Y24">
    <cfRule type="cellIs" dxfId="15250" priority="224" operator="lessThan">
      <formula>$C$4</formula>
    </cfRule>
  </conditionalFormatting>
  <conditionalFormatting sqref="Y25">
    <cfRule type="cellIs" dxfId="15249" priority="225" operator="lessThan">
      <formula>$C$4</formula>
    </cfRule>
  </conditionalFormatting>
  <conditionalFormatting sqref="Y26">
    <cfRule type="cellIs" dxfId="15248" priority="226" operator="lessThan">
      <formula>$C$4</formula>
    </cfRule>
  </conditionalFormatting>
  <conditionalFormatting sqref="Y27">
    <cfRule type="cellIs" dxfId="15247" priority="227" operator="lessThan">
      <formula>$C$4</formula>
    </cfRule>
  </conditionalFormatting>
  <conditionalFormatting sqref="Y28">
    <cfRule type="cellIs" dxfId="15246" priority="228" operator="lessThan">
      <formula>$C$4</formula>
    </cfRule>
  </conditionalFormatting>
  <conditionalFormatting sqref="Y29">
    <cfRule type="cellIs" dxfId="15245" priority="229" operator="lessThan">
      <formula>$C$4</formula>
    </cfRule>
  </conditionalFormatting>
  <conditionalFormatting sqref="Y30">
    <cfRule type="cellIs" dxfId="15244" priority="230" operator="lessThan">
      <formula>$C$4</formula>
    </cfRule>
  </conditionalFormatting>
  <conditionalFormatting sqref="Y31">
    <cfRule type="cellIs" dxfId="15243" priority="231" operator="lessThan">
      <formula>$C$4</formula>
    </cfRule>
  </conditionalFormatting>
  <conditionalFormatting sqref="Y32">
    <cfRule type="cellIs" dxfId="15242" priority="232" operator="lessThan">
      <formula>$C$4</formula>
    </cfRule>
  </conditionalFormatting>
  <conditionalFormatting sqref="Y33">
    <cfRule type="cellIs" dxfId="15241" priority="233" operator="lessThan">
      <formula>$C$4</formula>
    </cfRule>
  </conditionalFormatting>
  <conditionalFormatting sqref="Y34">
    <cfRule type="cellIs" dxfId="15240" priority="234" operator="lessThan">
      <formula>$C$4</formula>
    </cfRule>
  </conditionalFormatting>
  <conditionalFormatting sqref="Y35">
    <cfRule type="cellIs" dxfId="15239" priority="235" operator="lessThan">
      <formula>$C$4</formula>
    </cfRule>
  </conditionalFormatting>
  <conditionalFormatting sqref="Y36">
    <cfRule type="cellIs" dxfId="15238" priority="236" operator="lessThan">
      <formula>$C$4</formula>
    </cfRule>
  </conditionalFormatting>
  <conditionalFormatting sqref="Y37">
    <cfRule type="cellIs" dxfId="15237" priority="237" operator="lessThan">
      <formula>$C$4</formula>
    </cfRule>
  </conditionalFormatting>
  <conditionalFormatting sqref="Y38">
    <cfRule type="cellIs" dxfId="15236" priority="238" operator="lessThan">
      <formula>$C$4</formula>
    </cfRule>
  </conditionalFormatting>
  <conditionalFormatting sqref="Y39">
    <cfRule type="cellIs" dxfId="15235" priority="239" operator="lessThan">
      <formula>$C$4</formula>
    </cfRule>
  </conditionalFormatting>
  <conditionalFormatting sqref="Y40">
    <cfRule type="cellIs" dxfId="15234" priority="240" operator="lessThan">
      <formula>$C$4</formula>
    </cfRule>
  </conditionalFormatting>
  <conditionalFormatting sqref="Y41">
    <cfRule type="cellIs" dxfId="15233" priority="241" operator="lessThan">
      <formula>$C$4</formula>
    </cfRule>
  </conditionalFormatting>
  <conditionalFormatting sqref="Y42">
    <cfRule type="cellIs" dxfId="15232" priority="242" operator="lessThan">
      <formula>$C$4</formula>
    </cfRule>
  </conditionalFormatting>
  <conditionalFormatting sqref="Y43">
    <cfRule type="cellIs" dxfId="15231" priority="243" operator="lessThan">
      <formula>$C$4</formula>
    </cfRule>
  </conditionalFormatting>
  <conditionalFormatting sqref="Y44">
    <cfRule type="cellIs" dxfId="15230" priority="244" operator="lessThan">
      <formula>$C$4</formula>
    </cfRule>
  </conditionalFormatting>
  <conditionalFormatting sqref="Y45">
    <cfRule type="cellIs" dxfId="15229" priority="245" operator="lessThan">
      <formula>$C$4</formula>
    </cfRule>
  </conditionalFormatting>
  <conditionalFormatting sqref="Y46">
    <cfRule type="cellIs" dxfId="15228" priority="246" operator="lessThan">
      <formula>$C$4</formula>
    </cfRule>
  </conditionalFormatting>
  <conditionalFormatting sqref="Y47">
    <cfRule type="cellIs" dxfId="15227" priority="247" operator="lessThan">
      <formula>$C$4</formula>
    </cfRule>
  </conditionalFormatting>
  <conditionalFormatting sqref="Y48">
    <cfRule type="cellIs" dxfId="15226" priority="248" operator="lessThan">
      <formula>$C$4</formula>
    </cfRule>
  </conditionalFormatting>
  <conditionalFormatting sqref="Y49">
    <cfRule type="cellIs" dxfId="15225" priority="249" operator="lessThan">
      <formula>$C$4</formula>
    </cfRule>
  </conditionalFormatting>
  <conditionalFormatting sqref="Y50">
    <cfRule type="cellIs" dxfId="15224" priority="250" operator="lessThan">
      <formula>$C$4</formula>
    </cfRule>
  </conditionalFormatting>
  <conditionalFormatting sqref="Y51">
    <cfRule type="cellIs" dxfId="15223" priority="251" operator="lessThan">
      <formula>$C$4</formula>
    </cfRule>
  </conditionalFormatting>
  <conditionalFormatting sqref="Y52">
    <cfRule type="cellIs" dxfId="15222" priority="252" operator="lessThan">
      <formula>$C$4</formula>
    </cfRule>
  </conditionalFormatting>
  <conditionalFormatting sqref="Y53">
    <cfRule type="cellIs" dxfId="15221" priority="253" operator="lessThan">
      <formula>$C$4</formula>
    </cfRule>
  </conditionalFormatting>
  <conditionalFormatting sqref="Y54">
    <cfRule type="cellIs" dxfId="15220" priority="254" operator="lessThan">
      <formula>$C$4</formula>
    </cfRule>
  </conditionalFormatting>
  <conditionalFormatting sqref="Y55">
    <cfRule type="cellIs" dxfId="15219" priority="255" operator="lessThan">
      <formula>$C$4</formula>
    </cfRule>
  </conditionalFormatting>
  <conditionalFormatting sqref="Y56">
    <cfRule type="cellIs" dxfId="15218" priority="256" operator="lessThan">
      <formula>$C$4</formula>
    </cfRule>
  </conditionalFormatting>
  <conditionalFormatting sqref="Y57">
    <cfRule type="cellIs" dxfId="15217" priority="257" operator="lessThan">
      <formula>$C$4</formula>
    </cfRule>
  </conditionalFormatting>
  <conditionalFormatting sqref="Y58">
    <cfRule type="cellIs" dxfId="15216" priority="258" operator="lessThan">
      <formula>$C$4</formula>
    </cfRule>
  </conditionalFormatting>
  <conditionalFormatting sqref="Y59">
    <cfRule type="cellIs" dxfId="15215" priority="259" operator="lessThan">
      <formula>$C$4</formula>
    </cfRule>
  </conditionalFormatting>
  <conditionalFormatting sqref="Y60">
    <cfRule type="cellIs" dxfId="15214" priority="260" operator="lessThan">
      <formula>$C$4</formula>
    </cfRule>
  </conditionalFormatting>
  <conditionalFormatting sqref="Z11">
    <cfRule type="cellIs" dxfId="15213" priority="261" operator="lessThan">
      <formula>$C$4</formula>
    </cfRule>
  </conditionalFormatting>
  <conditionalFormatting sqref="Z12">
    <cfRule type="cellIs" dxfId="15212" priority="262" operator="lessThan">
      <formula>$C$4</formula>
    </cfRule>
  </conditionalFormatting>
  <conditionalFormatting sqref="Z13">
    <cfRule type="cellIs" dxfId="15211" priority="263" operator="lessThan">
      <formula>$C$4</formula>
    </cfRule>
  </conditionalFormatting>
  <conditionalFormatting sqref="Z14">
    <cfRule type="cellIs" dxfId="15210" priority="264" operator="lessThan">
      <formula>$C$4</formula>
    </cfRule>
  </conditionalFormatting>
  <conditionalFormatting sqref="Z15">
    <cfRule type="cellIs" dxfId="15209" priority="265" operator="lessThan">
      <formula>$C$4</formula>
    </cfRule>
  </conditionalFormatting>
  <conditionalFormatting sqref="Z16">
    <cfRule type="cellIs" dxfId="15208" priority="266" operator="lessThan">
      <formula>$C$4</formula>
    </cfRule>
  </conditionalFormatting>
  <conditionalFormatting sqref="Z17">
    <cfRule type="cellIs" dxfId="15207" priority="267" operator="lessThan">
      <formula>$C$4</formula>
    </cfRule>
  </conditionalFormatting>
  <conditionalFormatting sqref="Z18">
    <cfRule type="cellIs" dxfId="15206" priority="268" operator="lessThan">
      <formula>$C$4</formula>
    </cfRule>
  </conditionalFormatting>
  <conditionalFormatting sqref="Z19">
    <cfRule type="cellIs" dxfId="15205" priority="269" operator="lessThan">
      <formula>$C$4</formula>
    </cfRule>
  </conditionalFormatting>
  <conditionalFormatting sqref="Z20">
    <cfRule type="cellIs" dxfId="15204" priority="270" operator="lessThan">
      <formula>$C$4</formula>
    </cfRule>
  </conditionalFormatting>
  <conditionalFormatting sqref="Z21">
    <cfRule type="cellIs" dxfId="15203" priority="271" operator="lessThan">
      <formula>$C$4</formula>
    </cfRule>
  </conditionalFormatting>
  <conditionalFormatting sqref="Z22">
    <cfRule type="cellIs" dxfId="15202" priority="272" operator="lessThan">
      <formula>$C$4</formula>
    </cfRule>
  </conditionalFormatting>
  <conditionalFormatting sqref="Z23">
    <cfRule type="cellIs" dxfId="15201" priority="273" operator="lessThan">
      <formula>$C$4</formula>
    </cfRule>
  </conditionalFormatting>
  <conditionalFormatting sqref="Z24">
    <cfRule type="cellIs" dxfId="15200" priority="274" operator="lessThan">
      <formula>$C$4</formula>
    </cfRule>
  </conditionalFormatting>
  <conditionalFormatting sqref="Z25">
    <cfRule type="cellIs" dxfId="15199" priority="275" operator="lessThan">
      <formula>$C$4</formula>
    </cfRule>
  </conditionalFormatting>
  <conditionalFormatting sqref="Z26">
    <cfRule type="cellIs" dxfId="15198" priority="276" operator="lessThan">
      <formula>$C$4</formula>
    </cfRule>
  </conditionalFormatting>
  <conditionalFormatting sqref="Z27">
    <cfRule type="cellIs" dxfId="15197" priority="277" operator="lessThan">
      <formula>$C$4</formula>
    </cfRule>
  </conditionalFormatting>
  <conditionalFormatting sqref="Z28">
    <cfRule type="cellIs" dxfId="15196" priority="278" operator="lessThan">
      <formula>$C$4</formula>
    </cfRule>
  </conditionalFormatting>
  <conditionalFormatting sqref="Z29">
    <cfRule type="cellIs" dxfId="15195" priority="279" operator="lessThan">
      <formula>$C$4</formula>
    </cfRule>
  </conditionalFormatting>
  <conditionalFormatting sqref="Z30">
    <cfRule type="cellIs" dxfId="15194" priority="280" operator="lessThan">
      <formula>$C$4</formula>
    </cfRule>
  </conditionalFormatting>
  <conditionalFormatting sqref="Z31">
    <cfRule type="cellIs" dxfId="15193" priority="281" operator="lessThan">
      <formula>$C$4</formula>
    </cfRule>
  </conditionalFormatting>
  <conditionalFormatting sqref="Z32">
    <cfRule type="cellIs" dxfId="15192" priority="282" operator="lessThan">
      <formula>$C$4</formula>
    </cfRule>
  </conditionalFormatting>
  <conditionalFormatting sqref="Z33">
    <cfRule type="cellIs" dxfId="15191" priority="283" operator="lessThan">
      <formula>$C$4</formula>
    </cfRule>
  </conditionalFormatting>
  <conditionalFormatting sqref="Z34">
    <cfRule type="cellIs" dxfId="15190" priority="284" operator="lessThan">
      <formula>$C$4</formula>
    </cfRule>
  </conditionalFormatting>
  <conditionalFormatting sqref="Z35">
    <cfRule type="cellIs" dxfId="15189" priority="285" operator="lessThan">
      <formula>$C$4</formula>
    </cfRule>
  </conditionalFormatting>
  <conditionalFormatting sqref="Z36">
    <cfRule type="cellIs" dxfId="15188" priority="286" operator="lessThan">
      <formula>$C$4</formula>
    </cfRule>
  </conditionalFormatting>
  <conditionalFormatting sqref="Z37">
    <cfRule type="cellIs" dxfId="15187" priority="287" operator="lessThan">
      <formula>$C$4</formula>
    </cfRule>
  </conditionalFormatting>
  <conditionalFormatting sqref="Z38">
    <cfRule type="cellIs" dxfId="15186" priority="288" operator="lessThan">
      <formula>$C$4</formula>
    </cfRule>
  </conditionalFormatting>
  <conditionalFormatting sqref="Z39">
    <cfRule type="cellIs" dxfId="15185" priority="289" operator="lessThan">
      <formula>$C$4</formula>
    </cfRule>
  </conditionalFormatting>
  <conditionalFormatting sqref="Z40">
    <cfRule type="cellIs" dxfId="15184" priority="290" operator="lessThan">
      <formula>$C$4</formula>
    </cfRule>
  </conditionalFormatting>
  <conditionalFormatting sqref="Z41">
    <cfRule type="cellIs" dxfId="15183" priority="291" operator="lessThan">
      <formula>$C$4</formula>
    </cfRule>
  </conditionalFormatting>
  <conditionalFormatting sqref="Z42">
    <cfRule type="cellIs" dxfId="15182" priority="292" operator="lessThan">
      <formula>$C$4</formula>
    </cfRule>
  </conditionalFormatting>
  <conditionalFormatting sqref="Z43">
    <cfRule type="cellIs" dxfId="15181" priority="293" operator="lessThan">
      <formula>$C$4</formula>
    </cfRule>
  </conditionalFormatting>
  <conditionalFormatting sqref="Z44">
    <cfRule type="cellIs" dxfId="15180" priority="294" operator="lessThan">
      <formula>$C$4</formula>
    </cfRule>
  </conditionalFormatting>
  <conditionalFormatting sqref="Z45">
    <cfRule type="cellIs" dxfId="15179" priority="295" operator="lessThan">
      <formula>$C$4</formula>
    </cfRule>
  </conditionalFormatting>
  <conditionalFormatting sqref="Z46">
    <cfRule type="cellIs" dxfId="15178" priority="296" operator="lessThan">
      <formula>$C$4</formula>
    </cfRule>
  </conditionalFormatting>
  <conditionalFormatting sqref="Z47">
    <cfRule type="cellIs" dxfId="15177" priority="297" operator="lessThan">
      <formula>$C$4</formula>
    </cfRule>
  </conditionalFormatting>
  <conditionalFormatting sqref="Z48">
    <cfRule type="cellIs" dxfId="15176" priority="298" operator="lessThan">
      <formula>$C$4</formula>
    </cfRule>
  </conditionalFormatting>
  <conditionalFormatting sqref="Z49">
    <cfRule type="cellIs" dxfId="15175" priority="299" operator="lessThan">
      <formula>$C$4</formula>
    </cfRule>
  </conditionalFormatting>
  <conditionalFormatting sqref="Z50">
    <cfRule type="cellIs" dxfId="15174" priority="300" operator="lessThan">
      <formula>$C$4</formula>
    </cfRule>
  </conditionalFormatting>
  <conditionalFormatting sqref="Z51">
    <cfRule type="cellIs" dxfId="15173" priority="301" operator="lessThan">
      <formula>$C$4</formula>
    </cfRule>
  </conditionalFormatting>
  <conditionalFormatting sqref="Z52">
    <cfRule type="cellIs" dxfId="15172" priority="302" operator="lessThan">
      <formula>$C$4</formula>
    </cfRule>
  </conditionalFormatting>
  <conditionalFormatting sqref="Z53">
    <cfRule type="cellIs" dxfId="15171" priority="303" operator="lessThan">
      <formula>$C$4</formula>
    </cfRule>
  </conditionalFormatting>
  <conditionalFormatting sqref="Z54">
    <cfRule type="cellIs" dxfId="15170" priority="304" operator="lessThan">
      <formula>$C$4</formula>
    </cfRule>
  </conditionalFormatting>
  <conditionalFormatting sqref="Z55">
    <cfRule type="cellIs" dxfId="15169" priority="305" operator="lessThan">
      <formula>$C$4</formula>
    </cfRule>
  </conditionalFormatting>
  <conditionalFormatting sqref="Z56">
    <cfRule type="cellIs" dxfId="15168" priority="306" operator="lessThan">
      <formula>$C$4</formula>
    </cfRule>
  </conditionalFormatting>
  <conditionalFormatting sqref="Z57">
    <cfRule type="cellIs" dxfId="15167" priority="307" operator="lessThan">
      <formula>$C$4</formula>
    </cfRule>
  </conditionalFormatting>
  <conditionalFormatting sqref="Z58">
    <cfRule type="cellIs" dxfId="15166" priority="308" operator="lessThan">
      <formula>$C$4</formula>
    </cfRule>
  </conditionalFormatting>
  <conditionalFormatting sqref="Z59">
    <cfRule type="cellIs" dxfId="15165" priority="309" operator="lessThan">
      <formula>$C$4</formula>
    </cfRule>
  </conditionalFormatting>
  <conditionalFormatting sqref="Z60">
    <cfRule type="cellIs" dxfId="15164" priority="310" operator="lessThan">
      <formula>$C$4</formula>
    </cfRule>
  </conditionalFormatting>
  <conditionalFormatting sqref="AA11">
    <cfRule type="cellIs" dxfId="15163" priority="311" operator="lessThan">
      <formula>$C$4</formula>
    </cfRule>
  </conditionalFormatting>
  <conditionalFormatting sqref="AA12">
    <cfRule type="cellIs" dxfId="15162" priority="312" operator="lessThan">
      <formula>$C$4</formula>
    </cfRule>
  </conditionalFormatting>
  <conditionalFormatting sqref="AA13">
    <cfRule type="cellIs" dxfId="15161" priority="313" operator="lessThan">
      <formula>$C$4</formula>
    </cfRule>
  </conditionalFormatting>
  <conditionalFormatting sqref="AA14">
    <cfRule type="cellIs" dxfId="15160" priority="314" operator="lessThan">
      <formula>$C$4</formula>
    </cfRule>
  </conditionalFormatting>
  <conditionalFormatting sqref="AA15">
    <cfRule type="cellIs" dxfId="15159" priority="315" operator="lessThan">
      <formula>$C$4</formula>
    </cfRule>
  </conditionalFormatting>
  <conditionalFormatting sqref="AA16">
    <cfRule type="cellIs" dxfId="15158" priority="316" operator="lessThan">
      <formula>$C$4</formula>
    </cfRule>
  </conditionalFormatting>
  <conditionalFormatting sqref="AA17">
    <cfRule type="cellIs" dxfId="15157" priority="317" operator="lessThan">
      <formula>$C$4</formula>
    </cfRule>
  </conditionalFormatting>
  <conditionalFormatting sqref="AA18">
    <cfRule type="cellIs" dxfId="15156" priority="318" operator="lessThan">
      <formula>$C$4</formula>
    </cfRule>
  </conditionalFormatting>
  <conditionalFormatting sqref="AA19">
    <cfRule type="cellIs" dxfId="15155" priority="319" operator="lessThan">
      <formula>$C$4</formula>
    </cfRule>
  </conditionalFormatting>
  <conditionalFormatting sqref="AA20">
    <cfRule type="cellIs" dxfId="15154" priority="320" operator="lessThan">
      <formula>$C$4</formula>
    </cfRule>
  </conditionalFormatting>
  <conditionalFormatting sqref="AA21">
    <cfRule type="cellIs" dxfId="15153" priority="321" operator="lessThan">
      <formula>$C$4</formula>
    </cfRule>
  </conditionalFormatting>
  <conditionalFormatting sqref="AA22">
    <cfRule type="cellIs" dxfId="15152" priority="322" operator="lessThan">
      <formula>$C$4</formula>
    </cfRule>
  </conditionalFormatting>
  <conditionalFormatting sqref="AA23">
    <cfRule type="cellIs" dxfId="15151" priority="323" operator="lessThan">
      <formula>$C$4</formula>
    </cfRule>
  </conditionalFormatting>
  <conditionalFormatting sqref="AA24">
    <cfRule type="cellIs" dxfId="15150" priority="324" operator="lessThan">
      <formula>$C$4</formula>
    </cfRule>
  </conditionalFormatting>
  <conditionalFormatting sqref="AA25">
    <cfRule type="cellIs" dxfId="15149" priority="325" operator="lessThan">
      <formula>$C$4</formula>
    </cfRule>
  </conditionalFormatting>
  <conditionalFormatting sqref="AA26">
    <cfRule type="cellIs" dxfId="15148" priority="326" operator="lessThan">
      <formula>$C$4</formula>
    </cfRule>
  </conditionalFormatting>
  <conditionalFormatting sqref="AA27">
    <cfRule type="cellIs" dxfId="15147" priority="327" operator="lessThan">
      <formula>$C$4</formula>
    </cfRule>
  </conditionalFormatting>
  <conditionalFormatting sqref="AA28">
    <cfRule type="cellIs" dxfId="15146" priority="328" operator="lessThan">
      <formula>$C$4</formula>
    </cfRule>
  </conditionalFormatting>
  <conditionalFormatting sqref="AA29">
    <cfRule type="cellIs" dxfId="15145" priority="329" operator="lessThan">
      <formula>$C$4</formula>
    </cfRule>
  </conditionalFormatting>
  <conditionalFormatting sqref="AA30">
    <cfRule type="cellIs" dxfId="15144" priority="330" operator="lessThan">
      <formula>$C$4</formula>
    </cfRule>
  </conditionalFormatting>
  <conditionalFormatting sqref="AA31">
    <cfRule type="cellIs" dxfId="15143" priority="331" operator="lessThan">
      <formula>$C$4</formula>
    </cfRule>
  </conditionalFormatting>
  <conditionalFormatting sqref="AA32">
    <cfRule type="cellIs" dxfId="15142" priority="332" operator="lessThan">
      <formula>$C$4</formula>
    </cfRule>
  </conditionalFormatting>
  <conditionalFormatting sqref="AA33">
    <cfRule type="cellIs" dxfId="15141" priority="333" operator="lessThan">
      <formula>$C$4</formula>
    </cfRule>
  </conditionalFormatting>
  <conditionalFormatting sqref="AA34">
    <cfRule type="cellIs" dxfId="15140" priority="334" operator="lessThan">
      <formula>$C$4</formula>
    </cfRule>
  </conditionalFormatting>
  <conditionalFormatting sqref="AA35">
    <cfRule type="cellIs" dxfId="15139" priority="335" operator="lessThan">
      <formula>$C$4</formula>
    </cfRule>
  </conditionalFormatting>
  <conditionalFormatting sqref="AA36">
    <cfRule type="cellIs" dxfId="15138" priority="336" operator="lessThan">
      <formula>$C$4</formula>
    </cfRule>
  </conditionalFormatting>
  <conditionalFormatting sqref="AA37">
    <cfRule type="cellIs" dxfId="15137" priority="337" operator="lessThan">
      <formula>$C$4</formula>
    </cfRule>
  </conditionalFormatting>
  <conditionalFormatting sqref="AA38">
    <cfRule type="cellIs" dxfId="15136" priority="338" operator="lessThan">
      <formula>$C$4</formula>
    </cfRule>
  </conditionalFormatting>
  <conditionalFormatting sqref="AA39">
    <cfRule type="cellIs" dxfId="15135" priority="339" operator="lessThan">
      <formula>$C$4</formula>
    </cfRule>
  </conditionalFormatting>
  <conditionalFormatting sqref="AA40">
    <cfRule type="cellIs" dxfId="15134" priority="340" operator="lessThan">
      <formula>$C$4</formula>
    </cfRule>
  </conditionalFormatting>
  <conditionalFormatting sqref="AA41">
    <cfRule type="cellIs" dxfId="15133" priority="341" operator="lessThan">
      <formula>$C$4</formula>
    </cfRule>
  </conditionalFormatting>
  <conditionalFormatting sqref="AA42">
    <cfRule type="cellIs" dxfId="15132" priority="342" operator="lessThan">
      <formula>$C$4</formula>
    </cfRule>
  </conditionalFormatting>
  <conditionalFormatting sqref="AA43">
    <cfRule type="cellIs" dxfId="15131" priority="343" operator="lessThan">
      <formula>$C$4</formula>
    </cfRule>
  </conditionalFormatting>
  <conditionalFormatting sqref="AA44">
    <cfRule type="cellIs" dxfId="15130" priority="344" operator="lessThan">
      <formula>$C$4</formula>
    </cfRule>
  </conditionalFormatting>
  <conditionalFormatting sqref="AA45">
    <cfRule type="cellIs" dxfId="15129" priority="345" operator="lessThan">
      <formula>$C$4</formula>
    </cfRule>
  </conditionalFormatting>
  <conditionalFormatting sqref="AA46">
    <cfRule type="cellIs" dxfId="15128" priority="346" operator="lessThan">
      <formula>$C$4</formula>
    </cfRule>
  </conditionalFormatting>
  <conditionalFormatting sqref="AA47">
    <cfRule type="cellIs" dxfId="15127" priority="347" operator="lessThan">
      <formula>$C$4</formula>
    </cfRule>
  </conditionalFormatting>
  <conditionalFormatting sqref="AA48">
    <cfRule type="cellIs" dxfId="15126" priority="348" operator="lessThan">
      <formula>$C$4</formula>
    </cfRule>
  </conditionalFormatting>
  <conditionalFormatting sqref="AA49">
    <cfRule type="cellIs" dxfId="15125" priority="349" operator="lessThan">
      <formula>$C$4</formula>
    </cfRule>
  </conditionalFormatting>
  <conditionalFormatting sqref="AA50">
    <cfRule type="cellIs" dxfId="15124" priority="350" operator="lessThan">
      <formula>$C$4</formula>
    </cfRule>
  </conditionalFormatting>
  <conditionalFormatting sqref="AA51">
    <cfRule type="cellIs" dxfId="15123" priority="351" operator="lessThan">
      <formula>$C$4</formula>
    </cfRule>
  </conditionalFormatting>
  <conditionalFormatting sqref="AA52">
    <cfRule type="cellIs" dxfId="15122" priority="352" operator="lessThan">
      <formula>$C$4</formula>
    </cfRule>
  </conditionalFormatting>
  <conditionalFormatting sqref="AA53">
    <cfRule type="cellIs" dxfId="15121" priority="353" operator="lessThan">
      <formula>$C$4</formula>
    </cfRule>
  </conditionalFormatting>
  <conditionalFormatting sqref="AA54">
    <cfRule type="cellIs" dxfId="15120" priority="354" operator="lessThan">
      <formula>$C$4</formula>
    </cfRule>
  </conditionalFormatting>
  <conditionalFormatting sqref="AA55">
    <cfRule type="cellIs" dxfId="15119" priority="355" operator="lessThan">
      <formula>$C$4</formula>
    </cfRule>
  </conditionalFormatting>
  <conditionalFormatting sqref="AA56">
    <cfRule type="cellIs" dxfId="15118" priority="356" operator="lessThan">
      <formula>$C$4</formula>
    </cfRule>
  </conditionalFormatting>
  <conditionalFormatting sqref="AA57">
    <cfRule type="cellIs" dxfId="15117" priority="357" operator="lessThan">
      <formula>$C$4</formula>
    </cfRule>
  </conditionalFormatting>
  <conditionalFormatting sqref="AA58">
    <cfRule type="cellIs" dxfId="15116" priority="358" operator="lessThan">
      <formula>$C$4</formula>
    </cfRule>
  </conditionalFormatting>
  <conditionalFormatting sqref="AA59">
    <cfRule type="cellIs" dxfId="15115" priority="359" operator="lessThan">
      <formula>$C$4</formula>
    </cfRule>
  </conditionalFormatting>
  <conditionalFormatting sqref="AA60">
    <cfRule type="cellIs" dxfId="15114" priority="360" operator="lessThan">
      <formula>$C$4</formula>
    </cfRule>
  </conditionalFormatting>
  <conditionalFormatting sqref="AB11">
    <cfRule type="cellIs" dxfId="15113" priority="361" operator="lessThan">
      <formula>$C$4</formula>
    </cfRule>
  </conditionalFormatting>
  <conditionalFormatting sqref="AB12">
    <cfRule type="cellIs" dxfId="15112" priority="362" operator="lessThan">
      <formula>$C$4</formula>
    </cfRule>
  </conditionalFormatting>
  <conditionalFormatting sqref="AB13">
    <cfRule type="cellIs" dxfId="15111" priority="363" operator="lessThan">
      <formula>$C$4</formula>
    </cfRule>
  </conditionalFormatting>
  <conditionalFormatting sqref="AB14">
    <cfRule type="cellIs" dxfId="15110" priority="364" operator="lessThan">
      <formula>$C$4</formula>
    </cfRule>
  </conditionalFormatting>
  <conditionalFormatting sqref="AB15">
    <cfRule type="cellIs" dxfId="15109" priority="365" operator="lessThan">
      <formula>$C$4</formula>
    </cfRule>
  </conditionalFormatting>
  <conditionalFormatting sqref="AB16">
    <cfRule type="cellIs" dxfId="15108" priority="366" operator="lessThan">
      <formula>$C$4</formula>
    </cfRule>
  </conditionalFormatting>
  <conditionalFormatting sqref="AB17">
    <cfRule type="cellIs" dxfId="15107" priority="367" operator="lessThan">
      <formula>$C$4</formula>
    </cfRule>
  </conditionalFormatting>
  <conditionalFormatting sqref="AB18">
    <cfRule type="cellIs" dxfId="15106" priority="368" operator="lessThan">
      <formula>$C$4</formula>
    </cfRule>
  </conditionalFormatting>
  <conditionalFormatting sqref="AB19">
    <cfRule type="cellIs" dxfId="15105" priority="369" operator="lessThan">
      <formula>$C$4</formula>
    </cfRule>
  </conditionalFormatting>
  <conditionalFormatting sqref="AB20">
    <cfRule type="cellIs" dxfId="15104" priority="370" operator="lessThan">
      <formula>$C$4</formula>
    </cfRule>
  </conditionalFormatting>
  <conditionalFormatting sqref="AB21">
    <cfRule type="cellIs" dxfId="15103" priority="371" operator="lessThan">
      <formula>$C$4</formula>
    </cfRule>
  </conditionalFormatting>
  <conditionalFormatting sqref="AB22">
    <cfRule type="cellIs" dxfId="15102" priority="372" operator="lessThan">
      <formula>$C$4</formula>
    </cfRule>
  </conditionalFormatting>
  <conditionalFormatting sqref="AB23">
    <cfRule type="cellIs" dxfId="15101" priority="373" operator="lessThan">
      <formula>$C$4</formula>
    </cfRule>
  </conditionalFormatting>
  <conditionalFormatting sqref="AB24">
    <cfRule type="cellIs" dxfId="15100" priority="374" operator="lessThan">
      <formula>$C$4</formula>
    </cfRule>
  </conditionalFormatting>
  <conditionalFormatting sqref="AB25">
    <cfRule type="cellIs" dxfId="15099" priority="375" operator="lessThan">
      <formula>$C$4</formula>
    </cfRule>
  </conditionalFormatting>
  <conditionalFormatting sqref="AB26">
    <cfRule type="cellIs" dxfId="15098" priority="376" operator="lessThan">
      <formula>$C$4</formula>
    </cfRule>
  </conditionalFormatting>
  <conditionalFormatting sqref="AB27">
    <cfRule type="cellIs" dxfId="15097" priority="377" operator="lessThan">
      <formula>$C$4</formula>
    </cfRule>
  </conditionalFormatting>
  <conditionalFormatting sqref="AB28">
    <cfRule type="cellIs" dxfId="15096" priority="378" operator="lessThan">
      <formula>$C$4</formula>
    </cfRule>
  </conditionalFormatting>
  <conditionalFormatting sqref="AB29">
    <cfRule type="cellIs" dxfId="15095" priority="379" operator="lessThan">
      <formula>$C$4</formula>
    </cfRule>
  </conditionalFormatting>
  <conditionalFormatting sqref="AB30">
    <cfRule type="cellIs" dxfId="15094" priority="380" operator="lessThan">
      <formula>$C$4</formula>
    </cfRule>
  </conditionalFormatting>
  <conditionalFormatting sqref="AB31">
    <cfRule type="cellIs" dxfId="15093" priority="381" operator="lessThan">
      <formula>$C$4</formula>
    </cfRule>
  </conditionalFormatting>
  <conditionalFormatting sqref="AB32">
    <cfRule type="cellIs" dxfId="15092" priority="382" operator="lessThan">
      <formula>$C$4</formula>
    </cfRule>
  </conditionalFormatting>
  <conditionalFormatting sqref="AB33">
    <cfRule type="cellIs" dxfId="15091" priority="383" operator="lessThan">
      <formula>$C$4</formula>
    </cfRule>
  </conditionalFormatting>
  <conditionalFormatting sqref="AB34">
    <cfRule type="cellIs" dxfId="15090" priority="384" operator="lessThan">
      <formula>$C$4</formula>
    </cfRule>
  </conditionalFormatting>
  <conditionalFormatting sqref="AB35">
    <cfRule type="cellIs" dxfId="15089" priority="385" operator="lessThan">
      <formula>$C$4</formula>
    </cfRule>
  </conditionalFormatting>
  <conditionalFormatting sqref="AB36">
    <cfRule type="cellIs" dxfId="15088" priority="386" operator="lessThan">
      <formula>$C$4</formula>
    </cfRule>
  </conditionalFormatting>
  <conditionalFormatting sqref="AB37">
    <cfRule type="cellIs" dxfId="15087" priority="387" operator="lessThan">
      <formula>$C$4</formula>
    </cfRule>
  </conditionalFormatting>
  <conditionalFormatting sqref="AB38">
    <cfRule type="cellIs" dxfId="15086" priority="388" operator="lessThan">
      <formula>$C$4</formula>
    </cfRule>
  </conditionalFormatting>
  <conditionalFormatting sqref="AB39">
    <cfRule type="cellIs" dxfId="15085" priority="389" operator="lessThan">
      <formula>$C$4</formula>
    </cfRule>
  </conditionalFormatting>
  <conditionalFormatting sqref="AB40">
    <cfRule type="cellIs" dxfId="15084" priority="390" operator="lessThan">
      <formula>$C$4</formula>
    </cfRule>
  </conditionalFormatting>
  <conditionalFormatting sqref="AB41">
    <cfRule type="cellIs" dxfId="15083" priority="391" operator="lessThan">
      <formula>$C$4</formula>
    </cfRule>
  </conditionalFormatting>
  <conditionalFormatting sqref="AB42">
    <cfRule type="cellIs" dxfId="15082" priority="392" operator="lessThan">
      <formula>$C$4</formula>
    </cfRule>
  </conditionalFormatting>
  <conditionalFormatting sqref="AB43">
    <cfRule type="cellIs" dxfId="15081" priority="393" operator="lessThan">
      <formula>$C$4</formula>
    </cfRule>
  </conditionalFormatting>
  <conditionalFormatting sqref="AB44">
    <cfRule type="cellIs" dxfId="15080" priority="394" operator="lessThan">
      <formula>$C$4</formula>
    </cfRule>
  </conditionalFormatting>
  <conditionalFormatting sqref="AB45">
    <cfRule type="cellIs" dxfId="15079" priority="395" operator="lessThan">
      <formula>$C$4</formula>
    </cfRule>
  </conditionalFormatting>
  <conditionalFormatting sqref="AB46">
    <cfRule type="cellIs" dxfId="15078" priority="396" operator="lessThan">
      <formula>$C$4</formula>
    </cfRule>
  </conditionalFormatting>
  <conditionalFormatting sqref="AB47">
    <cfRule type="cellIs" dxfId="15077" priority="397" operator="lessThan">
      <formula>$C$4</formula>
    </cfRule>
  </conditionalFormatting>
  <conditionalFormatting sqref="AB48">
    <cfRule type="cellIs" dxfId="15076" priority="398" operator="lessThan">
      <formula>$C$4</formula>
    </cfRule>
  </conditionalFormatting>
  <conditionalFormatting sqref="AB49">
    <cfRule type="cellIs" dxfId="15075" priority="399" operator="lessThan">
      <formula>$C$4</formula>
    </cfRule>
  </conditionalFormatting>
  <conditionalFormatting sqref="AB50">
    <cfRule type="cellIs" dxfId="15074" priority="400" operator="lessThan">
      <formula>$C$4</formula>
    </cfRule>
  </conditionalFormatting>
  <conditionalFormatting sqref="AB51">
    <cfRule type="cellIs" dxfId="15073" priority="401" operator="lessThan">
      <formula>$C$4</formula>
    </cfRule>
  </conditionalFormatting>
  <conditionalFormatting sqref="AB52">
    <cfRule type="cellIs" dxfId="15072" priority="402" operator="lessThan">
      <formula>$C$4</formula>
    </cfRule>
  </conditionalFormatting>
  <conditionalFormatting sqref="AB53">
    <cfRule type="cellIs" dxfId="15071" priority="403" operator="lessThan">
      <formula>$C$4</formula>
    </cfRule>
  </conditionalFormatting>
  <conditionalFormatting sqref="AB54">
    <cfRule type="cellIs" dxfId="15070" priority="404" operator="lessThan">
      <formula>$C$4</formula>
    </cfRule>
  </conditionalFormatting>
  <conditionalFormatting sqref="AB55">
    <cfRule type="cellIs" dxfId="15069" priority="405" operator="lessThan">
      <formula>$C$4</formula>
    </cfRule>
  </conditionalFormatting>
  <conditionalFormatting sqref="AB56">
    <cfRule type="cellIs" dxfId="15068" priority="406" operator="lessThan">
      <formula>$C$4</formula>
    </cfRule>
  </conditionalFormatting>
  <conditionalFormatting sqref="AB57">
    <cfRule type="cellIs" dxfId="15067" priority="407" operator="lessThan">
      <formula>$C$4</formula>
    </cfRule>
  </conditionalFormatting>
  <conditionalFormatting sqref="AB58">
    <cfRule type="cellIs" dxfId="15066" priority="408" operator="lessThan">
      <formula>$C$4</formula>
    </cfRule>
  </conditionalFormatting>
  <conditionalFormatting sqref="AB59">
    <cfRule type="cellIs" dxfId="15065" priority="409" operator="lessThan">
      <formula>$C$4</formula>
    </cfRule>
  </conditionalFormatting>
  <conditionalFormatting sqref="AB60">
    <cfRule type="cellIs" dxfId="15064" priority="410" operator="lessThan">
      <formula>$C$4</formula>
    </cfRule>
  </conditionalFormatting>
  <conditionalFormatting sqref="AC11">
    <cfRule type="cellIs" dxfId="15063" priority="411" operator="lessThan">
      <formula>$C$4</formula>
    </cfRule>
  </conditionalFormatting>
  <conditionalFormatting sqref="AC12">
    <cfRule type="cellIs" dxfId="15062" priority="412" operator="lessThan">
      <formula>$C$4</formula>
    </cfRule>
  </conditionalFormatting>
  <conditionalFormatting sqref="AC13">
    <cfRule type="cellIs" dxfId="15061" priority="413" operator="lessThan">
      <formula>$C$4</formula>
    </cfRule>
  </conditionalFormatting>
  <conditionalFormatting sqref="AC14">
    <cfRule type="cellIs" dxfId="15060" priority="414" operator="lessThan">
      <formula>$C$4</formula>
    </cfRule>
  </conditionalFormatting>
  <conditionalFormatting sqref="AC15">
    <cfRule type="cellIs" dxfId="15059" priority="415" operator="lessThan">
      <formula>$C$4</formula>
    </cfRule>
  </conditionalFormatting>
  <conditionalFormatting sqref="AC16">
    <cfRule type="cellIs" dxfId="15058" priority="416" operator="lessThan">
      <formula>$C$4</formula>
    </cfRule>
  </conditionalFormatting>
  <conditionalFormatting sqref="AC17">
    <cfRule type="cellIs" dxfId="15057" priority="417" operator="lessThan">
      <formula>$C$4</formula>
    </cfRule>
  </conditionalFormatting>
  <conditionalFormatting sqref="AC18">
    <cfRule type="cellIs" dxfId="15056" priority="418" operator="lessThan">
      <formula>$C$4</formula>
    </cfRule>
  </conditionalFormatting>
  <conditionalFormatting sqref="AC19">
    <cfRule type="cellIs" dxfId="15055" priority="419" operator="lessThan">
      <formula>$C$4</formula>
    </cfRule>
  </conditionalFormatting>
  <conditionalFormatting sqref="AC20">
    <cfRule type="cellIs" dxfId="15054" priority="420" operator="lessThan">
      <formula>$C$4</formula>
    </cfRule>
  </conditionalFormatting>
  <conditionalFormatting sqref="AC21">
    <cfRule type="cellIs" dxfId="15053" priority="421" operator="lessThan">
      <formula>$C$4</formula>
    </cfRule>
  </conditionalFormatting>
  <conditionalFormatting sqref="AC22">
    <cfRule type="cellIs" dxfId="15052" priority="422" operator="lessThan">
      <formula>$C$4</formula>
    </cfRule>
  </conditionalFormatting>
  <conditionalFormatting sqref="AC23">
    <cfRule type="cellIs" dxfId="15051" priority="423" operator="lessThan">
      <formula>$C$4</formula>
    </cfRule>
  </conditionalFormatting>
  <conditionalFormatting sqref="AC24">
    <cfRule type="cellIs" dxfId="15050" priority="424" operator="lessThan">
      <formula>$C$4</formula>
    </cfRule>
  </conditionalFormatting>
  <conditionalFormatting sqref="AC25">
    <cfRule type="cellIs" dxfId="15049" priority="425" operator="lessThan">
      <formula>$C$4</formula>
    </cfRule>
  </conditionalFormatting>
  <conditionalFormatting sqref="AC26">
    <cfRule type="cellIs" dxfId="15048" priority="426" operator="lessThan">
      <formula>$C$4</formula>
    </cfRule>
  </conditionalFormatting>
  <conditionalFormatting sqref="AC27">
    <cfRule type="cellIs" dxfId="15047" priority="427" operator="lessThan">
      <formula>$C$4</formula>
    </cfRule>
  </conditionalFormatting>
  <conditionalFormatting sqref="AC28">
    <cfRule type="cellIs" dxfId="15046" priority="428" operator="lessThan">
      <formula>$C$4</formula>
    </cfRule>
  </conditionalFormatting>
  <conditionalFormatting sqref="AC29">
    <cfRule type="cellIs" dxfId="15045" priority="429" operator="lessThan">
      <formula>$C$4</formula>
    </cfRule>
  </conditionalFormatting>
  <conditionalFormatting sqref="AC30">
    <cfRule type="cellIs" dxfId="15044" priority="430" operator="lessThan">
      <formula>$C$4</formula>
    </cfRule>
  </conditionalFormatting>
  <conditionalFormatting sqref="AC31">
    <cfRule type="cellIs" dxfId="15043" priority="431" operator="lessThan">
      <formula>$C$4</formula>
    </cfRule>
  </conditionalFormatting>
  <conditionalFormatting sqref="AC32">
    <cfRule type="cellIs" dxfId="15042" priority="432" operator="lessThan">
      <formula>$C$4</formula>
    </cfRule>
  </conditionalFormatting>
  <conditionalFormatting sqref="AC33">
    <cfRule type="cellIs" dxfId="15041" priority="433" operator="lessThan">
      <formula>$C$4</formula>
    </cfRule>
  </conditionalFormatting>
  <conditionalFormatting sqref="AC34">
    <cfRule type="cellIs" dxfId="15040" priority="434" operator="lessThan">
      <formula>$C$4</formula>
    </cfRule>
  </conditionalFormatting>
  <conditionalFormatting sqref="AC35">
    <cfRule type="cellIs" dxfId="15039" priority="435" operator="lessThan">
      <formula>$C$4</formula>
    </cfRule>
  </conditionalFormatting>
  <conditionalFormatting sqref="AC36">
    <cfRule type="cellIs" dxfId="15038" priority="436" operator="lessThan">
      <formula>$C$4</formula>
    </cfRule>
  </conditionalFormatting>
  <conditionalFormatting sqref="AC37">
    <cfRule type="cellIs" dxfId="15037" priority="437" operator="lessThan">
      <formula>$C$4</formula>
    </cfRule>
  </conditionalFormatting>
  <conditionalFormatting sqref="AC38">
    <cfRule type="cellIs" dxfId="15036" priority="438" operator="lessThan">
      <formula>$C$4</formula>
    </cfRule>
  </conditionalFormatting>
  <conditionalFormatting sqref="AC39">
    <cfRule type="cellIs" dxfId="15035" priority="439" operator="lessThan">
      <formula>$C$4</formula>
    </cfRule>
  </conditionalFormatting>
  <conditionalFormatting sqref="AC40">
    <cfRule type="cellIs" dxfId="15034" priority="440" operator="lessThan">
      <formula>$C$4</formula>
    </cfRule>
  </conditionalFormatting>
  <conditionalFormatting sqref="AC41">
    <cfRule type="cellIs" dxfId="15033" priority="441" operator="lessThan">
      <formula>$C$4</formula>
    </cfRule>
  </conditionalFormatting>
  <conditionalFormatting sqref="AC42">
    <cfRule type="cellIs" dxfId="15032" priority="442" operator="lessThan">
      <formula>$C$4</formula>
    </cfRule>
  </conditionalFormatting>
  <conditionalFormatting sqref="AC43">
    <cfRule type="cellIs" dxfId="15031" priority="443" operator="lessThan">
      <formula>$C$4</formula>
    </cfRule>
  </conditionalFormatting>
  <conditionalFormatting sqref="AC44">
    <cfRule type="cellIs" dxfId="15030" priority="444" operator="lessThan">
      <formula>$C$4</formula>
    </cfRule>
  </conditionalFormatting>
  <conditionalFormatting sqref="AC45">
    <cfRule type="cellIs" dxfId="15029" priority="445" operator="lessThan">
      <formula>$C$4</formula>
    </cfRule>
  </conditionalFormatting>
  <conditionalFormatting sqref="AC46">
    <cfRule type="cellIs" dxfId="15028" priority="446" operator="lessThan">
      <formula>$C$4</formula>
    </cfRule>
  </conditionalFormatting>
  <conditionalFormatting sqref="AC47">
    <cfRule type="cellIs" dxfId="15027" priority="447" operator="lessThan">
      <formula>$C$4</formula>
    </cfRule>
  </conditionalFormatting>
  <conditionalFormatting sqref="AC48">
    <cfRule type="cellIs" dxfId="15026" priority="448" operator="lessThan">
      <formula>$C$4</formula>
    </cfRule>
  </conditionalFormatting>
  <conditionalFormatting sqref="AC49">
    <cfRule type="cellIs" dxfId="15025" priority="449" operator="lessThan">
      <formula>$C$4</formula>
    </cfRule>
  </conditionalFormatting>
  <conditionalFormatting sqref="AC50">
    <cfRule type="cellIs" dxfId="15024" priority="450" operator="lessThan">
      <formula>$C$4</formula>
    </cfRule>
  </conditionalFormatting>
  <conditionalFormatting sqref="AC51">
    <cfRule type="cellIs" dxfId="15023" priority="451" operator="lessThan">
      <formula>$C$4</formula>
    </cfRule>
  </conditionalFormatting>
  <conditionalFormatting sqref="AC52">
    <cfRule type="cellIs" dxfId="15022" priority="452" operator="lessThan">
      <formula>$C$4</formula>
    </cfRule>
  </conditionalFormatting>
  <conditionalFormatting sqref="AC53">
    <cfRule type="cellIs" dxfId="15021" priority="453" operator="lessThan">
      <formula>$C$4</formula>
    </cfRule>
  </conditionalFormatting>
  <conditionalFormatting sqref="AC54">
    <cfRule type="cellIs" dxfId="15020" priority="454" operator="lessThan">
      <formula>$C$4</formula>
    </cfRule>
  </conditionalFormatting>
  <conditionalFormatting sqref="AC55">
    <cfRule type="cellIs" dxfId="15019" priority="455" operator="lessThan">
      <formula>$C$4</formula>
    </cfRule>
  </conditionalFormatting>
  <conditionalFormatting sqref="AC56">
    <cfRule type="cellIs" dxfId="15018" priority="456" operator="lessThan">
      <formula>$C$4</formula>
    </cfRule>
  </conditionalFormatting>
  <conditionalFormatting sqref="AC57">
    <cfRule type="cellIs" dxfId="15017" priority="457" operator="lessThan">
      <formula>$C$4</formula>
    </cfRule>
  </conditionalFormatting>
  <conditionalFormatting sqref="AC58">
    <cfRule type="cellIs" dxfId="15016" priority="458" operator="lessThan">
      <formula>$C$4</formula>
    </cfRule>
  </conditionalFormatting>
  <conditionalFormatting sqref="AC59">
    <cfRule type="cellIs" dxfId="15015" priority="459" operator="lessThan">
      <formula>$C$4</formula>
    </cfRule>
  </conditionalFormatting>
  <conditionalFormatting sqref="AC60">
    <cfRule type="cellIs" dxfId="15014" priority="460" operator="lessThan">
      <formula>$C$4</formula>
    </cfRule>
  </conditionalFormatting>
  <conditionalFormatting sqref="AD11">
    <cfRule type="cellIs" dxfId="15013" priority="461" operator="lessThan">
      <formula>$C$4</formula>
    </cfRule>
  </conditionalFormatting>
  <conditionalFormatting sqref="AD12">
    <cfRule type="cellIs" dxfId="15012" priority="462" operator="lessThan">
      <formula>$C$4</formula>
    </cfRule>
  </conditionalFormatting>
  <conditionalFormatting sqref="AD13">
    <cfRule type="cellIs" dxfId="15011" priority="463" operator="lessThan">
      <formula>$C$4</formula>
    </cfRule>
  </conditionalFormatting>
  <conditionalFormatting sqref="AD14">
    <cfRule type="cellIs" dxfId="15010" priority="464" operator="lessThan">
      <formula>$C$4</formula>
    </cfRule>
  </conditionalFormatting>
  <conditionalFormatting sqref="AD15">
    <cfRule type="cellIs" dxfId="15009" priority="465" operator="lessThan">
      <formula>$C$4</formula>
    </cfRule>
  </conditionalFormatting>
  <conditionalFormatting sqref="AD16">
    <cfRule type="cellIs" dxfId="15008" priority="466" operator="lessThan">
      <formula>$C$4</formula>
    </cfRule>
  </conditionalFormatting>
  <conditionalFormatting sqref="AD17">
    <cfRule type="cellIs" dxfId="15007" priority="467" operator="lessThan">
      <formula>$C$4</formula>
    </cfRule>
  </conditionalFormatting>
  <conditionalFormatting sqref="AD18">
    <cfRule type="cellIs" dxfId="15006" priority="468" operator="lessThan">
      <formula>$C$4</formula>
    </cfRule>
  </conditionalFormatting>
  <conditionalFormatting sqref="AD19">
    <cfRule type="cellIs" dxfId="15005" priority="469" operator="lessThan">
      <formula>$C$4</formula>
    </cfRule>
  </conditionalFormatting>
  <conditionalFormatting sqref="AD20">
    <cfRule type="cellIs" dxfId="15004" priority="470" operator="lessThan">
      <formula>$C$4</formula>
    </cfRule>
  </conditionalFormatting>
  <conditionalFormatting sqref="AD21">
    <cfRule type="cellIs" dxfId="15003" priority="471" operator="lessThan">
      <formula>$C$4</formula>
    </cfRule>
  </conditionalFormatting>
  <conditionalFormatting sqref="AD22">
    <cfRule type="cellIs" dxfId="15002" priority="472" operator="lessThan">
      <formula>$C$4</formula>
    </cfRule>
  </conditionalFormatting>
  <conditionalFormatting sqref="AD23">
    <cfRule type="cellIs" dxfId="15001" priority="473" operator="lessThan">
      <formula>$C$4</formula>
    </cfRule>
  </conditionalFormatting>
  <conditionalFormatting sqref="AD24">
    <cfRule type="cellIs" dxfId="15000" priority="474" operator="lessThan">
      <formula>$C$4</formula>
    </cfRule>
  </conditionalFormatting>
  <conditionalFormatting sqref="AD25">
    <cfRule type="cellIs" dxfId="14999" priority="475" operator="lessThan">
      <formula>$C$4</formula>
    </cfRule>
  </conditionalFormatting>
  <conditionalFormatting sqref="AD26">
    <cfRule type="cellIs" dxfId="14998" priority="476" operator="lessThan">
      <formula>$C$4</formula>
    </cfRule>
  </conditionalFormatting>
  <conditionalFormatting sqref="AD27">
    <cfRule type="cellIs" dxfId="14997" priority="477" operator="lessThan">
      <formula>$C$4</formula>
    </cfRule>
  </conditionalFormatting>
  <conditionalFormatting sqref="AD28">
    <cfRule type="cellIs" dxfId="14996" priority="478" operator="lessThan">
      <formula>$C$4</formula>
    </cfRule>
  </conditionalFormatting>
  <conditionalFormatting sqref="AD29">
    <cfRule type="cellIs" dxfId="14995" priority="479" operator="lessThan">
      <formula>$C$4</formula>
    </cfRule>
  </conditionalFormatting>
  <conditionalFormatting sqref="AD30">
    <cfRule type="cellIs" dxfId="14994" priority="480" operator="lessThan">
      <formula>$C$4</formula>
    </cfRule>
  </conditionalFormatting>
  <conditionalFormatting sqref="AD31">
    <cfRule type="cellIs" dxfId="14993" priority="481" operator="lessThan">
      <formula>$C$4</formula>
    </cfRule>
  </conditionalFormatting>
  <conditionalFormatting sqref="AD32">
    <cfRule type="cellIs" dxfId="14992" priority="482" operator="lessThan">
      <formula>$C$4</formula>
    </cfRule>
  </conditionalFormatting>
  <conditionalFormatting sqref="AD33">
    <cfRule type="cellIs" dxfId="14991" priority="483" operator="lessThan">
      <formula>$C$4</formula>
    </cfRule>
  </conditionalFormatting>
  <conditionalFormatting sqref="AD34">
    <cfRule type="cellIs" dxfId="14990" priority="484" operator="lessThan">
      <formula>$C$4</formula>
    </cfRule>
  </conditionalFormatting>
  <conditionalFormatting sqref="AD35">
    <cfRule type="cellIs" dxfId="14989" priority="485" operator="lessThan">
      <formula>$C$4</formula>
    </cfRule>
  </conditionalFormatting>
  <conditionalFormatting sqref="AD36">
    <cfRule type="cellIs" dxfId="14988" priority="486" operator="lessThan">
      <formula>$C$4</formula>
    </cfRule>
  </conditionalFormatting>
  <conditionalFormatting sqref="AD37">
    <cfRule type="cellIs" dxfId="14987" priority="487" operator="lessThan">
      <formula>$C$4</formula>
    </cfRule>
  </conditionalFormatting>
  <conditionalFormatting sqref="AD38">
    <cfRule type="cellIs" dxfId="14986" priority="488" operator="lessThan">
      <formula>$C$4</formula>
    </cfRule>
  </conditionalFormatting>
  <conditionalFormatting sqref="AD39">
    <cfRule type="cellIs" dxfId="14985" priority="489" operator="lessThan">
      <formula>$C$4</formula>
    </cfRule>
  </conditionalFormatting>
  <conditionalFormatting sqref="AD40">
    <cfRule type="cellIs" dxfId="14984" priority="490" operator="lessThan">
      <formula>$C$4</formula>
    </cfRule>
  </conditionalFormatting>
  <conditionalFormatting sqref="AD41">
    <cfRule type="cellIs" dxfId="14983" priority="491" operator="lessThan">
      <formula>$C$4</formula>
    </cfRule>
  </conditionalFormatting>
  <conditionalFormatting sqref="AD42">
    <cfRule type="cellIs" dxfId="14982" priority="492" operator="lessThan">
      <formula>$C$4</formula>
    </cfRule>
  </conditionalFormatting>
  <conditionalFormatting sqref="AD43">
    <cfRule type="cellIs" dxfId="14981" priority="493" operator="lessThan">
      <formula>$C$4</formula>
    </cfRule>
  </conditionalFormatting>
  <conditionalFormatting sqref="AD44">
    <cfRule type="cellIs" dxfId="14980" priority="494" operator="lessThan">
      <formula>$C$4</formula>
    </cfRule>
  </conditionalFormatting>
  <conditionalFormatting sqref="AD45">
    <cfRule type="cellIs" dxfId="14979" priority="495" operator="lessThan">
      <formula>$C$4</formula>
    </cfRule>
  </conditionalFormatting>
  <conditionalFormatting sqref="AD46">
    <cfRule type="cellIs" dxfId="14978" priority="496" operator="lessThan">
      <formula>$C$4</formula>
    </cfRule>
  </conditionalFormatting>
  <conditionalFormatting sqref="AD47">
    <cfRule type="cellIs" dxfId="14977" priority="497" operator="lessThan">
      <formula>$C$4</formula>
    </cfRule>
  </conditionalFormatting>
  <conditionalFormatting sqref="AD48">
    <cfRule type="cellIs" dxfId="14976" priority="498" operator="lessThan">
      <formula>$C$4</formula>
    </cfRule>
  </conditionalFormatting>
  <conditionalFormatting sqref="AD49">
    <cfRule type="cellIs" dxfId="14975" priority="499" operator="lessThan">
      <formula>$C$4</formula>
    </cfRule>
  </conditionalFormatting>
  <conditionalFormatting sqref="AD50">
    <cfRule type="cellIs" dxfId="14974" priority="500" operator="lessThan">
      <formula>$C$4</formula>
    </cfRule>
  </conditionalFormatting>
  <conditionalFormatting sqref="AD51">
    <cfRule type="cellIs" dxfId="14973" priority="501" operator="lessThan">
      <formula>$C$4</formula>
    </cfRule>
  </conditionalFormatting>
  <conditionalFormatting sqref="AD52">
    <cfRule type="cellIs" dxfId="14972" priority="502" operator="lessThan">
      <formula>$C$4</formula>
    </cfRule>
  </conditionalFormatting>
  <conditionalFormatting sqref="AD53">
    <cfRule type="cellIs" dxfId="14971" priority="503" operator="lessThan">
      <formula>$C$4</formula>
    </cfRule>
  </conditionalFormatting>
  <conditionalFormatting sqref="AD54">
    <cfRule type="cellIs" dxfId="14970" priority="504" operator="lessThan">
      <formula>$C$4</formula>
    </cfRule>
  </conditionalFormatting>
  <conditionalFormatting sqref="AD55">
    <cfRule type="cellIs" dxfId="14969" priority="505" operator="lessThan">
      <formula>$C$4</formula>
    </cfRule>
  </conditionalFormatting>
  <conditionalFormatting sqref="AD56">
    <cfRule type="cellIs" dxfId="14968" priority="506" operator="lessThan">
      <formula>$C$4</formula>
    </cfRule>
  </conditionalFormatting>
  <conditionalFormatting sqref="AD57">
    <cfRule type="cellIs" dxfId="14967" priority="507" operator="lessThan">
      <formula>$C$4</formula>
    </cfRule>
  </conditionalFormatting>
  <conditionalFormatting sqref="AD58">
    <cfRule type="cellIs" dxfId="14966" priority="508" operator="lessThan">
      <formula>$C$4</formula>
    </cfRule>
  </conditionalFormatting>
  <conditionalFormatting sqref="AD59">
    <cfRule type="cellIs" dxfId="14965" priority="509" operator="lessThan">
      <formula>$C$4</formula>
    </cfRule>
  </conditionalFormatting>
  <conditionalFormatting sqref="AD60">
    <cfRule type="cellIs" dxfId="14964" priority="510" operator="lessThan">
      <formula>$C$4</formula>
    </cfRule>
  </conditionalFormatting>
  <conditionalFormatting sqref="AE11">
    <cfRule type="cellIs" dxfId="14963" priority="511" operator="lessThan">
      <formula>$C$4</formula>
    </cfRule>
  </conditionalFormatting>
  <conditionalFormatting sqref="AE12">
    <cfRule type="cellIs" dxfId="14962" priority="512" operator="lessThan">
      <formula>$C$4</formula>
    </cfRule>
  </conditionalFormatting>
  <conditionalFormatting sqref="AE13">
    <cfRule type="cellIs" dxfId="14961" priority="513" operator="lessThan">
      <formula>$C$4</formula>
    </cfRule>
  </conditionalFormatting>
  <conditionalFormatting sqref="AE14">
    <cfRule type="cellIs" dxfId="14960" priority="514" operator="lessThan">
      <formula>$C$4</formula>
    </cfRule>
  </conditionalFormatting>
  <conditionalFormatting sqref="AE15">
    <cfRule type="cellIs" dxfId="14959" priority="515" operator="lessThan">
      <formula>$C$4</formula>
    </cfRule>
  </conditionalFormatting>
  <conditionalFormatting sqref="AE16">
    <cfRule type="cellIs" dxfId="14958" priority="516" operator="lessThan">
      <formula>$C$4</formula>
    </cfRule>
  </conditionalFormatting>
  <conditionalFormatting sqref="AE17">
    <cfRule type="cellIs" dxfId="14957" priority="517" operator="lessThan">
      <formula>$C$4</formula>
    </cfRule>
  </conditionalFormatting>
  <conditionalFormatting sqref="AE18">
    <cfRule type="cellIs" dxfId="14956" priority="518" operator="lessThan">
      <formula>$C$4</formula>
    </cfRule>
  </conditionalFormatting>
  <conditionalFormatting sqref="AE19">
    <cfRule type="cellIs" dxfId="14955" priority="519" operator="lessThan">
      <formula>$C$4</formula>
    </cfRule>
  </conditionalFormatting>
  <conditionalFormatting sqref="AE20">
    <cfRule type="cellIs" dxfId="14954" priority="520" operator="lessThan">
      <formula>$C$4</formula>
    </cfRule>
  </conditionalFormatting>
  <conditionalFormatting sqref="AE21">
    <cfRule type="cellIs" dxfId="14953" priority="521" operator="lessThan">
      <formula>$C$4</formula>
    </cfRule>
  </conditionalFormatting>
  <conditionalFormatting sqref="AE22">
    <cfRule type="cellIs" dxfId="14952" priority="522" operator="lessThan">
      <formula>$C$4</formula>
    </cfRule>
  </conditionalFormatting>
  <conditionalFormatting sqref="AE23">
    <cfRule type="cellIs" dxfId="14951" priority="523" operator="lessThan">
      <formula>$C$4</formula>
    </cfRule>
  </conditionalFormatting>
  <conditionalFormatting sqref="AE24">
    <cfRule type="cellIs" dxfId="14950" priority="524" operator="lessThan">
      <formula>$C$4</formula>
    </cfRule>
  </conditionalFormatting>
  <conditionalFormatting sqref="AE25">
    <cfRule type="cellIs" dxfId="14949" priority="525" operator="lessThan">
      <formula>$C$4</formula>
    </cfRule>
  </conditionalFormatting>
  <conditionalFormatting sqref="AE26">
    <cfRule type="cellIs" dxfId="14948" priority="526" operator="lessThan">
      <formula>$C$4</formula>
    </cfRule>
  </conditionalFormatting>
  <conditionalFormatting sqref="AE27">
    <cfRule type="cellIs" dxfId="14947" priority="527" operator="lessThan">
      <formula>$C$4</formula>
    </cfRule>
  </conditionalFormatting>
  <conditionalFormatting sqref="AE28">
    <cfRule type="cellIs" dxfId="14946" priority="528" operator="lessThan">
      <formula>$C$4</formula>
    </cfRule>
  </conditionalFormatting>
  <conditionalFormatting sqref="AE29">
    <cfRule type="cellIs" dxfId="14945" priority="529" operator="lessThan">
      <formula>$C$4</formula>
    </cfRule>
  </conditionalFormatting>
  <conditionalFormatting sqref="AE30">
    <cfRule type="cellIs" dxfId="14944" priority="530" operator="lessThan">
      <formula>$C$4</formula>
    </cfRule>
  </conditionalFormatting>
  <conditionalFormatting sqref="AE31">
    <cfRule type="cellIs" dxfId="14943" priority="531" operator="lessThan">
      <formula>$C$4</formula>
    </cfRule>
  </conditionalFormatting>
  <conditionalFormatting sqref="AE32">
    <cfRule type="cellIs" dxfId="14942" priority="532" operator="lessThan">
      <formula>$C$4</formula>
    </cfRule>
  </conditionalFormatting>
  <conditionalFormatting sqref="AE33">
    <cfRule type="cellIs" dxfId="14941" priority="533" operator="lessThan">
      <formula>$C$4</formula>
    </cfRule>
  </conditionalFormatting>
  <conditionalFormatting sqref="AE34">
    <cfRule type="cellIs" dxfId="14940" priority="534" operator="lessThan">
      <formula>$C$4</formula>
    </cfRule>
  </conditionalFormatting>
  <conditionalFormatting sqref="AE35">
    <cfRule type="cellIs" dxfId="14939" priority="535" operator="lessThan">
      <formula>$C$4</formula>
    </cfRule>
  </conditionalFormatting>
  <conditionalFormatting sqref="AE36">
    <cfRule type="cellIs" dxfId="14938" priority="536" operator="lessThan">
      <formula>$C$4</formula>
    </cfRule>
  </conditionalFormatting>
  <conditionalFormatting sqref="AE37">
    <cfRule type="cellIs" dxfId="14937" priority="537" operator="lessThan">
      <formula>$C$4</formula>
    </cfRule>
  </conditionalFormatting>
  <conditionalFormatting sqref="AE38">
    <cfRule type="cellIs" dxfId="14936" priority="538" operator="lessThan">
      <formula>$C$4</formula>
    </cfRule>
  </conditionalFormatting>
  <conditionalFormatting sqref="AE39">
    <cfRule type="cellIs" dxfId="14935" priority="539" operator="lessThan">
      <formula>$C$4</formula>
    </cfRule>
  </conditionalFormatting>
  <conditionalFormatting sqref="AE40">
    <cfRule type="cellIs" dxfId="14934" priority="540" operator="lessThan">
      <formula>$C$4</formula>
    </cfRule>
  </conditionalFormatting>
  <conditionalFormatting sqref="AE41">
    <cfRule type="cellIs" dxfId="14933" priority="541" operator="lessThan">
      <formula>$C$4</formula>
    </cfRule>
  </conditionalFormatting>
  <conditionalFormatting sqref="AE42">
    <cfRule type="cellIs" dxfId="14932" priority="542" operator="lessThan">
      <formula>$C$4</formula>
    </cfRule>
  </conditionalFormatting>
  <conditionalFormatting sqref="AE43">
    <cfRule type="cellIs" dxfId="14931" priority="543" operator="lessThan">
      <formula>$C$4</formula>
    </cfRule>
  </conditionalFormatting>
  <conditionalFormatting sqref="AE44">
    <cfRule type="cellIs" dxfId="14930" priority="544" operator="lessThan">
      <formula>$C$4</formula>
    </cfRule>
  </conditionalFormatting>
  <conditionalFormatting sqref="AE45">
    <cfRule type="cellIs" dxfId="14929" priority="545" operator="lessThan">
      <formula>$C$4</formula>
    </cfRule>
  </conditionalFormatting>
  <conditionalFormatting sqref="AE46">
    <cfRule type="cellIs" dxfId="14928" priority="546" operator="lessThan">
      <formula>$C$4</formula>
    </cfRule>
  </conditionalFormatting>
  <conditionalFormatting sqref="AE47">
    <cfRule type="cellIs" dxfId="14927" priority="547" operator="lessThan">
      <formula>$C$4</formula>
    </cfRule>
  </conditionalFormatting>
  <conditionalFormatting sqref="AE48">
    <cfRule type="cellIs" dxfId="14926" priority="548" operator="lessThan">
      <formula>$C$4</formula>
    </cfRule>
  </conditionalFormatting>
  <conditionalFormatting sqref="AE49">
    <cfRule type="cellIs" dxfId="14925" priority="549" operator="lessThan">
      <formula>$C$4</formula>
    </cfRule>
  </conditionalFormatting>
  <conditionalFormatting sqref="AE50">
    <cfRule type="cellIs" dxfId="14924" priority="550" operator="lessThan">
      <formula>$C$4</formula>
    </cfRule>
  </conditionalFormatting>
  <conditionalFormatting sqref="AE51">
    <cfRule type="cellIs" dxfId="14923" priority="551" operator="lessThan">
      <formula>$C$4</formula>
    </cfRule>
  </conditionalFormatting>
  <conditionalFormatting sqref="AE52">
    <cfRule type="cellIs" dxfId="14922" priority="552" operator="lessThan">
      <formula>$C$4</formula>
    </cfRule>
  </conditionalFormatting>
  <conditionalFormatting sqref="AE53">
    <cfRule type="cellIs" dxfId="14921" priority="553" operator="lessThan">
      <formula>$C$4</formula>
    </cfRule>
  </conditionalFormatting>
  <conditionalFormatting sqref="AE54">
    <cfRule type="cellIs" dxfId="14920" priority="554" operator="lessThan">
      <formula>$C$4</formula>
    </cfRule>
  </conditionalFormatting>
  <conditionalFormatting sqref="AE55">
    <cfRule type="cellIs" dxfId="14919" priority="555" operator="lessThan">
      <formula>$C$4</formula>
    </cfRule>
  </conditionalFormatting>
  <conditionalFormatting sqref="AE56">
    <cfRule type="cellIs" dxfId="14918" priority="556" operator="lessThan">
      <formula>$C$4</formula>
    </cfRule>
  </conditionalFormatting>
  <conditionalFormatting sqref="AE57">
    <cfRule type="cellIs" dxfId="14917" priority="557" operator="lessThan">
      <formula>$C$4</formula>
    </cfRule>
  </conditionalFormatting>
  <conditionalFormatting sqref="AE58">
    <cfRule type="cellIs" dxfId="14916" priority="558" operator="lessThan">
      <formula>$C$4</formula>
    </cfRule>
  </conditionalFormatting>
  <conditionalFormatting sqref="AE59">
    <cfRule type="cellIs" dxfId="14915" priority="559" operator="lessThan">
      <formula>$C$4</formula>
    </cfRule>
  </conditionalFormatting>
  <conditionalFormatting sqref="AE60">
    <cfRule type="cellIs" dxfId="14914" priority="560" operator="lessThan">
      <formula>$C$4</formula>
    </cfRule>
  </conditionalFormatting>
  <conditionalFormatting sqref="AF11">
    <cfRule type="cellIs" dxfId="14913" priority="561" operator="lessThan">
      <formula>$C$4</formula>
    </cfRule>
  </conditionalFormatting>
  <conditionalFormatting sqref="AF12">
    <cfRule type="cellIs" dxfId="14912" priority="562" operator="lessThan">
      <formula>$C$4</formula>
    </cfRule>
  </conditionalFormatting>
  <conditionalFormatting sqref="AF13">
    <cfRule type="cellIs" dxfId="14911" priority="563" operator="lessThan">
      <formula>$C$4</formula>
    </cfRule>
  </conditionalFormatting>
  <conditionalFormatting sqref="AF14">
    <cfRule type="cellIs" dxfId="14910" priority="564" operator="lessThan">
      <formula>$C$4</formula>
    </cfRule>
  </conditionalFormatting>
  <conditionalFormatting sqref="AF15">
    <cfRule type="cellIs" dxfId="14909" priority="565" operator="lessThan">
      <formula>$C$4</formula>
    </cfRule>
  </conditionalFormatting>
  <conditionalFormatting sqref="AF16">
    <cfRule type="cellIs" dxfId="14908" priority="566" operator="lessThan">
      <formula>$C$4</formula>
    </cfRule>
  </conditionalFormatting>
  <conditionalFormatting sqref="AF17">
    <cfRule type="cellIs" dxfId="14907" priority="567" operator="lessThan">
      <formula>$C$4</formula>
    </cfRule>
  </conditionalFormatting>
  <conditionalFormatting sqref="AF18">
    <cfRule type="cellIs" dxfId="14906" priority="568" operator="lessThan">
      <formula>$C$4</formula>
    </cfRule>
  </conditionalFormatting>
  <conditionalFormatting sqref="AF19">
    <cfRule type="cellIs" dxfId="14905" priority="569" operator="lessThan">
      <formula>$C$4</formula>
    </cfRule>
  </conditionalFormatting>
  <conditionalFormatting sqref="AF20">
    <cfRule type="cellIs" dxfId="14904" priority="570" operator="lessThan">
      <formula>$C$4</formula>
    </cfRule>
  </conditionalFormatting>
  <conditionalFormatting sqref="AF21">
    <cfRule type="cellIs" dxfId="14903" priority="571" operator="lessThan">
      <formula>$C$4</formula>
    </cfRule>
  </conditionalFormatting>
  <conditionalFormatting sqref="AF22">
    <cfRule type="cellIs" dxfId="14902" priority="572" operator="lessThan">
      <formula>$C$4</formula>
    </cfRule>
  </conditionalFormatting>
  <conditionalFormatting sqref="AF23">
    <cfRule type="cellIs" dxfId="14901" priority="573" operator="lessThan">
      <formula>$C$4</formula>
    </cfRule>
  </conditionalFormatting>
  <conditionalFormatting sqref="AF24">
    <cfRule type="cellIs" dxfId="14900" priority="574" operator="lessThan">
      <formula>$C$4</formula>
    </cfRule>
  </conditionalFormatting>
  <conditionalFormatting sqref="AF25">
    <cfRule type="cellIs" dxfId="14899" priority="575" operator="lessThan">
      <formula>$C$4</formula>
    </cfRule>
  </conditionalFormatting>
  <conditionalFormatting sqref="AF26">
    <cfRule type="cellIs" dxfId="14898" priority="576" operator="lessThan">
      <formula>$C$4</formula>
    </cfRule>
  </conditionalFormatting>
  <conditionalFormatting sqref="AF27">
    <cfRule type="cellIs" dxfId="14897" priority="577" operator="lessThan">
      <formula>$C$4</formula>
    </cfRule>
  </conditionalFormatting>
  <conditionalFormatting sqref="AF28">
    <cfRule type="cellIs" dxfId="14896" priority="578" operator="lessThan">
      <formula>$C$4</formula>
    </cfRule>
  </conditionalFormatting>
  <conditionalFormatting sqref="AF29">
    <cfRule type="cellIs" dxfId="14895" priority="579" operator="lessThan">
      <formula>$C$4</formula>
    </cfRule>
  </conditionalFormatting>
  <conditionalFormatting sqref="AF30">
    <cfRule type="cellIs" dxfId="14894" priority="580" operator="lessThan">
      <formula>$C$4</formula>
    </cfRule>
  </conditionalFormatting>
  <conditionalFormatting sqref="AF31">
    <cfRule type="cellIs" dxfId="14893" priority="581" operator="lessThan">
      <formula>$C$4</formula>
    </cfRule>
  </conditionalFormatting>
  <conditionalFormatting sqref="AF32">
    <cfRule type="cellIs" dxfId="14892" priority="582" operator="lessThan">
      <formula>$C$4</formula>
    </cfRule>
  </conditionalFormatting>
  <conditionalFormatting sqref="AF33">
    <cfRule type="cellIs" dxfId="14891" priority="583" operator="lessThan">
      <formula>$C$4</formula>
    </cfRule>
  </conditionalFormatting>
  <conditionalFormatting sqref="AF34">
    <cfRule type="cellIs" dxfId="14890" priority="584" operator="lessThan">
      <formula>$C$4</formula>
    </cfRule>
  </conditionalFormatting>
  <conditionalFormatting sqref="AF35">
    <cfRule type="cellIs" dxfId="14889" priority="585" operator="lessThan">
      <formula>$C$4</formula>
    </cfRule>
  </conditionalFormatting>
  <conditionalFormatting sqref="AF36">
    <cfRule type="cellIs" dxfId="14888" priority="586" operator="lessThan">
      <formula>$C$4</formula>
    </cfRule>
  </conditionalFormatting>
  <conditionalFormatting sqref="AF37">
    <cfRule type="cellIs" dxfId="14887" priority="587" operator="lessThan">
      <formula>$C$4</formula>
    </cfRule>
  </conditionalFormatting>
  <conditionalFormatting sqref="AF38">
    <cfRule type="cellIs" dxfId="14886" priority="588" operator="lessThan">
      <formula>$C$4</formula>
    </cfRule>
  </conditionalFormatting>
  <conditionalFormatting sqref="AF39">
    <cfRule type="cellIs" dxfId="14885" priority="589" operator="lessThan">
      <formula>$C$4</formula>
    </cfRule>
  </conditionalFormatting>
  <conditionalFormatting sqref="AF40">
    <cfRule type="cellIs" dxfId="14884" priority="590" operator="lessThan">
      <formula>$C$4</formula>
    </cfRule>
  </conditionalFormatting>
  <conditionalFormatting sqref="AF41">
    <cfRule type="cellIs" dxfId="14883" priority="591" operator="lessThan">
      <formula>$C$4</formula>
    </cfRule>
  </conditionalFormatting>
  <conditionalFormatting sqref="AF42">
    <cfRule type="cellIs" dxfId="14882" priority="592" operator="lessThan">
      <formula>$C$4</formula>
    </cfRule>
  </conditionalFormatting>
  <conditionalFormatting sqref="AF43">
    <cfRule type="cellIs" dxfId="14881" priority="593" operator="lessThan">
      <formula>$C$4</formula>
    </cfRule>
  </conditionalFormatting>
  <conditionalFormatting sqref="AF44">
    <cfRule type="cellIs" dxfId="14880" priority="594" operator="lessThan">
      <formula>$C$4</formula>
    </cfRule>
  </conditionalFormatting>
  <conditionalFormatting sqref="AF45">
    <cfRule type="cellIs" dxfId="14879" priority="595" operator="lessThan">
      <formula>$C$4</formula>
    </cfRule>
  </conditionalFormatting>
  <conditionalFormatting sqref="AF46">
    <cfRule type="cellIs" dxfId="14878" priority="596" operator="lessThan">
      <formula>$C$4</formula>
    </cfRule>
  </conditionalFormatting>
  <conditionalFormatting sqref="AF47">
    <cfRule type="cellIs" dxfId="14877" priority="597" operator="lessThan">
      <formula>$C$4</formula>
    </cfRule>
  </conditionalFormatting>
  <conditionalFormatting sqref="AF48">
    <cfRule type="cellIs" dxfId="14876" priority="598" operator="lessThan">
      <formula>$C$4</formula>
    </cfRule>
  </conditionalFormatting>
  <conditionalFormatting sqref="AF49">
    <cfRule type="cellIs" dxfId="14875" priority="599" operator="lessThan">
      <formula>$C$4</formula>
    </cfRule>
  </conditionalFormatting>
  <conditionalFormatting sqref="AF50">
    <cfRule type="cellIs" dxfId="14874" priority="600" operator="lessThan">
      <formula>$C$4</formula>
    </cfRule>
  </conditionalFormatting>
  <conditionalFormatting sqref="AF51">
    <cfRule type="cellIs" dxfId="14873" priority="601" operator="lessThan">
      <formula>$C$4</formula>
    </cfRule>
  </conditionalFormatting>
  <conditionalFormatting sqref="AF52">
    <cfRule type="cellIs" dxfId="14872" priority="602" operator="lessThan">
      <formula>$C$4</formula>
    </cfRule>
  </conditionalFormatting>
  <conditionalFormatting sqref="AF53">
    <cfRule type="cellIs" dxfId="14871" priority="603" operator="lessThan">
      <formula>$C$4</formula>
    </cfRule>
  </conditionalFormatting>
  <conditionalFormatting sqref="AF54">
    <cfRule type="cellIs" dxfId="14870" priority="604" operator="lessThan">
      <formula>$C$4</formula>
    </cfRule>
  </conditionalFormatting>
  <conditionalFormatting sqref="AF55">
    <cfRule type="cellIs" dxfId="14869" priority="605" operator="lessThan">
      <formula>$C$4</formula>
    </cfRule>
  </conditionalFormatting>
  <conditionalFormatting sqref="AF56">
    <cfRule type="cellIs" dxfId="14868" priority="606" operator="lessThan">
      <formula>$C$4</formula>
    </cfRule>
  </conditionalFormatting>
  <conditionalFormatting sqref="AF57">
    <cfRule type="cellIs" dxfId="14867" priority="607" operator="lessThan">
      <formula>$C$4</formula>
    </cfRule>
  </conditionalFormatting>
  <conditionalFormatting sqref="AF58">
    <cfRule type="cellIs" dxfId="14866" priority="608" operator="lessThan">
      <formula>$C$4</formula>
    </cfRule>
  </conditionalFormatting>
  <conditionalFormatting sqref="AF59">
    <cfRule type="cellIs" dxfId="14865" priority="609" operator="lessThan">
      <formula>$C$4</formula>
    </cfRule>
  </conditionalFormatting>
  <conditionalFormatting sqref="AF60">
    <cfRule type="cellIs" dxfId="14864" priority="610" operator="lessThan">
      <formula>$C$4</formula>
    </cfRule>
  </conditionalFormatting>
  <conditionalFormatting sqref="AG11">
    <cfRule type="cellIs" dxfId="14863" priority="611" operator="lessThan">
      <formula>$C$4</formula>
    </cfRule>
  </conditionalFormatting>
  <conditionalFormatting sqref="AG12">
    <cfRule type="cellIs" dxfId="14862" priority="612" operator="lessThan">
      <formula>$C$4</formula>
    </cfRule>
  </conditionalFormatting>
  <conditionalFormatting sqref="AG13">
    <cfRule type="cellIs" dxfId="14861" priority="613" operator="lessThan">
      <formula>$C$4</formula>
    </cfRule>
  </conditionalFormatting>
  <conditionalFormatting sqref="AG14">
    <cfRule type="cellIs" dxfId="14860" priority="614" operator="lessThan">
      <formula>$C$4</formula>
    </cfRule>
  </conditionalFormatting>
  <conditionalFormatting sqref="AG15">
    <cfRule type="cellIs" dxfId="14859" priority="615" operator="lessThan">
      <formula>$C$4</formula>
    </cfRule>
  </conditionalFormatting>
  <conditionalFormatting sqref="AG16">
    <cfRule type="cellIs" dxfId="14858" priority="616" operator="lessThan">
      <formula>$C$4</formula>
    </cfRule>
  </conditionalFormatting>
  <conditionalFormatting sqref="AG17">
    <cfRule type="cellIs" dxfId="14857" priority="617" operator="lessThan">
      <formula>$C$4</formula>
    </cfRule>
  </conditionalFormatting>
  <conditionalFormatting sqref="AG18">
    <cfRule type="cellIs" dxfId="14856" priority="618" operator="lessThan">
      <formula>$C$4</formula>
    </cfRule>
  </conditionalFormatting>
  <conditionalFormatting sqref="AG19">
    <cfRule type="cellIs" dxfId="14855" priority="619" operator="lessThan">
      <formula>$C$4</formula>
    </cfRule>
  </conditionalFormatting>
  <conditionalFormatting sqref="AG20">
    <cfRule type="cellIs" dxfId="14854" priority="620" operator="lessThan">
      <formula>$C$4</formula>
    </cfRule>
  </conditionalFormatting>
  <conditionalFormatting sqref="AG21">
    <cfRule type="cellIs" dxfId="14853" priority="621" operator="lessThan">
      <formula>$C$4</formula>
    </cfRule>
  </conditionalFormatting>
  <conditionalFormatting sqref="AG22">
    <cfRule type="cellIs" dxfId="14852" priority="622" operator="lessThan">
      <formula>$C$4</formula>
    </cfRule>
  </conditionalFormatting>
  <conditionalFormatting sqref="AG23">
    <cfRule type="cellIs" dxfId="14851" priority="623" operator="lessThan">
      <formula>$C$4</formula>
    </cfRule>
  </conditionalFormatting>
  <conditionalFormatting sqref="AG24">
    <cfRule type="cellIs" dxfId="14850" priority="624" operator="lessThan">
      <formula>$C$4</formula>
    </cfRule>
  </conditionalFormatting>
  <conditionalFormatting sqref="AG25">
    <cfRule type="cellIs" dxfId="14849" priority="625" operator="lessThan">
      <formula>$C$4</formula>
    </cfRule>
  </conditionalFormatting>
  <conditionalFormatting sqref="AG26">
    <cfRule type="cellIs" dxfId="14848" priority="626" operator="lessThan">
      <formula>$C$4</formula>
    </cfRule>
  </conditionalFormatting>
  <conditionalFormatting sqref="AG27">
    <cfRule type="cellIs" dxfId="14847" priority="627" operator="lessThan">
      <formula>$C$4</formula>
    </cfRule>
  </conditionalFormatting>
  <conditionalFormatting sqref="AG28">
    <cfRule type="cellIs" dxfId="14846" priority="628" operator="lessThan">
      <formula>$C$4</formula>
    </cfRule>
  </conditionalFormatting>
  <conditionalFormatting sqref="AG29">
    <cfRule type="cellIs" dxfId="14845" priority="629" operator="lessThan">
      <formula>$C$4</formula>
    </cfRule>
  </conditionalFormatting>
  <conditionalFormatting sqref="AG30">
    <cfRule type="cellIs" dxfId="14844" priority="630" operator="lessThan">
      <formula>$C$4</formula>
    </cfRule>
  </conditionalFormatting>
  <conditionalFormatting sqref="AG31">
    <cfRule type="cellIs" dxfId="14843" priority="631" operator="lessThan">
      <formula>$C$4</formula>
    </cfRule>
  </conditionalFormatting>
  <conditionalFormatting sqref="AG32">
    <cfRule type="cellIs" dxfId="14842" priority="632" operator="lessThan">
      <formula>$C$4</formula>
    </cfRule>
  </conditionalFormatting>
  <conditionalFormatting sqref="AG33">
    <cfRule type="cellIs" dxfId="14841" priority="633" operator="lessThan">
      <formula>$C$4</formula>
    </cfRule>
  </conditionalFormatting>
  <conditionalFormatting sqref="AG34">
    <cfRule type="cellIs" dxfId="14840" priority="634" operator="lessThan">
      <formula>$C$4</formula>
    </cfRule>
  </conditionalFormatting>
  <conditionalFormatting sqref="AG35">
    <cfRule type="cellIs" dxfId="14839" priority="635" operator="lessThan">
      <formula>$C$4</formula>
    </cfRule>
  </conditionalFormatting>
  <conditionalFormatting sqref="AG36">
    <cfRule type="cellIs" dxfId="14838" priority="636" operator="lessThan">
      <formula>$C$4</formula>
    </cfRule>
  </conditionalFormatting>
  <conditionalFormatting sqref="AG37">
    <cfRule type="cellIs" dxfId="14837" priority="637" operator="lessThan">
      <formula>$C$4</formula>
    </cfRule>
  </conditionalFormatting>
  <conditionalFormatting sqref="AG38">
    <cfRule type="cellIs" dxfId="14836" priority="638" operator="lessThan">
      <formula>$C$4</formula>
    </cfRule>
  </conditionalFormatting>
  <conditionalFormatting sqref="AG39">
    <cfRule type="cellIs" dxfId="14835" priority="639" operator="lessThan">
      <formula>$C$4</formula>
    </cfRule>
  </conditionalFormatting>
  <conditionalFormatting sqref="AG40">
    <cfRule type="cellIs" dxfId="14834" priority="640" operator="lessThan">
      <formula>$C$4</formula>
    </cfRule>
  </conditionalFormatting>
  <conditionalFormatting sqref="AG41">
    <cfRule type="cellIs" dxfId="14833" priority="641" operator="lessThan">
      <formula>$C$4</formula>
    </cfRule>
  </conditionalFormatting>
  <conditionalFormatting sqref="AG42">
    <cfRule type="cellIs" dxfId="14832" priority="642" operator="lessThan">
      <formula>$C$4</formula>
    </cfRule>
  </conditionalFormatting>
  <conditionalFormatting sqref="AG43">
    <cfRule type="cellIs" dxfId="14831" priority="643" operator="lessThan">
      <formula>$C$4</formula>
    </cfRule>
  </conditionalFormatting>
  <conditionalFormatting sqref="AG44">
    <cfRule type="cellIs" dxfId="14830" priority="644" operator="lessThan">
      <formula>$C$4</formula>
    </cfRule>
  </conditionalFormatting>
  <conditionalFormatting sqref="AG45">
    <cfRule type="cellIs" dxfId="14829" priority="645" operator="lessThan">
      <formula>$C$4</formula>
    </cfRule>
  </conditionalFormatting>
  <conditionalFormatting sqref="AG46">
    <cfRule type="cellIs" dxfId="14828" priority="646" operator="lessThan">
      <formula>$C$4</formula>
    </cfRule>
  </conditionalFormatting>
  <conditionalFormatting sqref="AG47">
    <cfRule type="cellIs" dxfId="14827" priority="647" operator="lessThan">
      <formula>$C$4</formula>
    </cfRule>
  </conditionalFormatting>
  <conditionalFormatting sqref="AG48">
    <cfRule type="cellIs" dxfId="14826" priority="648" operator="lessThan">
      <formula>$C$4</formula>
    </cfRule>
  </conditionalFormatting>
  <conditionalFormatting sqref="AG49">
    <cfRule type="cellIs" dxfId="14825" priority="649" operator="lessThan">
      <formula>$C$4</formula>
    </cfRule>
  </conditionalFormatting>
  <conditionalFormatting sqref="AG50">
    <cfRule type="cellIs" dxfId="14824" priority="650" operator="lessThan">
      <formula>$C$4</formula>
    </cfRule>
  </conditionalFormatting>
  <conditionalFormatting sqref="AG51">
    <cfRule type="cellIs" dxfId="14823" priority="651" operator="lessThan">
      <formula>$C$4</formula>
    </cfRule>
  </conditionalFormatting>
  <conditionalFormatting sqref="AG52">
    <cfRule type="cellIs" dxfId="14822" priority="652" operator="lessThan">
      <formula>$C$4</formula>
    </cfRule>
  </conditionalFormatting>
  <conditionalFormatting sqref="AG53">
    <cfRule type="cellIs" dxfId="14821" priority="653" operator="lessThan">
      <formula>$C$4</formula>
    </cfRule>
  </conditionalFormatting>
  <conditionalFormatting sqref="AG54">
    <cfRule type="cellIs" dxfId="14820" priority="654" operator="lessThan">
      <formula>$C$4</formula>
    </cfRule>
  </conditionalFormatting>
  <conditionalFormatting sqref="AG55">
    <cfRule type="cellIs" dxfId="14819" priority="655" operator="lessThan">
      <formula>$C$4</formula>
    </cfRule>
  </conditionalFormatting>
  <conditionalFormatting sqref="AG56">
    <cfRule type="cellIs" dxfId="14818" priority="656" operator="lessThan">
      <formula>$C$4</formula>
    </cfRule>
  </conditionalFormatting>
  <conditionalFormatting sqref="AG57">
    <cfRule type="cellIs" dxfId="14817" priority="657" operator="lessThan">
      <formula>$C$4</formula>
    </cfRule>
  </conditionalFormatting>
  <conditionalFormatting sqref="AG58">
    <cfRule type="cellIs" dxfId="14816" priority="658" operator="lessThan">
      <formula>$C$4</formula>
    </cfRule>
  </conditionalFormatting>
  <conditionalFormatting sqref="AG59">
    <cfRule type="cellIs" dxfId="14815" priority="659" operator="lessThan">
      <formula>$C$4</formula>
    </cfRule>
  </conditionalFormatting>
  <conditionalFormatting sqref="AG60">
    <cfRule type="cellIs" dxfId="14814" priority="660" operator="lessThan">
      <formula>$C$4</formula>
    </cfRule>
  </conditionalFormatting>
  <conditionalFormatting sqref="AH11">
    <cfRule type="cellIs" dxfId="14813" priority="661" operator="lessThan">
      <formula>$C$4</formula>
    </cfRule>
  </conditionalFormatting>
  <conditionalFormatting sqref="AH12">
    <cfRule type="cellIs" dxfId="14812" priority="662" operator="lessThan">
      <formula>$C$4</formula>
    </cfRule>
  </conditionalFormatting>
  <conditionalFormatting sqref="AH13">
    <cfRule type="cellIs" dxfId="14811" priority="663" operator="lessThan">
      <formula>$C$4</formula>
    </cfRule>
  </conditionalFormatting>
  <conditionalFormatting sqref="AH14">
    <cfRule type="cellIs" dxfId="14810" priority="664" operator="lessThan">
      <formula>$C$4</formula>
    </cfRule>
  </conditionalFormatting>
  <conditionalFormatting sqref="AH15">
    <cfRule type="cellIs" dxfId="14809" priority="665" operator="lessThan">
      <formula>$C$4</formula>
    </cfRule>
  </conditionalFormatting>
  <conditionalFormatting sqref="AH16">
    <cfRule type="cellIs" dxfId="14808" priority="666" operator="lessThan">
      <formula>$C$4</formula>
    </cfRule>
  </conditionalFormatting>
  <conditionalFormatting sqref="AH17">
    <cfRule type="cellIs" dxfId="14807" priority="667" operator="lessThan">
      <formula>$C$4</formula>
    </cfRule>
  </conditionalFormatting>
  <conditionalFormatting sqref="AH18">
    <cfRule type="cellIs" dxfId="14806" priority="668" operator="lessThan">
      <formula>$C$4</formula>
    </cfRule>
  </conditionalFormatting>
  <conditionalFormatting sqref="AH19">
    <cfRule type="cellIs" dxfId="14805" priority="669" operator="lessThan">
      <formula>$C$4</formula>
    </cfRule>
  </conditionalFormatting>
  <conditionalFormatting sqref="AH20">
    <cfRule type="cellIs" dxfId="14804" priority="670" operator="lessThan">
      <formula>$C$4</formula>
    </cfRule>
  </conditionalFormatting>
  <conditionalFormatting sqref="AH21">
    <cfRule type="cellIs" dxfId="14803" priority="671" operator="lessThan">
      <formula>$C$4</formula>
    </cfRule>
  </conditionalFormatting>
  <conditionalFormatting sqref="AH22">
    <cfRule type="cellIs" dxfId="14802" priority="672" operator="lessThan">
      <formula>$C$4</formula>
    </cfRule>
  </conditionalFormatting>
  <conditionalFormatting sqref="AH23">
    <cfRule type="cellIs" dxfId="14801" priority="673" operator="lessThan">
      <formula>$C$4</formula>
    </cfRule>
  </conditionalFormatting>
  <conditionalFormatting sqref="AH24">
    <cfRule type="cellIs" dxfId="14800" priority="674" operator="lessThan">
      <formula>$C$4</formula>
    </cfRule>
  </conditionalFormatting>
  <conditionalFormatting sqref="AH25">
    <cfRule type="cellIs" dxfId="14799" priority="675" operator="lessThan">
      <formula>$C$4</formula>
    </cfRule>
  </conditionalFormatting>
  <conditionalFormatting sqref="AH26">
    <cfRule type="cellIs" dxfId="14798" priority="676" operator="lessThan">
      <formula>$C$4</formula>
    </cfRule>
  </conditionalFormatting>
  <conditionalFormatting sqref="AH27">
    <cfRule type="cellIs" dxfId="14797" priority="677" operator="lessThan">
      <formula>$C$4</formula>
    </cfRule>
  </conditionalFormatting>
  <conditionalFormatting sqref="AH28">
    <cfRule type="cellIs" dxfId="14796" priority="678" operator="lessThan">
      <formula>$C$4</formula>
    </cfRule>
  </conditionalFormatting>
  <conditionalFormatting sqref="AH29">
    <cfRule type="cellIs" dxfId="14795" priority="679" operator="lessThan">
      <formula>$C$4</formula>
    </cfRule>
  </conditionalFormatting>
  <conditionalFormatting sqref="AH30">
    <cfRule type="cellIs" dxfId="14794" priority="680" operator="lessThan">
      <formula>$C$4</formula>
    </cfRule>
  </conditionalFormatting>
  <conditionalFormatting sqref="AH31">
    <cfRule type="cellIs" dxfId="14793" priority="681" operator="lessThan">
      <formula>$C$4</formula>
    </cfRule>
  </conditionalFormatting>
  <conditionalFormatting sqref="AH32">
    <cfRule type="cellIs" dxfId="14792" priority="682" operator="lessThan">
      <formula>$C$4</formula>
    </cfRule>
  </conditionalFormatting>
  <conditionalFormatting sqref="AH33">
    <cfRule type="cellIs" dxfId="14791" priority="683" operator="lessThan">
      <formula>$C$4</formula>
    </cfRule>
  </conditionalFormatting>
  <conditionalFormatting sqref="AH34">
    <cfRule type="cellIs" dxfId="14790" priority="684" operator="lessThan">
      <formula>$C$4</formula>
    </cfRule>
  </conditionalFormatting>
  <conditionalFormatting sqref="AH35">
    <cfRule type="cellIs" dxfId="14789" priority="685" operator="lessThan">
      <formula>$C$4</formula>
    </cfRule>
  </conditionalFormatting>
  <conditionalFormatting sqref="AH36">
    <cfRule type="cellIs" dxfId="14788" priority="686" operator="lessThan">
      <formula>$C$4</formula>
    </cfRule>
  </conditionalFormatting>
  <conditionalFormatting sqref="AH37">
    <cfRule type="cellIs" dxfId="14787" priority="687" operator="lessThan">
      <formula>$C$4</formula>
    </cfRule>
  </conditionalFormatting>
  <conditionalFormatting sqref="AH38">
    <cfRule type="cellIs" dxfId="14786" priority="688" operator="lessThan">
      <formula>$C$4</formula>
    </cfRule>
  </conditionalFormatting>
  <conditionalFormatting sqref="AH39">
    <cfRule type="cellIs" dxfId="14785" priority="689" operator="lessThan">
      <formula>$C$4</formula>
    </cfRule>
  </conditionalFormatting>
  <conditionalFormatting sqref="AH40">
    <cfRule type="cellIs" dxfId="14784" priority="690" operator="lessThan">
      <formula>$C$4</formula>
    </cfRule>
  </conditionalFormatting>
  <conditionalFormatting sqref="AH41">
    <cfRule type="cellIs" dxfId="14783" priority="691" operator="lessThan">
      <formula>$C$4</formula>
    </cfRule>
  </conditionalFormatting>
  <conditionalFormatting sqref="AH42">
    <cfRule type="cellIs" dxfId="14782" priority="692" operator="lessThan">
      <formula>$C$4</formula>
    </cfRule>
  </conditionalFormatting>
  <conditionalFormatting sqref="AH43">
    <cfRule type="cellIs" dxfId="14781" priority="693" operator="lessThan">
      <formula>$C$4</formula>
    </cfRule>
  </conditionalFormatting>
  <conditionalFormatting sqref="AH44">
    <cfRule type="cellIs" dxfId="14780" priority="694" operator="lessThan">
      <formula>$C$4</formula>
    </cfRule>
  </conditionalFormatting>
  <conditionalFormatting sqref="AH45">
    <cfRule type="cellIs" dxfId="14779" priority="695" operator="lessThan">
      <formula>$C$4</formula>
    </cfRule>
  </conditionalFormatting>
  <conditionalFormatting sqref="AH46">
    <cfRule type="cellIs" dxfId="14778" priority="696" operator="lessThan">
      <formula>$C$4</formula>
    </cfRule>
  </conditionalFormatting>
  <conditionalFormatting sqref="AH47">
    <cfRule type="cellIs" dxfId="14777" priority="697" operator="lessThan">
      <formula>$C$4</formula>
    </cfRule>
  </conditionalFormatting>
  <conditionalFormatting sqref="AH48">
    <cfRule type="cellIs" dxfId="14776" priority="698" operator="lessThan">
      <formula>$C$4</formula>
    </cfRule>
  </conditionalFormatting>
  <conditionalFormatting sqref="AH49">
    <cfRule type="cellIs" dxfId="14775" priority="699" operator="lessThan">
      <formula>$C$4</formula>
    </cfRule>
  </conditionalFormatting>
  <conditionalFormatting sqref="AH50">
    <cfRule type="cellIs" dxfId="14774" priority="700" operator="lessThan">
      <formula>$C$4</formula>
    </cfRule>
  </conditionalFormatting>
  <conditionalFormatting sqref="AH51">
    <cfRule type="cellIs" dxfId="14773" priority="701" operator="lessThan">
      <formula>$C$4</formula>
    </cfRule>
  </conditionalFormatting>
  <conditionalFormatting sqref="AH52">
    <cfRule type="cellIs" dxfId="14772" priority="702" operator="lessThan">
      <formula>$C$4</formula>
    </cfRule>
  </conditionalFormatting>
  <conditionalFormatting sqref="AH53">
    <cfRule type="cellIs" dxfId="14771" priority="703" operator="lessThan">
      <formula>$C$4</formula>
    </cfRule>
  </conditionalFormatting>
  <conditionalFormatting sqref="AH54">
    <cfRule type="cellIs" dxfId="14770" priority="704" operator="lessThan">
      <formula>$C$4</formula>
    </cfRule>
  </conditionalFormatting>
  <conditionalFormatting sqref="AH55">
    <cfRule type="cellIs" dxfId="14769" priority="705" operator="lessThan">
      <formula>$C$4</formula>
    </cfRule>
  </conditionalFormatting>
  <conditionalFormatting sqref="AH56">
    <cfRule type="cellIs" dxfId="14768" priority="706" operator="lessThan">
      <formula>$C$4</formula>
    </cfRule>
  </conditionalFormatting>
  <conditionalFormatting sqref="AH57">
    <cfRule type="cellIs" dxfId="14767" priority="707" operator="lessThan">
      <formula>$C$4</formula>
    </cfRule>
  </conditionalFormatting>
  <conditionalFormatting sqref="AH58">
    <cfRule type="cellIs" dxfId="14766" priority="708" operator="lessThan">
      <formula>$C$4</formula>
    </cfRule>
  </conditionalFormatting>
  <conditionalFormatting sqref="AH59">
    <cfRule type="cellIs" dxfId="14765" priority="709" operator="lessThan">
      <formula>$C$4</formula>
    </cfRule>
  </conditionalFormatting>
  <conditionalFormatting sqref="AH60">
    <cfRule type="cellIs" dxfId="14764" priority="710" operator="lessThan">
      <formula>$C$4</formula>
    </cfRule>
  </conditionalFormatting>
  <conditionalFormatting sqref="AI11">
    <cfRule type="cellIs" dxfId="14763" priority="711" operator="lessThan">
      <formula>$C$4</formula>
    </cfRule>
  </conditionalFormatting>
  <conditionalFormatting sqref="AI12">
    <cfRule type="cellIs" dxfId="14762" priority="712" operator="lessThan">
      <formula>$C$4</formula>
    </cfRule>
  </conditionalFormatting>
  <conditionalFormatting sqref="AI13">
    <cfRule type="cellIs" dxfId="14761" priority="713" operator="lessThan">
      <formula>$C$4</formula>
    </cfRule>
  </conditionalFormatting>
  <conditionalFormatting sqref="AI14">
    <cfRule type="cellIs" dxfId="14760" priority="714" operator="lessThan">
      <formula>$C$4</formula>
    </cfRule>
  </conditionalFormatting>
  <conditionalFormatting sqref="AI15">
    <cfRule type="cellIs" dxfId="14759" priority="715" operator="lessThan">
      <formula>$C$4</formula>
    </cfRule>
  </conditionalFormatting>
  <conditionalFormatting sqref="AI16">
    <cfRule type="cellIs" dxfId="14758" priority="716" operator="lessThan">
      <formula>$C$4</formula>
    </cfRule>
  </conditionalFormatting>
  <conditionalFormatting sqref="AI17">
    <cfRule type="cellIs" dxfId="14757" priority="717" operator="lessThan">
      <formula>$C$4</formula>
    </cfRule>
  </conditionalFormatting>
  <conditionalFormatting sqref="AI18">
    <cfRule type="cellIs" dxfId="14756" priority="718" operator="lessThan">
      <formula>$C$4</formula>
    </cfRule>
  </conditionalFormatting>
  <conditionalFormatting sqref="AI19">
    <cfRule type="cellIs" dxfId="14755" priority="719" operator="lessThan">
      <formula>$C$4</formula>
    </cfRule>
  </conditionalFormatting>
  <conditionalFormatting sqref="AI20">
    <cfRule type="cellIs" dxfId="14754" priority="720" operator="lessThan">
      <formula>$C$4</formula>
    </cfRule>
  </conditionalFormatting>
  <conditionalFormatting sqref="AI21">
    <cfRule type="cellIs" dxfId="14753" priority="721" operator="lessThan">
      <formula>$C$4</formula>
    </cfRule>
  </conditionalFormatting>
  <conditionalFormatting sqref="AI22">
    <cfRule type="cellIs" dxfId="14752" priority="722" operator="lessThan">
      <formula>$C$4</formula>
    </cfRule>
  </conditionalFormatting>
  <conditionalFormatting sqref="AI23">
    <cfRule type="cellIs" dxfId="14751" priority="723" operator="lessThan">
      <formula>$C$4</formula>
    </cfRule>
  </conditionalFormatting>
  <conditionalFormatting sqref="AI24">
    <cfRule type="cellIs" dxfId="14750" priority="724" operator="lessThan">
      <formula>$C$4</formula>
    </cfRule>
  </conditionalFormatting>
  <conditionalFormatting sqref="AI25">
    <cfRule type="cellIs" dxfId="14749" priority="725" operator="lessThan">
      <formula>$C$4</formula>
    </cfRule>
  </conditionalFormatting>
  <conditionalFormatting sqref="AI26">
    <cfRule type="cellIs" dxfId="14748" priority="726" operator="lessThan">
      <formula>$C$4</formula>
    </cfRule>
  </conditionalFormatting>
  <conditionalFormatting sqref="AI27">
    <cfRule type="cellIs" dxfId="14747" priority="727" operator="lessThan">
      <formula>$C$4</formula>
    </cfRule>
  </conditionalFormatting>
  <conditionalFormatting sqref="AI28">
    <cfRule type="cellIs" dxfId="14746" priority="728" operator="lessThan">
      <formula>$C$4</formula>
    </cfRule>
  </conditionalFormatting>
  <conditionalFormatting sqref="AI29">
    <cfRule type="cellIs" dxfId="14745" priority="729" operator="lessThan">
      <formula>$C$4</formula>
    </cfRule>
  </conditionalFormatting>
  <conditionalFormatting sqref="AI30">
    <cfRule type="cellIs" dxfId="14744" priority="730" operator="lessThan">
      <formula>$C$4</formula>
    </cfRule>
  </conditionalFormatting>
  <conditionalFormatting sqref="AI31">
    <cfRule type="cellIs" dxfId="14743" priority="731" operator="lessThan">
      <formula>$C$4</formula>
    </cfRule>
  </conditionalFormatting>
  <conditionalFormatting sqref="AI32">
    <cfRule type="cellIs" dxfId="14742" priority="732" operator="lessThan">
      <formula>$C$4</formula>
    </cfRule>
  </conditionalFormatting>
  <conditionalFormatting sqref="AI33">
    <cfRule type="cellIs" dxfId="14741" priority="733" operator="lessThan">
      <formula>$C$4</formula>
    </cfRule>
  </conditionalFormatting>
  <conditionalFormatting sqref="AI34">
    <cfRule type="cellIs" dxfId="14740" priority="734" operator="lessThan">
      <formula>$C$4</formula>
    </cfRule>
  </conditionalFormatting>
  <conditionalFormatting sqref="AI35">
    <cfRule type="cellIs" dxfId="14739" priority="735" operator="lessThan">
      <formula>$C$4</formula>
    </cfRule>
  </conditionalFormatting>
  <conditionalFormatting sqref="AI36">
    <cfRule type="cellIs" dxfId="14738" priority="736" operator="lessThan">
      <formula>$C$4</formula>
    </cfRule>
  </conditionalFormatting>
  <conditionalFormatting sqref="AI37">
    <cfRule type="cellIs" dxfId="14737" priority="737" operator="lessThan">
      <formula>$C$4</formula>
    </cfRule>
  </conditionalFormatting>
  <conditionalFormatting sqref="AI38">
    <cfRule type="cellIs" dxfId="14736" priority="738" operator="lessThan">
      <formula>$C$4</formula>
    </cfRule>
  </conditionalFormatting>
  <conditionalFormatting sqref="AI39">
    <cfRule type="cellIs" dxfId="14735" priority="739" operator="lessThan">
      <formula>$C$4</formula>
    </cfRule>
  </conditionalFormatting>
  <conditionalFormatting sqref="AI40">
    <cfRule type="cellIs" dxfId="14734" priority="740" operator="lessThan">
      <formula>$C$4</formula>
    </cfRule>
  </conditionalFormatting>
  <conditionalFormatting sqref="AI41">
    <cfRule type="cellIs" dxfId="14733" priority="741" operator="lessThan">
      <formula>$C$4</formula>
    </cfRule>
  </conditionalFormatting>
  <conditionalFormatting sqref="AI42">
    <cfRule type="cellIs" dxfId="14732" priority="742" operator="lessThan">
      <formula>$C$4</formula>
    </cfRule>
  </conditionalFormatting>
  <conditionalFormatting sqref="AI43">
    <cfRule type="cellIs" dxfId="14731" priority="743" operator="lessThan">
      <formula>$C$4</formula>
    </cfRule>
  </conditionalFormatting>
  <conditionalFormatting sqref="AI44">
    <cfRule type="cellIs" dxfId="14730" priority="744" operator="lessThan">
      <formula>$C$4</formula>
    </cfRule>
  </conditionalFormatting>
  <conditionalFormatting sqref="AI45">
    <cfRule type="cellIs" dxfId="14729" priority="745" operator="lessThan">
      <formula>$C$4</formula>
    </cfRule>
  </conditionalFormatting>
  <conditionalFormatting sqref="AI46">
    <cfRule type="cellIs" dxfId="14728" priority="746" operator="lessThan">
      <formula>$C$4</formula>
    </cfRule>
  </conditionalFormatting>
  <conditionalFormatting sqref="AI47">
    <cfRule type="cellIs" dxfId="14727" priority="747" operator="lessThan">
      <formula>$C$4</formula>
    </cfRule>
  </conditionalFormatting>
  <conditionalFormatting sqref="AI48">
    <cfRule type="cellIs" dxfId="14726" priority="748" operator="lessThan">
      <formula>$C$4</formula>
    </cfRule>
  </conditionalFormatting>
  <conditionalFormatting sqref="AI49">
    <cfRule type="cellIs" dxfId="14725" priority="749" operator="lessThan">
      <formula>$C$4</formula>
    </cfRule>
  </conditionalFormatting>
  <conditionalFormatting sqref="AI50">
    <cfRule type="cellIs" dxfId="14724" priority="750" operator="lessThan">
      <formula>$C$4</formula>
    </cfRule>
  </conditionalFormatting>
  <conditionalFormatting sqref="AI51">
    <cfRule type="cellIs" dxfId="14723" priority="751" operator="lessThan">
      <formula>$C$4</formula>
    </cfRule>
  </conditionalFormatting>
  <conditionalFormatting sqref="AI52">
    <cfRule type="cellIs" dxfId="14722" priority="752" operator="lessThan">
      <formula>$C$4</formula>
    </cfRule>
  </conditionalFormatting>
  <conditionalFormatting sqref="AI53">
    <cfRule type="cellIs" dxfId="14721" priority="753" operator="lessThan">
      <formula>$C$4</formula>
    </cfRule>
  </conditionalFormatting>
  <conditionalFormatting sqref="AI54">
    <cfRule type="cellIs" dxfId="14720" priority="754" operator="lessThan">
      <formula>$C$4</formula>
    </cfRule>
  </conditionalFormatting>
  <conditionalFormatting sqref="AI55">
    <cfRule type="cellIs" dxfId="14719" priority="755" operator="lessThan">
      <formula>$C$4</formula>
    </cfRule>
  </conditionalFormatting>
  <conditionalFormatting sqref="AI56">
    <cfRule type="cellIs" dxfId="14718" priority="756" operator="lessThan">
      <formula>$C$4</formula>
    </cfRule>
  </conditionalFormatting>
  <conditionalFormatting sqref="AI57">
    <cfRule type="cellIs" dxfId="14717" priority="757" operator="lessThan">
      <formula>$C$4</formula>
    </cfRule>
  </conditionalFormatting>
  <conditionalFormatting sqref="AI58">
    <cfRule type="cellIs" dxfId="14716" priority="758" operator="lessThan">
      <formula>$C$4</formula>
    </cfRule>
  </conditionalFormatting>
  <conditionalFormatting sqref="AI59">
    <cfRule type="cellIs" dxfId="14715" priority="759" operator="lessThan">
      <formula>$C$4</formula>
    </cfRule>
  </conditionalFormatting>
  <conditionalFormatting sqref="AI60">
    <cfRule type="cellIs" dxfId="14714" priority="760" operator="lessThan">
      <formula>$C$4</formula>
    </cfRule>
  </conditionalFormatting>
  <conditionalFormatting sqref="AJ11">
    <cfRule type="cellIs" dxfId="14713" priority="761" operator="lessThan">
      <formula>$C$4</formula>
    </cfRule>
  </conditionalFormatting>
  <conditionalFormatting sqref="AJ12">
    <cfRule type="cellIs" dxfId="14712" priority="762" operator="lessThan">
      <formula>$C$4</formula>
    </cfRule>
  </conditionalFormatting>
  <conditionalFormatting sqref="AJ13">
    <cfRule type="cellIs" dxfId="14711" priority="763" operator="lessThan">
      <formula>$C$4</formula>
    </cfRule>
  </conditionalFormatting>
  <conditionalFormatting sqref="AJ14">
    <cfRule type="cellIs" dxfId="14710" priority="764" operator="lessThan">
      <formula>$C$4</formula>
    </cfRule>
  </conditionalFormatting>
  <conditionalFormatting sqref="AJ15">
    <cfRule type="cellIs" dxfId="14709" priority="765" operator="lessThan">
      <formula>$C$4</formula>
    </cfRule>
  </conditionalFormatting>
  <conditionalFormatting sqref="AJ16">
    <cfRule type="cellIs" dxfId="14708" priority="766" operator="lessThan">
      <formula>$C$4</formula>
    </cfRule>
  </conditionalFormatting>
  <conditionalFormatting sqref="AJ17">
    <cfRule type="cellIs" dxfId="14707" priority="767" operator="lessThan">
      <formula>$C$4</formula>
    </cfRule>
  </conditionalFormatting>
  <conditionalFormatting sqref="AJ18">
    <cfRule type="cellIs" dxfId="14706" priority="768" operator="lessThan">
      <formula>$C$4</formula>
    </cfRule>
  </conditionalFormatting>
  <conditionalFormatting sqref="AJ19">
    <cfRule type="cellIs" dxfId="14705" priority="769" operator="lessThan">
      <formula>$C$4</formula>
    </cfRule>
  </conditionalFormatting>
  <conditionalFormatting sqref="AJ20">
    <cfRule type="cellIs" dxfId="14704" priority="770" operator="lessThan">
      <formula>$C$4</formula>
    </cfRule>
  </conditionalFormatting>
  <conditionalFormatting sqref="AJ21">
    <cfRule type="cellIs" dxfId="14703" priority="771" operator="lessThan">
      <formula>$C$4</formula>
    </cfRule>
  </conditionalFormatting>
  <conditionalFormatting sqref="AJ22">
    <cfRule type="cellIs" dxfId="14702" priority="772" operator="lessThan">
      <formula>$C$4</formula>
    </cfRule>
  </conditionalFormatting>
  <conditionalFormatting sqref="AJ23">
    <cfRule type="cellIs" dxfId="14701" priority="773" operator="lessThan">
      <formula>$C$4</formula>
    </cfRule>
  </conditionalFormatting>
  <conditionalFormatting sqref="AJ24">
    <cfRule type="cellIs" dxfId="14700" priority="774" operator="lessThan">
      <formula>$C$4</formula>
    </cfRule>
  </conditionalFormatting>
  <conditionalFormatting sqref="AJ25">
    <cfRule type="cellIs" dxfId="14699" priority="775" operator="lessThan">
      <formula>$C$4</formula>
    </cfRule>
  </conditionalFormatting>
  <conditionalFormatting sqref="AJ26">
    <cfRule type="cellIs" dxfId="14698" priority="776" operator="lessThan">
      <formula>$C$4</formula>
    </cfRule>
  </conditionalFormatting>
  <conditionalFormatting sqref="AJ27">
    <cfRule type="cellIs" dxfId="14697" priority="777" operator="lessThan">
      <formula>$C$4</formula>
    </cfRule>
  </conditionalFormatting>
  <conditionalFormatting sqref="AJ28">
    <cfRule type="cellIs" dxfId="14696" priority="778" operator="lessThan">
      <formula>$C$4</formula>
    </cfRule>
  </conditionalFormatting>
  <conditionalFormatting sqref="AJ29">
    <cfRule type="cellIs" dxfId="14695" priority="779" operator="lessThan">
      <formula>$C$4</formula>
    </cfRule>
  </conditionalFormatting>
  <conditionalFormatting sqref="AJ30">
    <cfRule type="cellIs" dxfId="14694" priority="780" operator="lessThan">
      <formula>$C$4</formula>
    </cfRule>
  </conditionalFormatting>
  <conditionalFormatting sqref="AJ31">
    <cfRule type="cellIs" dxfId="14693" priority="781" operator="lessThan">
      <formula>$C$4</formula>
    </cfRule>
  </conditionalFormatting>
  <conditionalFormatting sqref="AJ32">
    <cfRule type="cellIs" dxfId="14692" priority="782" operator="lessThan">
      <formula>$C$4</formula>
    </cfRule>
  </conditionalFormatting>
  <conditionalFormatting sqref="AJ33">
    <cfRule type="cellIs" dxfId="14691" priority="783" operator="lessThan">
      <formula>$C$4</formula>
    </cfRule>
  </conditionalFormatting>
  <conditionalFormatting sqref="AJ34">
    <cfRule type="cellIs" dxfId="14690" priority="784" operator="lessThan">
      <formula>$C$4</formula>
    </cfRule>
  </conditionalFormatting>
  <conditionalFormatting sqref="AJ35">
    <cfRule type="cellIs" dxfId="14689" priority="785" operator="lessThan">
      <formula>$C$4</formula>
    </cfRule>
  </conditionalFormatting>
  <conditionalFormatting sqref="AJ36">
    <cfRule type="cellIs" dxfId="14688" priority="786" operator="lessThan">
      <formula>$C$4</formula>
    </cfRule>
  </conditionalFormatting>
  <conditionalFormatting sqref="AJ37">
    <cfRule type="cellIs" dxfId="14687" priority="787" operator="lessThan">
      <formula>$C$4</formula>
    </cfRule>
  </conditionalFormatting>
  <conditionalFormatting sqref="AJ38">
    <cfRule type="cellIs" dxfId="14686" priority="788" operator="lessThan">
      <formula>$C$4</formula>
    </cfRule>
  </conditionalFormatting>
  <conditionalFormatting sqref="AJ39">
    <cfRule type="cellIs" dxfId="14685" priority="789" operator="lessThan">
      <formula>$C$4</formula>
    </cfRule>
  </conditionalFormatting>
  <conditionalFormatting sqref="AJ40">
    <cfRule type="cellIs" dxfId="14684" priority="790" operator="lessThan">
      <formula>$C$4</formula>
    </cfRule>
  </conditionalFormatting>
  <conditionalFormatting sqref="AJ41">
    <cfRule type="cellIs" dxfId="14683" priority="791" operator="lessThan">
      <formula>$C$4</formula>
    </cfRule>
  </conditionalFormatting>
  <conditionalFormatting sqref="AJ42">
    <cfRule type="cellIs" dxfId="14682" priority="792" operator="lessThan">
      <formula>$C$4</formula>
    </cfRule>
  </conditionalFormatting>
  <conditionalFormatting sqref="AJ43">
    <cfRule type="cellIs" dxfId="14681" priority="793" operator="lessThan">
      <formula>$C$4</formula>
    </cfRule>
  </conditionalFormatting>
  <conditionalFormatting sqref="AJ44">
    <cfRule type="cellIs" dxfId="14680" priority="794" operator="lessThan">
      <formula>$C$4</formula>
    </cfRule>
  </conditionalFormatting>
  <conditionalFormatting sqref="AJ45">
    <cfRule type="cellIs" dxfId="14679" priority="795" operator="lessThan">
      <formula>$C$4</formula>
    </cfRule>
  </conditionalFormatting>
  <conditionalFormatting sqref="AJ46">
    <cfRule type="cellIs" dxfId="14678" priority="796" operator="lessThan">
      <formula>$C$4</formula>
    </cfRule>
  </conditionalFormatting>
  <conditionalFormatting sqref="AJ47">
    <cfRule type="cellIs" dxfId="14677" priority="797" operator="lessThan">
      <formula>$C$4</formula>
    </cfRule>
  </conditionalFormatting>
  <conditionalFormatting sqref="AJ48">
    <cfRule type="cellIs" dxfId="14676" priority="798" operator="lessThan">
      <formula>$C$4</formula>
    </cfRule>
  </conditionalFormatting>
  <conditionalFormatting sqref="AJ49">
    <cfRule type="cellIs" dxfId="14675" priority="799" operator="lessThan">
      <formula>$C$4</formula>
    </cfRule>
  </conditionalFormatting>
  <conditionalFormatting sqref="AJ50">
    <cfRule type="cellIs" dxfId="14674" priority="800" operator="lessThan">
      <formula>$C$4</formula>
    </cfRule>
  </conditionalFormatting>
  <conditionalFormatting sqref="AJ51">
    <cfRule type="cellIs" dxfId="14673" priority="801" operator="lessThan">
      <formula>$C$4</formula>
    </cfRule>
  </conditionalFormatting>
  <conditionalFormatting sqref="AJ52">
    <cfRule type="cellIs" dxfId="14672" priority="802" operator="lessThan">
      <formula>$C$4</formula>
    </cfRule>
  </conditionalFormatting>
  <conditionalFormatting sqref="AJ53">
    <cfRule type="cellIs" dxfId="14671" priority="803" operator="lessThan">
      <formula>$C$4</formula>
    </cfRule>
  </conditionalFormatting>
  <conditionalFormatting sqref="AJ54">
    <cfRule type="cellIs" dxfId="14670" priority="804" operator="lessThan">
      <formula>$C$4</formula>
    </cfRule>
  </conditionalFormatting>
  <conditionalFormatting sqref="AJ55">
    <cfRule type="cellIs" dxfId="14669" priority="805" operator="lessThan">
      <formula>$C$4</formula>
    </cfRule>
  </conditionalFormatting>
  <conditionalFormatting sqref="AJ56">
    <cfRule type="cellIs" dxfId="14668" priority="806" operator="lessThan">
      <formula>$C$4</formula>
    </cfRule>
  </conditionalFormatting>
  <conditionalFormatting sqref="AJ57">
    <cfRule type="cellIs" dxfId="14667" priority="807" operator="lessThan">
      <formula>$C$4</formula>
    </cfRule>
  </conditionalFormatting>
  <conditionalFormatting sqref="AJ58">
    <cfRule type="cellIs" dxfId="14666" priority="808" operator="lessThan">
      <formula>$C$4</formula>
    </cfRule>
  </conditionalFormatting>
  <conditionalFormatting sqref="AJ59">
    <cfRule type="cellIs" dxfId="14665" priority="809" operator="lessThan">
      <formula>$C$4</formula>
    </cfRule>
  </conditionalFormatting>
  <conditionalFormatting sqref="AJ60">
    <cfRule type="cellIs" dxfId="14664" priority="810" operator="lessThan">
      <formula>$C$4</formula>
    </cfRule>
  </conditionalFormatting>
  <conditionalFormatting sqref="AK11">
    <cfRule type="cellIs" dxfId="14663" priority="811" operator="lessThan">
      <formula>$C$4</formula>
    </cfRule>
  </conditionalFormatting>
  <conditionalFormatting sqref="AK12">
    <cfRule type="cellIs" dxfId="14662" priority="812" operator="lessThan">
      <formula>$C$4</formula>
    </cfRule>
  </conditionalFormatting>
  <conditionalFormatting sqref="AK13">
    <cfRule type="cellIs" dxfId="14661" priority="813" operator="lessThan">
      <formula>$C$4</formula>
    </cfRule>
  </conditionalFormatting>
  <conditionalFormatting sqref="AK14">
    <cfRule type="cellIs" dxfId="14660" priority="814" operator="lessThan">
      <formula>$C$4</formula>
    </cfRule>
  </conditionalFormatting>
  <conditionalFormatting sqref="AK15">
    <cfRule type="cellIs" dxfId="14659" priority="815" operator="lessThan">
      <formula>$C$4</formula>
    </cfRule>
  </conditionalFormatting>
  <conditionalFormatting sqref="AK16">
    <cfRule type="cellIs" dxfId="14658" priority="816" operator="lessThan">
      <formula>$C$4</formula>
    </cfRule>
  </conditionalFormatting>
  <conditionalFormatting sqref="AK17">
    <cfRule type="cellIs" dxfId="14657" priority="817" operator="lessThan">
      <formula>$C$4</formula>
    </cfRule>
  </conditionalFormatting>
  <conditionalFormatting sqref="AK18">
    <cfRule type="cellIs" dxfId="14656" priority="818" operator="lessThan">
      <formula>$C$4</formula>
    </cfRule>
  </conditionalFormatting>
  <conditionalFormatting sqref="AK19">
    <cfRule type="cellIs" dxfId="14655" priority="819" operator="lessThan">
      <formula>$C$4</formula>
    </cfRule>
  </conditionalFormatting>
  <conditionalFormatting sqref="AK20">
    <cfRule type="cellIs" dxfId="14654" priority="820" operator="lessThan">
      <formula>$C$4</formula>
    </cfRule>
  </conditionalFormatting>
  <conditionalFormatting sqref="AK21">
    <cfRule type="cellIs" dxfId="14653" priority="821" operator="lessThan">
      <formula>$C$4</formula>
    </cfRule>
  </conditionalFormatting>
  <conditionalFormatting sqref="AK22">
    <cfRule type="cellIs" dxfId="14652" priority="822" operator="lessThan">
      <formula>$C$4</formula>
    </cfRule>
  </conditionalFormatting>
  <conditionalFormatting sqref="AK23">
    <cfRule type="cellIs" dxfId="14651" priority="823" operator="lessThan">
      <formula>$C$4</formula>
    </cfRule>
  </conditionalFormatting>
  <conditionalFormatting sqref="AK24">
    <cfRule type="cellIs" dxfId="14650" priority="824" operator="lessThan">
      <formula>$C$4</formula>
    </cfRule>
  </conditionalFormatting>
  <conditionalFormatting sqref="AK25">
    <cfRule type="cellIs" dxfId="14649" priority="825" operator="lessThan">
      <formula>$C$4</formula>
    </cfRule>
  </conditionalFormatting>
  <conditionalFormatting sqref="AK26">
    <cfRule type="cellIs" dxfId="14648" priority="826" operator="lessThan">
      <formula>$C$4</formula>
    </cfRule>
  </conditionalFormatting>
  <conditionalFormatting sqref="AK27">
    <cfRule type="cellIs" dxfId="14647" priority="827" operator="lessThan">
      <formula>$C$4</formula>
    </cfRule>
  </conditionalFormatting>
  <conditionalFormatting sqref="AK28">
    <cfRule type="cellIs" dxfId="14646" priority="828" operator="lessThan">
      <formula>$C$4</formula>
    </cfRule>
  </conditionalFormatting>
  <conditionalFormatting sqref="AK29">
    <cfRule type="cellIs" dxfId="14645" priority="829" operator="lessThan">
      <formula>$C$4</formula>
    </cfRule>
  </conditionalFormatting>
  <conditionalFormatting sqref="AK30">
    <cfRule type="cellIs" dxfId="14644" priority="830" operator="lessThan">
      <formula>$C$4</formula>
    </cfRule>
  </conditionalFormatting>
  <conditionalFormatting sqref="AK31">
    <cfRule type="cellIs" dxfId="14643" priority="831" operator="lessThan">
      <formula>$C$4</formula>
    </cfRule>
  </conditionalFormatting>
  <conditionalFormatting sqref="AK32">
    <cfRule type="cellIs" dxfId="14642" priority="832" operator="lessThan">
      <formula>$C$4</formula>
    </cfRule>
  </conditionalFormatting>
  <conditionalFormatting sqref="AK33">
    <cfRule type="cellIs" dxfId="14641" priority="833" operator="lessThan">
      <formula>$C$4</formula>
    </cfRule>
  </conditionalFormatting>
  <conditionalFormatting sqref="AK34">
    <cfRule type="cellIs" dxfId="14640" priority="834" operator="lessThan">
      <formula>$C$4</formula>
    </cfRule>
  </conditionalFormatting>
  <conditionalFormatting sqref="AK35">
    <cfRule type="cellIs" dxfId="14639" priority="835" operator="lessThan">
      <formula>$C$4</formula>
    </cfRule>
  </conditionalFormatting>
  <conditionalFormatting sqref="AK36">
    <cfRule type="cellIs" dxfId="14638" priority="836" operator="lessThan">
      <formula>$C$4</formula>
    </cfRule>
  </conditionalFormatting>
  <conditionalFormatting sqref="AK37">
    <cfRule type="cellIs" dxfId="14637" priority="837" operator="lessThan">
      <formula>$C$4</formula>
    </cfRule>
  </conditionalFormatting>
  <conditionalFormatting sqref="AK38">
    <cfRule type="cellIs" dxfId="14636" priority="838" operator="lessThan">
      <formula>$C$4</formula>
    </cfRule>
  </conditionalFormatting>
  <conditionalFormatting sqref="AK39">
    <cfRule type="cellIs" dxfId="14635" priority="839" operator="lessThan">
      <formula>$C$4</formula>
    </cfRule>
  </conditionalFormatting>
  <conditionalFormatting sqref="AK40">
    <cfRule type="cellIs" dxfId="14634" priority="840" operator="lessThan">
      <formula>$C$4</formula>
    </cfRule>
  </conditionalFormatting>
  <conditionalFormatting sqref="AK41">
    <cfRule type="cellIs" dxfId="14633" priority="841" operator="lessThan">
      <formula>$C$4</formula>
    </cfRule>
  </conditionalFormatting>
  <conditionalFormatting sqref="AK42">
    <cfRule type="cellIs" dxfId="14632" priority="842" operator="lessThan">
      <formula>$C$4</formula>
    </cfRule>
  </conditionalFormatting>
  <conditionalFormatting sqref="AK43">
    <cfRule type="cellIs" dxfId="14631" priority="843" operator="lessThan">
      <formula>$C$4</formula>
    </cfRule>
  </conditionalFormatting>
  <conditionalFormatting sqref="AK44">
    <cfRule type="cellIs" dxfId="14630" priority="844" operator="lessThan">
      <formula>$C$4</formula>
    </cfRule>
  </conditionalFormatting>
  <conditionalFormatting sqref="AK45">
    <cfRule type="cellIs" dxfId="14629" priority="845" operator="lessThan">
      <formula>$C$4</formula>
    </cfRule>
  </conditionalFormatting>
  <conditionalFormatting sqref="AK46">
    <cfRule type="cellIs" dxfId="14628" priority="846" operator="lessThan">
      <formula>$C$4</formula>
    </cfRule>
  </conditionalFormatting>
  <conditionalFormatting sqref="AK47">
    <cfRule type="cellIs" dxfId="14627" priority="847" operator="lessThan">
      <formula>$C$4</formula>
    </cfRule>
  </conditionalFormatting>
  <conditionalFormatting sqref="AK48">
    <cfRule type="cellIs" dxfId="14626" priority="848" operator="lessThan">
      <formula>$C$4</formula>
    </cfRule>
  </conditionalFormatting>
  <conditionalFormatting sqref="AK49">
    <cfRule type="cellIs" dxfId="14625" priority="849" operator="lessThan">
      <formula>$C$4</formula>
    </cfRule>
  </conditionalFormatting>
  <conditionalFormatting sqref="AK50">
    <cfRule type="cellIs" dxfId="14624" priority="850" operator="lessThan">
      <formula>$C$4</formula>
    </cfRule>
  </conditionalFormatting>
  <conditionalFormatting sqref="AK51">
    <cfRule type="cellIs" dxfId="14623" priority="851" operator="lessThan">
      <formula>$C$4</formula>
    </cfRule>
  </conditionalFormatting>
  <conditionalFormatting sqref="AK52">
    <cfRule type="cellIs" dxfId="14622" priority="852" operator="lessThan">
      <formula>$C$4</formula>
    </cfRule>
  </conditionalFormatting>
  <conditionalFormatting sqref="AK53">
    <cfRule type="cellIs" dxfId="14621" priority="853" operator="lessThan">
      <formula>$C$4</formula>
    </cfRule>
  </conditionalFormatting>
  <conditionalFormatting sqref="AK54">
    <cfRule type="cellIs" dxfId="14620" priority="854" operator="lessThan">
      <formula>$C$4</formula>
    </cfRule>
  </conditionalFormatting>
  <conditionalFormatting sqref="AK55">
    <cfRule type="cellIs" dxfId="14619" priority="855" operator="lessThan">
      <formula>$C$4</formula>
    </cfRule>
  </conditionalFormatting>
  <conditionalFormatting sqref="AK56">
    <cfRule type="cellIs" dxfId="14618" priority="856" operator="lessThan">
      <formula>$C$4</formula>
    </cfRule>
  </conditionalFormatting>
  <conditionalFormatting sqref="AK57">
    <cfRule type="cellIs" dxfId="14617" priority="857" operator="lessThan">
      <formula>$C$4</formula>
    </cfRule>
  </conditionalFormatting>
  <conditionalFormatting sqref="AK58">
    <cfRule type="cellIs" dxfId="14616" priority="858" operator="lessThan">
      <formula>$C$4</formula>
    </cfRule>
  </conditionalFormatting>
  <conditionalFormatting sqref="AK59">
    <cfRule type="cellIs" dxfId="14615" priority="859" operator="lessThan">
      <formula>$C$4</formula>
    </cfRule>
  </conditionalFormatting>
  <conditionalFormatting sqref="AK60">
    <cfRule type="cellIs" dxfId="14614" priority="860" operator="lessThan">
      <formula>$C$4</formula>
    </cfRule>
  </conditionalFormatting>
  <conditionalFormatting sqref="AL11">
    <cfRule type="cellIs" dxfId="14613" priority="861" operator="lessThan">
      <formula>$C$4</formula>
    </cfRule>
  </conditionalFormatting>
  <conditionalFormatting sqref="AL12">
    <cfRule type="cellIs" dxfId="14612" priority="862" operator="lessThan">
      <formula>$C$4</formula>
    </cfRule>
  </conditionalFormatting>
  <conditionalFormatting sqref="AL13">
    <cfRule type="cellIs" dxfId="14611" priority="863" operator="lessThan">
      <formula>$C$4</formula>
    </cfRule>
  </conditionalFormatting>
  <conditionalFormatting sqref="AL14">
    <cfRule type="cellIs" dxfId="14610" priority="864" operator="lessThan">
      <formula>$C$4</formula>
    </cfRule>
  </conditionalFormatting>
  <conditionalFormatting sqref="AL15">
    <cfRule type="cellIs" dxfId="14609" priority="865" operator="lessThan">
      <formula>$C$4</formula>
    </cfRule>
  </conditionalFormatting>
  <conditionalFormatting sqref="AL16">
    <cfRule type="cellIs" dxfId="14608" priority="866" operator="lessThan">
      <formula>$C$4</formula>
    </cfRule>
  </conditionalFormatting>
  <conditionalFormatting sqref="AL17">
    <cfRule type="cellIs" dxfId="14607" priority="867" operator="lessThan">
      <formula>$C$4</formula>
    </cfRule>
  </conditionalFormatting>
  <conditionalFormatting sqref="AL18">
    <cfRule type="cellIs" dxfId="14606" priority="868" operator="lessThan">
      <formula>$C$4</formula>
    </cfRule>
  </conditionalFormatting>
  <conditionalFormatting sqref="AL19">
    <cfRule type="cellIs" dxfId="14605" priority="869" operator="lessThan">
      <formula>$C$4</formula>
    </cfRule>
  </conditionalFormatting>
  <conditionalFormatting sqref="AL20">
    <cfRule type="cellIs" dxfId="14604" priority="870" operator="lessThan">
      <formula>$C$4</formula>
    </cfRule>
  </conditionalFormatting>
  <conditionalFormatting sqref="AL21">
    <cfRule type="cellIs" dxfId="14603" priority="871" operator="lessThan">
      <formula>$C$4</formula>
    </cfRule>
  </conditionalFormatting>
  <conditionalFormatting sqref="AL22">
    <cfRule type="cellIs" dxfId="14602" priority="872" operator="lessThan">
      <formula>$C$4</formula>
    </cfRule>
  </conditionalFormatting>
  <conditionalFormatting sqref="AL23">
    <cfRule type="cellIs" dxfId="14601" priority="873" operator="lessThan">
      <formula>$C$4</formula>
    </cfRule>
  </conditionalFormatting>
  <conditionalFormatting sqref="AL24">
    <cfRule type="cellIs" dxfId="14600" priority="874" operator="lessThan">
      <formula>$C$4</formula>
    </cfRule>
  </conditionalFormatting>
  <conditionalFormatting sqref="AL25">
    <cfRule type="cellIs" dxfId="14599" priority="875" operator="lessThan">
      <formula>$C$4</formula>
    </cfRule>
  </conditionalFormatting>
  <conditionalFormatting sqref="AL26">
    <cfRule type="cellIs" dxfId="14598" priority="876" operator="lessThan">
      <formula>$C$4</formula>
    </cfRule>
  </conditionalFormatting>
  <conditionalFormatting sqref="AL27">
    <cfRule type="cellIs" dxfId="14597" priority="877" operator="lessThan">
      <formula>$C$4</formula>
    </cfRule>
  </conditionalFormatting>
  <conditionalFormatting sqref="AL28">
    <cfRule type="cellIs" dxfId="14596" priority="878" operator="lessThan">
      <formula>$C$4</formula>
    </cfRule>
  </conditionalFormatting>
  <conditionalFormatting sqref="AL29">
    <cfRule type="cellIs" dxfId="14595" priority="879" operator="lessThan">
      <formula>$C$4</formula>
    </cfRule>
  </conditionalFormatting>
  <conditionalFormatting sqref="AL30">
    <cfRule type="cellIs" dxfId="14594" priority="880" operator="lessThan">
      <formula>$C$4</formula>
    </cfRule>
  </conditionalFormatting>
  <conditionalFormatting sqref="AL31">
    <cfRule type="cellIs" dxfId="14593" priority="881" operator="lessThan">
      <formula>$C$4</formula>
    </cfRule>
  </conditionalFormatting>
  <conditionalFormatting sqref="AL32">
    <cfRule type="cellIs" dxfId="14592" priority="882" operator="lessThan">
      <formula>$C$4</formula>
    </cfRule>
  </conditionalFormatting>
  <conditionalFormatting sqref="AL33">
    <cfRule type="cellIs" dxfId="14591" priority="883" operator="lessThan">
      <formula>$C$4</formula>
    </cfRule>
  </conditionalFormatting>
  <conditionalFormatting sqref="AL34">
    <cfRule type="cellIs" dxfId="14590" priority="884" operator="lessThan">
      <formula>$C$4</formula>
    </cfRule>
  </conditionalFormatting>
  <conditionalFormatting sqref="AL35">
    <cfRule type="cellIs" dxfId="14589" priority="885" operator="lessThan">
      <formula>$C$4</formula>
    </cfRule>
  </conditionalFormatting>
  <conditionalFormatting sqref="AL36">
    <cfRule type="cellIs" dxfId="14588" priority="886" operator="lessThan">
      <formula>$C$4</formula>
    </cfRule>
  </conditionalFormatting>
  <conditionalFormatting sqref="AL37">
    <cfRule type="cellIs" dxfId="14587" priority="887" operator="lessThan">
      <formula>$C$4</formula>
    </cfRule>
  </conditionalFormatting>
  <conditionalFormatting sqref="AL38">
    <cfRule type="cellIs" dxfId="14586" priority="888" operator="lessThan">
      <formula>$C$4</formula>
    </cfRule>
  </conditionalFormatting>
  <conditionalFormatting sqref="AL39">
    <cfRule type="cellIs" dxfId="14585" priority="889" operator="lessThan">
      <formula>$C$4</formula>
    </cfRule>
  </conditionalFormatting>
  <conditionalFormatting sqref="AL40">
    <cfRule type="cellIs" dxfId="14584" priority="890" operator="lessThan">
      <formula>$C$4</formula>
    </cfRule>
  </conditionalFormatting>
  <conditionalFormatting sqref="AL41">
    <cfRule type="cellIs" dxfId="14583" priority="891" operator="lessThan">
      <formula>$C$4</formula>
    </cfRule>
  </conditionalFormatting>
  <conditionalFormatting sqref="AL42">
    <cfRule type="cellIs" dxfId="14582" priority="892" operator="lessThan">
      <formula>$C$4</formula>
    </cfRule>
  </conditionalFormatting>
  <conditionalFormatting sqref="AL43">
    <cfRule type="cellIs" dxfId="14581" priority="893" operator="lessThan">
      <formula>$C$4</formula>
    </cfRule>
  </conditionalFormatting>
  <conditionalFormatting sqref="AL44">
    <cfRule type="cellIs" dxfId="14580" priority="894" operator="lessThan">
      <formula>$C$4</formula>
    </cfRule>
  </conditionalFormatting>
  <conditionalFormatting sqref="AL45">
    <cfRule type="cellIs" dxfId="14579" priority="895" operator="lessThan">
      <formula>$C$4</formula>
    </cfRule>
  </conditionalFormatting>
  <conditionalFormatting sqref="AL46">
    <cfRule type="cellIs" dxfId="14578" priority="896" operator="lessThan">
      <formula>$C$4</formula>
    </cfRule>
  </conditionalFormatting>
  <conditionalFormatting sqref="AL47">
    <cfRule type="cellIs" dxfId="14577" priority="897" operator="lessThan">
      <formula>$C$4</formula>
    </cfRule>
  </conditionalFormatting>
  <conditionalFormatting sqref="AL48">
    <cfRule type="cellIs" dxfId="14576" priority="898" operator="lessThan">
      <formula>$C$4</formula>
    </cfRule>
  </conditionalFormatting>
  <conditionalFormatting sqref="AL49">
    <cfRule type="cellIs" dxfId="14575" priority="899" operator="lessThan">
      <formula>$C$4</formula>
    </cfRule>
  </conditionalFormatting>
  <conditionalFormatting sqref="AL50">
    <cfRule type="cellIs" dxfId="14574" priority="900" operator="lessThan">
      <formula>$C$4</formula>
    </cfRule>
  </conditionalFormatting>
  <conditionalFormatting sqref="AL51">
    <cfRule type="cellIs" dxfId="14573" priority="901" operator="lessThan">
      <formula>$C$4</formula>
    </cfRule>
  </conditionalFormatting>
  <conditionalFormatting sqref="AL52">
    <cfRule type="cellIs" dxfId="14572" priority="902" operator="lessThan">
      <formula>$C$4</formula>
    </cfRule>
  </conditionalFormatting>
  <conditionalFormatting sqref="AL53">
    <cfRule type="cellIs" dxfId="14571" priority="903" operator="lessThan">
      <formula>$C$4</formula>
    </cfRule>
  </conditionalFormatting>
  <conditionalFormatting sqref="AL54">
    <cfRule type="cellIs" dxfId="14570" priority="904" operator="lessThan">
      <formula>$C$4</formula>
    </cfRule>
  </conditionalFormatting>
  <conditionalFormatting sqref="AL55">
    <cfRule type="cellIs" dxfId="14569" priority="905" operator="lessThan">
      <formula>$C$4</formula>
    </cfRule>
  </conditionalFormatting>
  <conditionalFormatting sqref="AL56">
    <cfRule type="cellIs" dxfId="14568" priority="906" operator="lessThan">
      <formula>$C$4</formula>
    </cfRule>
  </conditionalFormatting>
  <conditionalFormatting sqref="AL57">
    <cfRule type="cellIs" dxfId="14567" priority="907" operator="lessThan">
      <formula>$C$4</formula>
    </cfRule>
  </conditionalFormatting>
  <conditionalFormatting sqref="AL58">
    <cfRule type="cellIs" dxfId="14566" priority="908" operator="lessThan">
      <formula>$C$4</formula>
    </cfRule>
  </conditionalFormatting>
  <conditionalFormatting sqref="AL59">
    <cfRule type="cellIs" dxfId="14565" priority="909" operator="lessThan">
      <formula>$C$4</formula>
    </cfRule>
  </conditionalFormatting>
  <conditionalFormatting sqref="AL60">
    <cfRule type="cellIs" dxfId="14564" priority="910" operator="lessThan">
      <formula>$C$4</formula>
    </cfRule>
  </conditionalFormatting>
  <conditionalFormatting sqref="AM11">
    <cfRule type="cellIs" dxfId="14563" priority="911" operator="lessThan">
      <formula>$C$4</formula>
    </cfRule>
  </conditionalFormatting>
  <conditionalFormatting sqref="AM12">
    <cfRule type="cellIs" dxfId="14562" priority="912" operator="lessThan">
      <formula>$C$4</formula>
    </cfRule>
  </conditionalFormatting>
  <conditionalFormatting sqref="AM13">
    <cfRule type="cellIs" dxfId="14561" priority="913" operator="lessThan">
      <formula>$C$4</formula>
    </cfRule>
  </conditionalFormatting>
  <conditionalFormatting sqref="AM14">
    <cfRule type="cellIs" dxfId="14560" priority="914" operator="lessThan">
      <formula>$C$4</formula>
    </cfRule>
  </conditionalFormatting>
  <conditionalFormatting sqref="AM15">
    <cfRule type="cellIs" dxfId="14559" priority="915" operator="lessThan">
      <formula>$C$4</formula>
    </cfRule>
  </conditionalFormatting>
  <conditionalFormatting sqref="AM16">
    <cfRule type="cellIs" dxfId="14558" priority="916" operator="lessThan">
      <formula>$C$4</formula>
    </cfRule>
  </conditionalFormatting>
  <conditionalFormatting sqref="AM17">
    <cfRule type="cellIs" dxfId="14557" priority="917" operator="lessThan">
      <formula>$C$4</formula>
    </cfRule>
  </conditionalFormatting>
  <conditionalFormatting sqref="AM18">
    <cfRule type="cellIs" dxfId="14556" priority="918" operator="lessThan">
      <formula>$C$4</formula>
    </cfRule>
  </conditionalFormatting>
  <conditionalFormatting sqref="AM19">
    <cfRule type="cellIs" dxfId="14555" priority="919" operator="lessThan">
      <formula>$C$4</formula>
    </cfRule>
  </conditionalFormatting>
  <conditionalFormatting sqref="AM20">
    <cfRule type="cellIs" dxfId="14554" priority="920" operator="lessThan">
      <formula>$C$4</formula>
    </cfRule>
  </conditionalFormatting>
  <conditionalFormatting sqref="AM21">
    <cfRule type="cellIs" dxfId="14553" priority="921" operator="lessThan">
      <formula>$C$4</formula>
    </cfRule>
  </conditionalFormatting>
  <conditionalFormatting sqref="AM22">
    <cfRule type="cellIs" dxfId="14552" priority="922" operator="lessThan">
      <formula>$C$4</formula>
    </cfRule>
  </conditionalFormatting>
  <conditionalFormatting sqref="AM23">
    <cfRule type="cellIs" dxfId="14551" priority="923" operator="lessThan">
      <formula>$C$4</formula>
    </cfRule>
  </conditionalFormatting>
  <conditionalFormatting sqref="AM24">
    <cfRule type="cellIs" dxfId="14550" priority="924" operator="lessThan">
      <formula>$C$4</formula>
    </cfRule>
  </conditionalFormatting>
  <conditionalFormatting sqref="AM25">
    <cfRule type="cellIs" dxfId="14549" priority="925" operator="lessThan">
      <formula>$C$4</formula>
    </cfRule>
  </conditionalFormatting>
  <conditionalFormatting sqref="AM26">
    <cfRule type="cellIs" dxfId="14548" priority="926" operator="lessThan">
      <formula>$C$4</formula>
    </cfRule>
  </conditionalFormatting>
  <conditionalFormatting sqref="AM27">
    <cfRule type="cellIs" dxfId="14547" priority="927" operator="lessThan">
      <formula>$C$4</formula>
    </cfRule>
  </conditionalFormatting>
  <conditionalFormatting sqref="AM28">
    <cfRule type="cellIs" dxfId="14546" priority="928" operator="lessThan">
      <formula>$C$4</formula>
    </cfRule>
  </conditionalFormatting>
  <conditionalFormatting sqref="AM29">
    <cfRule type="cellIs" dxfId="14545" priority="929" operator="lessThan">
      <formula>$C$4</formula>
    </cfRule>
  </conditionalFormatting>
  <conditionalFormatting sqref="AM30">
    <cfRule type="cellIs" dxfId="14544" priority="930" operator="lessThan">
      <formula>$C$4</formula>
    </cfRule>
  </conditionalFormatting>
  <conditionalFormatting sqref="AM31">
    <cfRule type="cellIs" dxfId="14543" priority="931" operator="lessThan">
      <formula>$C$4</formula>
    </cfRule>
  </conditionalFormatting>
  <conditionalFormatting sqref="AM32">
    <cfRule type="cellIs" dxfId="14542" priority="932" operator="lessThan">
      <formula>$C$4</formula>
    </cfRule>
  </conditionalFormatting>
  <conditionalFormatting sqref="AM33">
    <cfRule type="cellIs" dxfId="14541" priority="933" operator="lessThan">
      <formula>$C$4</formula>
    </cfRule>
  </conditionalFormatting>
  <conditionalFormatting sqref="AM34">
    <cfRule type="cellIs" dxfId="14540" priority="934" operator="lessThan">
      <formula>$C$4</formula>
    </cfRule>
  </conditionalFormatting>
  <conditionalFormatting sqref="AM35">
    <cfRule type="cellIs" dxfId="14539" priority="935" operator="lessThan">
      <formula>$C$4</formula>
    </cfRule>
  </conditionalFormatting>
  <conditionalFormatting sqref="AM36">
    <cfRule type="cellIs" dxfId="14538" priority="936" operator="lessThan">
      <formula>$C$4</formula>
    </cfRule>
  </conditionalFormatting>
  <conditionalFormatting sqref="AM37">
    <cfRule type="cellIs" dxfId="14537" priority="937" operator="lessThan">
      <formula>$C$4</formula>
    </cfRule>
  </conditionalFormatting>
  <conditionalFormatting sqref="AM38">
    <cfRule type="cellIs" dxfId="14536" priority="938" operator="lessThan">
      <formula>$C$4</formula>
    </cfRule>
  </conditionalFormatting>
  <conditionalFormatting sqref="AM39">
    <cfRule type="cellIs" dxfId="14535" priority="939" operator="lessThan">
      <formula>$C$4</formula>
    </cfRule>
  </conditionalFormatting>
  <conditionalFormatting sqref="AM40">
    <cfRule type="cellIs" dxfId="14534" priority="940" operator="lessThan">
      <formula>$C$4</formula>
    </cfRule>
  </conditionalFormatting>
  <conditionalFormatting sqref="AM41">
    <cfRule type="cellIs" dxfId="14533" priority="941" operator="lessThan">
      <formula>$C$4</formula>
    </cfRule>
  </conditionalFormatting>
  <conditionalFormatting sqref="AM42">
    <cfRule type="cellIs" dxfId="14532" priority="942" operator="lessThan">
      <formula>$C$4</formula>
    </cfRule>
  </conditionalFormatting>
  <conditionalFormatting sqref="AM43">
    <cfRule type="cellIs" dxfId="14531" priority="943" operator="lessThan">
      <formula>$C$4</formula>
    </cfRule>
  </conditionalFormatting>
  <conditionalFormatting sqref="AM44">
    <cfRule type="cellIs" dxfId="14530" priority="944" operator="lessThan">
      <formula>$C$4</formula>
    </cfRule>
  </conditionalFormatting>
  <conditionalFormatting sqref="AM45">
    <cfRule type="cellIs" dxfId="14529" priority="945" operator="lessThan">
      <formula>$C$4</formula>
    </cfRule>
  </conditionalFormatting>
  <conditionalFormatting sqref="AM46">
    <cfRule type="cellIs" dxfId="14528" priority="946" operator="lessThan">
      <formula>$C$4</formula>
    </cfRule>
  </conditionalFormatting>
  <conditionalFormatting sqref="AM47">
    <cfRule type="cellIs" dxfId="14527" priority="947" operator="lessThan">
      <formula>$C$4</formula>
    </cfRule>
  </conditionalFormatting>
  <conditionalFormatting sqref="AM48">
    <cfRule type="cellIs" dxfId="14526" priority="948" operator="lessThan">
      <formula>$C$4</formula>
    </cfRule>
  </conditionalFormatting>
  <conditionalFormatting sqref="AM49">
    <cfRule type="cellIs" dxfId="14525" priority="949" operator="lessThan">
      <formula>$C$4</formula>
    </cfRule>
  </conditionalFormatting>
  <conditionalFormatting sqref="AM50">
    <cfRule type="cellIs" dxfId="14524" priority="950" operator="lessThan">
      <formula>$C$4</formula>
    </cfRule>
  </conditionalFormatting>
  <conditionalFormatting sqref="AM51">
    <cfRule type="cellIs" dxfId="14523" priority="951" operator="lessThan">
      <formula>$C$4</formula>
    </cfRule>
  </conditionalFormatting>
  <conditionalFormatting sqref="AM52">
    <cfRule type="cellIs" dxfId="14522" priority="952" operator="lessThan">
      <formula>$C$4</formula>
    </cfRule>
  </conditionalFormatting>
  <conditionalFormatting sqref="AM53">
    <cfRule type="cellIs" dxfId="14521" priority="953" operator="lessThan">
      <formula>$C$4</formula>
    </cfRule>
  </conditionalFormatting>
  <conditionalFormatting sqref="AM54">
    <cfRule type="cellIs" dxfId="14520" priority="954" operator="lessThan">
      <formula>$C$4</formula>
    </cfRule>
  </conditionalFormatting>
  <conditionalFormatting sqref="AM55">
    <cfRule type="cellIs" dxfId="14519" priority="955" operator="lessThan">
      <formula>$C$4</formula>
    </cfRule>
  </conditionalFormatting>
  <conditionalFormatting sqref="AM56">
    <cfRule type="cellIs" dxfId="14518" priority="956" operator="lessThan">
      <formula>$C$4</formula>
    </cfRule>
  </conditionalFormatting>
  <conditionalFormatting sqref="AM57">
    <cfRule type="cellIs" dxfId="14517" priority="957" operator="lessThan">
      <formula>$C$4</formula>
    </cfRule>
  </conditionalFormatting>
  <conditionalFormatting sqref="AM58">
    <cfRule type="cellIs" dxfId="14516" priority="958" operator="lessThan">
      <formula>$C$4</formula>
    </cfRule>
  </conditionalFormatting>
  <conditionalFormatting sqref="AM59">
    <cfRule type="cellIs" dxfId="14515" priority="959" operator="lessThan">
      <formula>$C$4</formula>
    </cfRule>
  </conditionalFormatting>
  <conditionalFormatting sqref="AM60">
    <cfRule type="cellIs" dxfId="14514" priority="960" operator="lessThan">
      <formula>$C$4</formula>
    </cfRule>
  </conditionalFormatting>
  <conditionalFormatting sqref="AN11">
    <cfRule type="cellIs" dxfId="14513" priority="961" operator="lessThan">
      <formula>$C$4</formula>
    </cfRule>
  </conditionalFormatting>
  <conditionalFormatting sqref="AN12">
    <cfRule type="cellIs" dxfId="14512" priority="962" operator="lessThan">
      <formula>$C$4</formula>
    </cfRule>
  </conditionalFormatting>
  <conditionalFormatting sqref="AN13">
    <cfRule type="cellIs" dxfId="14511" priority="963" operator="lessThan">
      <formula>$C$4</formula>
    </cfRule>
  </conditionalFormatting>
  <conditionalFormatting sqref="AN14">
    <cfRule type="cellIs" dxfId="14510" priority="964" operator="lessThan">
      <formula>$C$4</formula>
    </cfRule>
  </conditionalFormatting>
  <conditionalFormatting sqref="AN15">
    <cfRule type="cellIs" dxfId="14509" priority="965" operator="lessThan">
      <formula>$C$4</formula>
    </cfRule>
  </conditionalFormatting>
  <conditionalFormatting sqref="AN16">
    <cfRule type="cellIs" dxfId="14508" priority="966" operator="lessThan">
      <formula>$C$4</formula>
    </cfRule>
  </conditionalFormatting>
  <conditionalFormatting sqref="AN17">
    <cfRule type="cellIs" dxfId="14507" priority="967" operator="lessThan">
      <formula>$C$4</formula>
    </cfRule>
  </conditionalFormatting>
  <conditionalFormatting sqref="AN18">
    <cfRule type="cellIs" dxfId="14506" priority="968" operator="lessThan">
      <formula>$C$4</formula>
    </cfRule>
  </conditionalFormatting>
  <conditionalFormatting sqref="AN19">
    <cfRule type="cellIs" dxfId="14505" priority="969" operator="lessThan">
      <formula>$C$4</formula>
    </cfRule>
  </conditionalFormatting>
  <conditionalFormatting sqref="AN20">
    <cfRule type="cellIs" dxfId="14504" priority="970" operator="lessThan">
      <formula>$C$4</formula>
    </cfRule>
  </conditionalFormatting>
  <conditionalFormatting sqref="AN21">
    <cfRule type="cellIs" dxfId="14503" priority="971" operator="lessThan">
      <formula>$C$4</formula>
    </cfRule>
  </conditionalFormatting>
  <conditionalFormatting sqref="AN22">
    <cfRule type="cellIs" dxfId="14502" priority="972" operator="lessThan">
      <formula>$C$4</formula>
    </cfRule>
  </conditionalFormatting>
  <conditionalFormatting sqref="AN23">
    <cfRule type="cellIs" dxfId="14501" priority="973" operator="lessThan">
      <formula>$C$4</formula>
    </cfRule>
  </conditionalFormatting>
  <conditionalFormatting sqref="AN24">
    <cfRule type="cellIs" dxfId="14500" priority="974" operator="lessThan">
      <formula>$C$4</formula>
    </cfRule>
  </conditionalFormatting>
  <conditionalFormatting sqref="AN25">
    <cfRule type="cellIs" dxfId="14499" priority="975" operator="lessThan">
      <formula>$C$4</formula>
    </cfRule>
  </conditionalFormatting>
  <conditionalFormatting sqref="AN26">
    <cfRule type="cellIs" dxfId="14498" priority="976" operator="lessThan">
      <formula>$C$4</formula>
    </cfRule>
  </conditionalFormatting>
  <conditionalFormatting sqref="AN27">
    <cfRule type="cellIs" dxfId="14497" priority="977" operator="lessThan">
      <formula>$C$4</formula>
    </cfRule>
  </conditionalFormatting>
  <conditionalFormatting sqref="AN28">
    <cfRule type="cellIs" dxfId="14496" priority="978" operator="lessThan">
      <formula>$C$4</formula>
    </cfRule>
  </conditionalFormatting>
  <conditionalFormatting sqref="AN29">
    <cfRule type="cellIs" dxfId="14495" priority="979" operator="lessThan">
      <formula>$C$4</formula>
    </cfRule>
  </conditionalFormatting>
  <conditionalFormatting sqref="AN30">
    <cfRule type="cellIs" dxfId="14494" priority="980" operator="lessThan">
      <formula>$C$4</formula>
    </cfRule>
  </conditionalFormatting>
  <conditionalFormatting sqref="AN31">
    <cfRule type="cellIs" dxfId="14493" priority="981" operator="lessThan">
      <formula>$C$4</formula>
    </cfRule>
  </conditionalFormatting>
  <conditionalFormatting sqref="AN32">
    <cfRule type="cellIs" dxfId="14492" priority="982" operator="lessThan">
      <formula>$C$4</formula>
    </cfRule>
  </conditionalFormatting>
  <conditionalFormatting sqref="AN33">
    <cfRule type="cellIs" dxfId="14491" priority="983" operator="lessThan">
      <formula>$C$4</formula>
    </cfRule>
  </conditionalFormatting>
  <conditionalFormatting sqref="AN34">
    <cfRule type="cellIs" dxfId="14490" priority="984" operator="lessThan">
      <formula>$C$4</formula>
    </cfRule>
  </conditionalFormatting>
  <conditionalFormatting sqref="AN35">
    <cfRule type="cellIs" dxfId="14489" priority="985" operator="lessThan">
      <formula>$C$4</formula>
    </cfRule>
  </conditionalFormatting>
  <conditionalFormatting sqref="AN36">
    <cfRule type="cellIs" dxfId="14488" priority="986" operator="lessThan">
      <formula>$C$4</formula>
    </cfRule>
  </conditionalFormatting>
  <conditionalFormatting sqref="AN37">
    <cfRule type="cellIs" dxfId="14487" priority="987" operator="lessThan">
      <formula>$C$4</formula>
    </cfRule>
  </conditionalFormatting>
  <conditionalFormatting sqref="AN38">
    <cfRule type="cellIs" dxfId="14486" priority="988" operator="lessThan">
      <formula>$C$4</formula>
    </cfRule>
  </conditionalFormatting>
  <conditionalFormatting sqref="AN39">
    <cfRule type="cellIs" dxfId="14485" priority="989" operator="lessThan">
      <formula>$C$4</formula>
    </cfRule>
  </conditionalFormatting>
  <conditionalFormatting sqref="AN40">
    <cfRule type="cellIs" dxfId="14484" priority="990" operator="lessThan">
      <formula>$C$4</formula>
    </cfRule>
  </conditionalFormatting>
  <conditionalFormatting sqref="AN41">
    <cfRule type="cellIs" dxfId="14483" priority="991" operator="lessThan">
      <formula>$C$4</formula>
    </cfRule>
  </conditionalFormatting>
  <conditionalFormatting sqref="AN42">
    <cfRule type="cellIs" dxfId="14482" priority="992" operator="lessThan">
      <formula>$C$4</formula>
    </cfRule>
  </conditionalFormatting>
  <conditionalFormatting sqref="AN43">
    <cfRule type="cellIs" dxfId="14481" priority="993" operator="lessThan">
      <formula>$C$4</formula>
    </cfRule>
  </conditionalFormatting>
  <conditionalFormatting sqref="AN44">
    <cfRule type="cellIs" dxfId="14480" priority="994" operator="lessThan">
      <formula>$C$4</formula>
    </cfRule>
  </conditionalFormatting>
  <conditionalFormatting sqref="AN45">
    <cfRule type="cellIs" dxfId="14479" priority="995" operator="lessThan">
      <formula>$C$4</formula>
    </cfRule>
  </conditionalFormatting>
  <conditionalFormatting sqref="AN46">
    <cfRule type="cellIs" dxfId="14478" priority="996" operator="lessThan">
      <formula>$C$4</formula>
    </cfRule>
  </conditionalFormatting>
  <conditionalFormatting sqref="AN47">
    <cfRule type="cellIs" dxfId="14477" priority="997" operator="lessThan">
      <formula>$C$4</formula>
    </cfRule>
  </conditionalFormatting>
  <conditionalFormatting sqref="AN48">
    <cfRule type="cellIs" dxfId="14476" priority="998" operator="lessThan">
      <formula>$C$4</formula>
    </cfRule>
  </conditionalFormatting>
  <conditionalFormatting sqref="AN49">
    <cfRule type="cellIs" dxfId="14475" priority="999" operator="lessThan">
      <formula>$C$4</formula>
    </cfRule>
  </conditionalFormatting>
  <conditionalFormatting sqref="AN50">
    <cfRule type="cellIs" dxfId="14474" priority="1000" operator="lessThan">
      <formula>$C$4</formula>
    </cfRule>
  </conditionalFormatting>
  <conditionalFormatting sqref="AN51">
    <cfRule type="cellIs" dxfId="14473" priority="1001" operator="lessThan">
      <formula>$C$4</formula>
    </cfRule>
  </conditionalFormatting>
  <conditionalFormatting sqref="AN52">
    <cfRule type="cellIs" dxfId="14472" priority="1002" operator="lessThan">
      <formula>$C$4</formula>
    </cfRule>
  </conditionalFormatting>
  <conditionalFormatting sqref="AN53">
    <cfRule type="cellIs" dxfId="14471" priority="1003" operator="lessThan">
      <formula>$C$4</formula>
    </cfRule>
  </conditionalFormatting>
  <conditionalFormatting sqref="AN54">
    <cfRule type="cellIs" dxfId="14470" priority="1004" operator="lessThan">
      <formula>$C$4</formula>
    </cfRule>
  </conditionalFormatting>
  <conditionalFormatting sqref="AN55">
    <cfRule type="cellIs" dxfId="14469" priority="1005" operator="lessThan">
      <formula>$C$4</formula>
    </cfRule>
  </conditionalFormatting>
  <conditionalFormatting sqref="AN56">
    <cfRule type="cellIs" dxfId="14468" priority="1006" operator="lessThan">
      <formula>$C$4</formula>
    </cfRule>
  </conditionalFormatting>
  <conditionalFormatting sqref="AN57">
    <cfRule type="cellIs" dxfId="14467" priority="1007" operator="lessThan">
      <formula>$C$4</formula>
    </cfRule>
  </conditionalFormatting>
  <conditionalFormatting sqref="AN58">
    <cfRule type="cellIs" dxfId="14466" priority="1008" operator="lessThan">
      <formula>$C$4</formula>
    </cfRule>
  </conditionalFormatting>
  <conditionalFormatting sqref="AN59">
    <cfRule type="cellIs" dxfId="14465" priority="1009" operator="lessThan">
      <formula>$C$4</formula>
    </cfRule>
  </conditionalFormatting>
  <conditionalFormatting sqref="AN60">
    <cfRule type="cellIs" dxfId="14464" priority="1010" operator="lessThan">
      <formula>$C$4</formula>
    </cfRule>
  </conditionalFormatting>
  <conditionalFormatting sqref="AO11">
    <cfRule type="cellIs" dxfId="14463" priority="1011" operator="lessThan">
      <formula>$C$4</formula>
    </cfRule>
  </conditionalFormatting>
  <conditionalFormatting sqref="AO12">
    <cfRule type="cellIs" dxfId="14462" priority="1012" operator="lessThan">
      <formula>$C$4</formula>
    </cfRule>
  </conditionalFormatting>
  <conditionalFormatting sqref="AO13">
    <cfRule type="cellIs" dxfId="14461" priority="1013" operator="lessThan">
      <formula>$C$4</formula>
    </cfRule>
  </conditionalFormatting>
  <conditionalFormatting sqref="AO14">
    <cfRule type="cellIs" dxfId="14460" priority="1014" operator="lessThan">
      <formula>$C$4</formula>
    </cfRule>
  </conditionalFormatting>
  <conditionalFormatting sqref="AO15">
    <cfRule type="cellIs" dxfId="14459" priority="1015" operator="lessThan">
      <formula>$C$4</formula>
    </cfRule>
  </conditionalFormatting>
  <conditionalFormatting sqref="AO16">
    <cfRule type="cellIs" dxfId="14458" priority="1016" operator="lessThan">
      <formula>$C$4</formula>
    </cfRule>
  </conditionalFormatting>
  <conditionalFormatting sqref="AO17">
    <cfRule type="cellIs" dxfId="14457" priority="1017" operator="lessThan">
      <formula>$C$4</formula>
    </cfRule>
  </conditionalFormatting>
  <conditionalFormatting sqref="AO18">
    <cfRule type="cellIs" dxfId="14456" priority="1018" operator="lessThan">
      <formula>$C$4</formula>
    </cfRule>
  </conditionalFormatting>
  <conditionalFormatting sqref="AO19">
    <cfRule type="cellIs" dxfId="14455" priority="1019" operator="lessThan">
      <formula>$C$4</formula>
    </cfRule>
  </conditionalFormatting>
  <conditionalFormatting sqref="AO20">
    <cfRule type="cellIs" dxfId="14454" priority="1020" operator="lessThan">
      <formula>$C$4</formula>
    </cfRule>
  </conditionalFormatting>
  <conditionalFormatting sqref="AO21">
    <cfRule type="cellIs" dxfId="14453" priority="1021" operator="lessThan">
      <formula>$C$4</formula>
    </cfRule>
  </conditionalFormatting>
  <conditionalFormatting sqref="AO22">
    <cfRule type="cellIs" dxfId="14452" priority="1022" operator="lessThan">
      <formula>$C$4</formula>
    </cfRule>
  </conditionalFormatting>
  <conditionalFormatting sqref="AO23">
    <cfRule type="cellIs" dxfId="14451" priority="1023" operator="lessThan">
      <formula>$C$4</formula>
    </cfRule>
  </conditionalFormatting>
  <conditionalFormatting sqref="AO24">
    <cfRule type="cellIs" dxfId="14450" priority="1024" operator="lessThan">
      <formula>$C$4</formula>
    </cfRule>
  </conditionalFormatting>
  <conditionalFormatting sqref="AO25">
    <cfRule type="cellIs" dxfId="14449" priority="1025" operator="lessThan">
      <formula>$C$4</formula>
    </cfRule>
  </conditionalFormatting>
  <conditionalFormatting sqref="AO26">
    <cfRule type="cellIs" dxfId="14448" priority="1026" operator="lessThan">
      <formula>$C$4</formula>
    </cfRule>
  </conditionalFormatting>
  <conditionalFormatting sqref="AO27">
    <cfRule type="cellIs" dxfId="14447" priority="1027" operator="lessThan">
      <formula>$C$4</formula>
    </cfRule>
  </conditionalFormatting>
  <conditionalFormatting sqref="AO28">
    <cfRule type="cellIs" dxfId="14446" priority="1028" operator="lessThan">
      <formula>$C$4</formula>
    </cfRule>
  </conditionalFormatting>
  <conditionalFormatting sqref="AO29">
    <cfRule type="cellIs" dxfId="14445" priority="1029" operator="lessThan">
      <formula>$C$4</formula>
    </cfRule>
  </conditionalFormatting>
  <conditionalFormatting sqref="AO30">
    <cfRule type="cellIs" dxfId="14444" priority="1030" operator="lessThan">
      <formula>$C$4</formula>
    </cfRule>
  </conditionalFormatting>
  <conditionalFormatting sqref="AO31">
    <cfRule type="cellIs" dxfId="14443" priority="1031" operator="lessThan">
      <formula>$C$4</formula>
    </cfRule>
  </conditionalFormatting>
  <conditionalFormatting sqref="AO32">
    <cfRule type="cellIs" dxfId="14442" priority="1032" operator="lessThan">
      <formula>$C$4</formula>
    </cfRule>
  </conditionalFormatting>
  <conditionalFormatting sqref="AO33">
    <cfRule type="cellIs" dxfId="14441" priority="1033" operator="lessThan">
      <formula>$C$4</formula>
    </cfRule>
  </conditionalFormatting>
  <conditionalFormatting sqref="AO34">
    <cfRule type="cellIs" dxfId="14440" priority="1034" operator="lessThan">
      <formula>$C$4</formula>
    </cfRule>
  </conditionalFormatting>
  <conditionalFormatting sqref="AO35">
    <cfRule type="cellIs" dxfId="14439" priority="1035" operator="lessThan">
      <formula>$C$4</formula>
    </cfRule>
  </conditionalFormatting>
  <conditionalFormatting sqref="AO36">
    <cfRule type="cellIs" dxfId="14438" priority="1036" operator="lessThan">
      <formula>$C$4</formula>
    </cfRule>
  </conditionalFormatting>
  <conditionalFormatting sqref="AO37">
    <cfRule type="cellIs" dxfId="14437" priority="1037" operator="lessThan">
      <formula>$C$4</formula>
    </cfRule>
  </conditionalFormatting>
  <conditionalFormatting sqref="AO38">
    <cfRule type="cellIs" dxfId="14436" priority="1038" operator="lessThan">
      <formula>$C$4</formula>
    </cfRule>
  </conditionalFormatting>
  <conditionalFormatting sqref="AO39">
    <cfRule type="cellIs" dxfId="14435" priority="1039" operator="lessThan">
      <formula>$C$4</formula>
    </cfRule>
  </conditionalFormatting>
  <conditionalFormatting sqref="AO40">
    <cfRule type="cellIs" dxfId="14434" priority="1040" operator="lessThan">
      <formula>$C$4</formula>
    </cfRule>
  </conditionalFormatting>
  <conditionalFormatting sqref="AO41">
    <cfRule type="cellIs" dxfId="14433" priority="1041" operator="lessThan">
      <formula>$C$4</formula>
    </cfRule>
  </conditionalFormatting>
  <conditionalFormatting sqref="AO42">
    <cfRule type="cellIs" dxfId="14432" priority="1042" operator="lessThan">
      <formula>$C$4</formula>
    </cfRule>
  </conditionalFormatting>
  <conditionalFormatting sqref="AO43">
    <cfRule type="cellIs" dxfId="14431" priority="1043" operator="lessThan">
      <formula>$C$4</formula>
    </cfRule>
  </conditionalFormatting>
  <conditionalFormatting sqref="AO44">
    <cfRule type="cellIs" dxfId="14430" priority="1044" operator="lessThan">
      <formula>$C$4</formula>
    </cfRule>
  </conditionalFormatting>
  <conditionalFormatting sqref="AO45">
    <cfRule type="cellIs" dxfId="14429" priority="1045" operator="lessThan">
      <formula>$C$4</formula>
    </cfRule>
  </conditionalFormatting>
  <conditionalFormatting sqref="AO46">
    <cfRule type="cellIs" dxfId="14428" priority="1046" operator="lessThan">
      <formula>$C$4</formula>
    </cfRule>
  </conditionalFormatting>
  <conditionalFormatting sqref="AO47">
    <cfRule type="cellIs" dxfId="14427" priority="1047" operator="lessThan">
      <formula>$C$4</formula>
    </cfRule>
  </conditionalFormatting>
  <conditionalFormatting sqref="AO48">
    <cfRule type="cellIs" dxfId="14426" priority="1048" operator="lessThan">
      <formula>$C$4</formula>
    </cfRule>
  </conditionalFormatting>
  <conditionalFormatting sqref="AO49">
    <cfRule type="cellIs" dxfId="14425" priority="1049" operator="lessThan">
      <formula>$C$4</formula>
    </cfRule>
  </conditionalFormatting>
  <conditionalFormatting sqref="AO50">
    <cfRule type="cellIs" dxfId="14424" priority="1050" operator="lessThan">
      <formula>$C$4</formula>
    </cfRule>
  </conditionalFormatting>
  <conditionalFormatting sqref="AO51">
    <cfRule type="cellIs" dxfId="14423" priority="1051" operator="lessThan">
      <formula>$C$4</formula>
    </cfRule>
  </conditionalFormatting>
  <conditionalFormatting sqref="AO52">
    <cfRule type="cellIs" dxfId="14422" priority="1052" operator="lessThan">
      <formula>$C$4</formula>
    </cfRule>
  </conditionalFormatting>
  <conditionalFormatting sqref="AO53">
    <cfRule type="cellIs" dxfId="14421" priority="1053" operator="lessThan">
      <formula>$C$4</formula>
    </cfRule>
  </conditionalFormatting>
  <conditionalFormatting sqref="AO54">
    <cfRule type="cellIs" dxfId="14420" priority="1054" operator="lessThan">
      <formula>$C$4</formula>
    </cfRule>
  </conditionalFormatting>
  <conditionalFormatting sqref="AO55">
    <cfRule type="cellIs" dxfId="14419" priority="1055" operator="lessThan">
      <formula>$C$4</formula>
    </cfRule>
  </conditionalFormatting>
  <conditionalFormatting sqref="AO56">
    <cfRule type="cellIs" dxfId="14418" priority="1056" operator="lessThan">
      <formula>$C$4</formula>
    </cfRule>
  </conditionalFormatting>
  <conditionalFormatting sqref="AO57">
    <cfRule type="cellIs" dxfId="14417" priority="1057" operator="lessThan">
      <formula>$C$4</formula>
    </cfRule>
  </conditionalFormatting>
  <conditionalFormatting sqref="AO58">
    <cfRule type="cellIs" dxfId="14416" priority="1058" operator="lessThan">
      <formula>$C$4</formula>
    </cfRule>
  </conditionalFormatting>
  <conditionalFormatting sqref="AO59">
    <cfRule type="cellIs" dxfId="14415" priority="1059" operator="lessThan">
      <formula>$C$4</formula>
    </cfRule>
  </conditionalFormatting>
  <conditionalFormatting sqref="AO60">
    <cfRule type="cellIs" dxfId="14414" priority="1060" operator="lessThan">
      <formula>$C$4</formula>
    </cfRule>
  </conditionalFormatting>
  <conditionalFormatting sqref="AP11">
    <cfRule type="cellIs" dxfId="14413" priority="1061" operator="lessThan">
      <formula>$C$4</formula>
    </cfRule>
  </conditionalFormatting>
  <conditionalFormatting sqref="AP12">
    <cfRule type="cellIs" dxfId="14412" priority="1062" operator="lessThan">
      <formula>$C$4</formula>
    </cfRule>
  </conditionalFormatting>
  <conditionalFormatting sqref="AP13">
    <cfRule type="cellIs" dxfId="14411" priority="1063" operator="lessThan">
      <formula>$C$4</formula>
    </cfRule>
  </conditionalFormatting>
  <conditionalFormatting sqref="AP14">
    <cfRule type="cellIs" dxfId="14410" priority="1064" operator="lessThan">
      <formula>$C$4</formula>
    </cfRule>
  </conditionalFormatting>
  <conditionalFormatting sqref="AP15">
    <cfRule type="cellIs" dxfId="14409" priority="1065" operator="lessThan">
      <formula>$C$4</formula>
    </cfRule>
  </conditionalFormatting>
  <conditionalFormatting sqref="AP16">
    <cfRule type="cellIs" dxfId="14408" priority="1066" operator="lessThan">
      <formula>$C$4</formula>
    </cfRule>
  </conditionalFormatting>
  <conditionalFormatting sqref="AP17">
    <cfRule type="cellIs" dxfId="14407" priority="1067" operator="lessThan">
      <formula>$C$4</formula>
    </cfRule>
  </conditionalFormatting>
  <conditionalFormatting sqref="AP18">
    <cfRule type="cellIs" dxfId="14406" priority="1068" operator="lessThan">
      <formula>$C$4</formula>
    </cfRule>
  </conditionalFormatting>
  <conditionalFormatting sqref="AP19">
    <cfRule type="cellIs" dxfId="14405" priority="1069" operator="lessThan">
      <formula>$C$4</formula>
    </cfRule>
  </conditionalFormatting>
  <conditionalFormatting sqref="AP20">
    <cfRule type="cellIs" dxfId="14404" priority="1070" operator="lessThan">
      <formula>$C$4</formula>
    </cfRule>
  </conditionalFormatting>
  <conditionalFormatting sqref="AP21">
    <cfRule type="cellIs" dxfId="14403" priority="1071" operator="lessThan">
      <formula>$C$4</formula>
    </cfRule>
  </conditionalFormatting>
  <conditionalFormatting sqref="AP22">
    <cfRule type="cellIs" dxfId="14402" priority="1072" operator="lessThan">
      <formula>$C$4</formula>
    </cfRule>
  </conditionalFormatting>
  <conditionalFormatting sqref="AP23">
    <cfRule type="cellIs" dxfId="14401" priority="1073" operator="lessThan">
      <formula>$C$4</formula>
    </cfRule>
  </conditionalFormatting>
  <conditionalFormatting sqref="AP24">
    <cfRule type="cellIs" dxfId="14400" priority="1074" operator="lessThan">
      <formula>$C$4</formula>
    </cfRule>
  </conditionalFormatting>
  <conditionalFormatting sqref="AP25">
    <cfRule type="cellIs" dxfId="14399" priority="1075" operator="lessThan">
      <formula>$C$4</formula>
    </cfRule>
  </conditionalFormatting>
  <conditionalFormatting sqref="AP26">
    <cfRule type="cellIs" dxfId="14398" priority="1076" operator="lessThan">
      <formula>$C$4</formula>
    </cfRule>
  </conditionalFormatting>
  <conditionalFormatting sqref="AP27">
    <cfRule type="cellIs" dxfId="14397" priority="1077" operator="lessThan">
      <formula>$C$4</formula>
    </cfRule>
  </conditionalFormatting>
  <conditionalFormatting sqref="AP28">
    <cfRule type="cellIs" dxfId="14396" priority="1078" operator="lessThan">
      <formula>$C$4</formula>
    </cfRule>
  </conditionalFormatting>
  <conditionalFormatting sqref="AP29">
    <cfRule type="cellIs" dxfId="14395" priority="1079" operator="lessThan">
      <formula>$C$4</formula>
    </cfRule>
  </conditionalFormatting>
  <conditionalFormatting sqref="AP30">
    <cfRule type="cellIs" dxfId="14394" priority="1080" operator="lessThan">
      <formula>$C$4</formula>
    </cfRule>
  </conditionalFormatting>
  <conditionalFormatting sqref="AP31">
    <cfRule type="cellIs" dxfId="14393" priority="1081" operator="lessThan">
      <formula>$C$4</formula>
    </cfRule>
  </conditionalFormatting>
  <conditionalFormatting sqref="AP32">
    <cfRule type="cellIs" dxfId="14392" priority="1082" operator="lessThan">
      <formula>$C$4</formula>
    </cfRule>
  </conditionalFormatting>
  <conditionalFormatting sqref="AP33">
    <cfRule type="cellIs" dxfId="14391" priority="1083" operator="lessThan">
      <formula>$C$4</formula>
    </cfRule>
  </conditionalFormatting>
  <conditionalFormatting sqref="AP34">
    <cfRule type="cellIs" dxfId="14390" priority="1084" operator="lessThan">
      <formula>$C$4</formula>
    </cfRule>
  </conditionalFormatting>
  <conditionalFormatting sqref="AP35">
    <cfRule type="cellIs" dxfId="14389" priority="1085" operator="lessThan">
      <formula>$C$4</formula>
    </cfRule>
  </conditionalFormatting>
  <conditionalFormatting sqref="AP36">
    <cfRule type="cellIs" dxfId="14388" priority="1086" operator="lessThan">
      <formula>$C$4</formula>
    </cfRule>
  </conditionalFormatting>
  <conditionalFormatting sqref="AP37">
    <cfRule type="cellIs" dxfId="14387" priority="1087" operator="lessThan">
      <formula>$C$4</formula>
    </cfRule>
  </conditionalFormatting>
  <conditionalFormatting sqref="AP38">
    <cfRule type="cellIs" dxfId="14386" priority="1088" operator="lessThan">
      <formula>$C$4</formula>
    </cfRule>
  </conditionalFormatting>
  <conditionalFormatting sqref="AP39">
    <cfRule type="cellIs" dxfId="14385" priority="1089" operator="lessThan">
      <formula>$C$4</formula>
    </cfRule>
  </conditionalFormatting>
  <conditionalFormatting sqref="AP40">
    <cfRule type="cellIs" dxfId="14384" priority="1090" operator="lessThan">
      <formula>$C$4</formula>
    </cfRule>
  </conditionalFormatting>
  <conditionalFormatting sqref="AP41">
    <cfRule type="cellIs" dxfId="14383" priority="1091" operator="lessThan">
      <formula>$C$4</formula>
    </cfRule>
  </conditionalFormatting>
  <conditionalFormatting sqref="AP42">
    <cfRule type="cellIs" dxfId="14382" priority="1092" operator="lessThan">
      <formula>$C$4</formula>
    </cfRule>
  </conditionalFormatting>
  <conditionalFormatting sqref="AP43">
    <cfRule type="cellIs" dxfId="14381" priority="1093" operator="lessThan">
      <formula>$C$4</formula>
    </cfRule>
  </conditionalFormatting>
  <conditionalFormatting sqref="AP44">
    <cfRule type="cellIs" dxfId="14380" priority="1094" operator="lessThan">
      <formula>$C$4</formula>
    </cfRule>
  </conditionalFormatting>
  <conditionalFormatting sqref="AP45">
    <cfRule type="cellIs" dxfId="14379" priority="1095" operator="lessThan">
      <formula>$C$4</formula>
    </cfRule>
  </conditionalFormatting>
  <conditionalFormatting sqref="AP46">
    <cfRule type="cellIs" dxfId="14378" priority="1096" operator="lessThan">
      <formula>$C$4</formula>
    </cfRule>
  </conditionalFormatting>
  <conditionalFormatting sqref="AP47">
    <cfRule type="cellIs" dxfId="14377" priority="1097" operator="lessThan">
      <formula>$C$4</formula>
    </cfRule>
  </conditionalFormatting>
  <conditionalFormatting sqref="AP48">
    <cfRule type="cellIs" dxfId="14376" priority="1098" operator="lessThan">
      <formula>$C$4</formula>
    </cfRule>
  </conditionalFormatting>
  <conditionalFormatting sqref="AP49">
    <cfRule type="cellIs" dxfId="14375" priority="1099" operator="lessThan">
      <formula>$C$4</formula>
    </cfRule>
  </conditionalFormatting>
  <conditionalFormatting sqref="AP50">
    <cfRule type="cellIs" dxfId="14374" priority="1100" operator="lessThan">
      <formula>$C$4</formula>
    </cfRule>
  </conditionalFormatting>
  <conditionalFormatting sqref="AP51">
    <cfRule type="cellIs" dxfId="14373" priority="1101" operator="lessThan">
      <formula>$C$4</formula>
    </cfRule>
  </conditionalFormatting>
  <conditionalFormatting sqref="AP52">
    <cfRule type="cellIs" dxfId="14372" priority="1102" operator="lessThan">
      <formula>$C$4</formula>
    </cfRule>
  </conditionalFormatting>
  <conditionalFormatting sqref="AP53">
    <cfRule type="cellIs" dxfId="14371" priority="1103" operator="lessThan">
      <formula>$C$4</formula>
    </cfRule>
  </conditionalFormatting>
  <conditionalFormatting sqref="AP54">
    <cfRule type="cellIs" dxfId="14370" priority="1104" operator="lessThan">
      <formula>$C$4</formula>
    </cfRule>
  </conditionalFormatting>
  <conditionalFormatting sqref="AP55">
    <cfRule type="cellIs" dxfId="14369" priority="1105" operator="lessThan">
      <formula>$C$4</formula>
    </cfRule>
  </conditionalFormatting>
  <conditionalFormatting sqref="AP56">
    <cfRule type="cellIs" dxfId="14368" priority="1106" operator="lessThan">
      <formula>$C$4</formula>
    </cfRule>
  </conditionalFormatting>
  <conditionalFormatting sqref="AP57">
    <cfRule type="cellIs" dxfId="14367" priority="1107" operator="lessThan">
      <formula>$C$4</formula>
    </cfRule>
  </conditionalFormatting>
  <conditionalFormatting sqref="AP58">
    <cfRule type="cellIs" dxfId="14366" priority="1108" operator="lessThan">
      <formula>$C$4</formula>
    </cfRule>
  </conditionalFormatting>
  <conditionalFormatting sqref="AP59">
    <cfRule type="cellIs" dxfId="14365" priority="1109" operator="lessThan">
      <formula>$C$4</formula>
    </cfRule>
  </conditionalFormatting>
  <conditionalFormatting sqref="AP60">
    <cfRule type="cellIs" dxfId="14364" priority="1110" operator="lessThan">
      <formula>$C$4</formula>
    </cfRule>
  </conditionalFormatting>
  <conditionalFormatting sqref="AQ11">
    <cfRule type="cellIs" dxfId="14363" priority="1111" operator="lessThan">
      <formula>$C$4</formula>
    </cfRule>
  </conditionalFormatting>
  <conditionalFormatting sqref="AQ12">
    <cfRule type="cellIs" dxfId="14362" priority="1112" operator="lessThan">
      <formula>$C$4</formula>
    </cfRule>
  </conditionalFormatting>
  <conditionalFormatting sqref="AQ13">
    <cfRule type="cellIs" dxfId="14361" priority="1113" operator="lessThan">
      <formula>$C$4</formula>
    </cfRule>
  </conditionalFormatting>
  <conditionalFormatting sqref="AQ14">
    <cfRule type="cellIs" dxfId="14360" priority="1114" operator="lessThan">
      <formula>$C$4</formula>
    </cfRule>
  </conditionalFormatting>
  <conditionalFormatting sqref="AQ15">
    <cfRule type="cellIs" dxfId="14359" priority="1115" operator="lessThan">
      <formula>$C$4</formula>
    </cfRule>
  </conditionalFormatting>
  <conditionalFormatting sqref="AQ16">
    <cfRule type="cellIs" dxfId="14358" priority="1116" operator="lessThan">
      <formula>$C$4</formula>
    </cfRule>
  </conditionalFormatting>
  <conditionalFormatting sqref="AQ17">
    <cfRule type="cellIs" dxfId="14357" priority="1117" operator="lessThan">
      <formula>$C$4</formula>
    </cfRule>
  </conditionalFormatting>
  <conditionalFormatting sqref="AQ18">
    <cfRule type="cellIs" dxfId="14356" priority="1118" operator="lessThan">
      <formula>$C$4</formula>
    </cfRule>
  </conditionalFormatting>
  <conditionalFormatting sqref="AQ19">
    <cfRule type="cellIs" dxfId="14355" priority="1119" operator="lessThan">
      <formula>$C$4</formula>
    </cfRule>
  </conditionalFormatting>
  <conditionalFormatting sqref="AQ20">
    <cfRule type="cellIs" dxfId="14354" priority="1120" operator="lessThan">
      <formula>$C$4</formula>
    </cfRule>
  </conditionalFormatting>
  <conditionalFormatting sqref="AQ21">
    <cfRule type="cellIs" dxfId="14353" priority="1121" operator="lessThan">
      <formula>$C$4</formula>
    </cfRule>
  </conditionalFormatting>
  <conditionalFormatting sqref="AQ22">
    <cfRule type="cellIs" dxfId="14352" priority="1122" operator="lessThan">
      <formula>$C$4</formula>
    </cfRule>
  </conditionalFormatting>
  <conditionalFormatting sqref="AQ23">
    <cfRule type="cellIs" dxfId="14351" priority="1123" operator="lessThan">
      <formula>$C$4</formula>
    </cfRule>
  </conditionalFormatting>
  <conditionalFormatting sqref="AQ24">
    <cfRule type="cellIs" dxfId="14350" priority="1124" operator="lessThan">
      <formula>$C$4</formula>
    </cfRule>
  </conditionalFormatting>
  <conditionalFormatting sqref="AQ25">
    <cfRule type="cellIs" dxfId="14349" priority="1125" operator="lessThan">
      <formula>$C$4</formula>
    </cfRule>
  </conditionalFormatting>
  <conditionalFormatting sqref="AQ26">
    <cfRule type="cellIs" dxfId="14348" priority="1126" operator="lessThan">
      <formula>$C$4</formula>
    </cfRule>
  </conditionalFormatting>
  <conditionalFormatting sqref="AQ27">
    <cfRule type="cellIs" dxfId="14347" priority="1127" operator="lessThan">
      <formula>$C$4</formula>
    </cfRule>
  </conditionalFormatting>
  <conditionalFormatting sqref="AQ28">
    <cfRule type="cellIs" dxfId="14346" priority="1128" operator="lessThan">
      <formula>$C$4</formula>
    </cfRule>
  </conditionalFormatting>
  <conditionalFormatting sqref="AQ29">
    <cfRule type="cellIs" dxfId="14345" priority="1129" operator="lessThan">
      <formula>$C$4</formula>
    </cfRule>
  </conditionalFormatting>
  <conditionalFormatting sqref="AQ30">
    <cfRule type="cellIs" dxfId="14344" priority="1130" operator="lessThan">
      <formula>$C$4</formula>
    </cfRule>
  </conditionalFormatting>
  <conditionalFormatting sqref="AQ31">
    <cfRule type="cellIs" dxfId="14343" priority="1131" operator="lessThan">
      <formula>$C$4</formula>
    </cfRule>
  </conditionalFormatting>
  <conditionalFormatting sqref="AQ32">
    <cfRule type="cellIs" dxfId="14342" priority="1132" operator="lessThan">
      <formula>$C$4</formula>
    </cfRule>
  </conditionalFormatting>
  <conditionalFormatting sqref="AQ33">
    <cfRule type="cellIs" dxfId="14341" priority="1133" operator="lessThan">
      <formula>$C$4</formula>
    </cfRule>
  </conditionalFormatting>
  <conditionalFormatting sqref="AQ34">
    <cfRule type="cellIs" dxfId="14340" priority="1134" operator="lessThan">
      <formula>$C$4</formula>
    </cfRule>
  </conditionalFormatting>
  <conditionalFormatting sqref="AQ35">
    <cfRule type="cellIs" dxfId="14339" priority="1135" operator="lessThan">
      <formula>$C$4</formula>
    </cfRule>
  </conditionalFormatting>
  <conditionalFormatting sqref="AQ36">
    <cfRule type="cellIs" dxfId="14338" priority="1136" operator="lessThan">
      <formula>$C$4</formula>
    </cfRule>
  </conditionalFormatting>
  <conditionalFormatting sqref="AQ37">
    <cfRule type="cellIs" dxfId="14337" priority="1137" operator="lessThan">
      <formula>$C$4</formula>
    </cfRule>
  </conditionalFormatting>
  <conditionalFormatting sqref="AQ38">
    <cfRule type="cellIs" dxfId="14336" priority="1138" operator="lessThan">
      <formula>$C$4</formula>
    </cfRule>
  </conditionalFormatting>
  <conditionalFormatting sqref="AQ39">
    <cfRule type="cellIs" dxfId="14335" priority="1139" operator="lessThan">
      <formula>$C$4</formula>
    </cfRule>
  </conditionalFormatting>
  <conditionalFormatting sqref="AQ40">
    <cfRule type="cellIs" dxfId="14334" priority="1140" operator="lessThan">
      <formula>$C$4</formula>
    </cfRule>
  </conditionalFormatting>
  <conditionalFormatting sqref="AQ41">
    <cfRule type="cellIs" dxfId="14333" priority="1141" operator="lessThan">
      <formula>$C$4</formula>
    </cfRule>
  </conditionalFormatting>
  <conditionalFormatting sqref="AQ42">
    <cfRule type="cellIs" dxfId="14332" priority="1142" operator="lessThan">
      <formula>$C$4</formula>
    </cfRule>
  </conditionalFormatting>
  <conditionalFormatting sqref="AQ43">
    <cfRule type="cellIs" dxfId="14331" priority="1143" operator="lessThan">
      <formula>$C$4</formula>
    </cfRule>
  </conditionalFormatting>
  <conditionalFormatting sqref="AQ44">
    <cfRule type="cellIs" dxfId="14330" priority="1144" operator="lessThan">
      <formula>$C$4</formula>
    </cfRule>
  </conditionalFormatting>
  <conditionalFormatting sqref="AQ45">
    <cfRule type="cellIs" dxfId="14329" priority="1145" operator="lessThan">
      <formula>$C$4</formula>
    </cfRule>
  </conditionalFormatting>
  <conditionalFormatting sqref="AQ46">
    <cfRule type="cellIs" dxfId="14328" priority="1146" operator="lessThan">
      <formula>$C$4</formula>
    </cfRule>
  </conditionalFormatting>
  <conditionalFormatting sqref="AQ47">
    <cfRule type="cellIs" dxfId="14327" priority="1147" operator="lessThan">
      <formula>$C$4</formula>
    </cfRule>
  </conditionalFormatting>
  <conditionalFormatting sqref="AQ48">
    <cfRule type="cellIs" dxfId="14326" priority="1148" operator="lessThan">
      <formula>$C$4</formula>
    </cfRule>
  </conditionalFormatting>
  <conditionalFormatting sqref="AQ49">
    <cfRule type="cellIs" dxfId="14325" priority="1149" operator="lessThan">
      <formula>$C$4</formula>
    </cfRule>
  </conditionalFormatting>
  <conditionalFormatting sqref="AQ50">
    <cfRule type="cellIs" dxfId="14324" priority="1150" operator="lessThan">
      <formula>$C$4</formula>
    </cfRule>
  </conditionalFormatting>
  <conditionalFormatting sqref="AQ51">
    <cfRule type="cellIs" dxfId="14323" priority="1151" operator="lessThan">
      <formula>$C$4</formula>
    </cfRule>
  </conditionalFormatting>
  <conditionalFormatting sqref="AQ52">
    <cfRule type="cellIs" dxfId="14322" priority="1152" operator="lessThan">
      <formula>$C$4</formula>
    </cfRule>
  </conditionalFormatting>
  <conditionalFormatting sqref="AQ53">
    <cfRule type="cellIs" dxfId="14321" priority="1153" operator="lessThan">
      <formula>$C$4</formula>
    </cfRule>
  </conditionalFormatting>
  <conditionalFormatting sqref="AQ54">
    <cfRule type="cellIs" dxfId="14320" priority="1154" operator="lessThan">
      <formula>$C$4</formula>
    </cfRule>
  </conditionalFormatting>
  <conditionalFormatting sqref="AQ55">
    <cfRule type="cellIs" dxfId="14319" priority="1155" operator="lessThan">
      <formula>$C$4</formula>
    </cfRule>
  </conditionalFormatting>
  <conditionalFormatting sqref="AQ56">
    <cfRule type="cellIs" dxfId="14318" priority="1156" operator="lessThan">
      <formula>$C$4</formula>
    </cfRule>
  </conditionalFormatting>
  <conditionalFormatting sqref="AQ57">
    <cfRule type="cellIs" dxfId="14317" priority="1157" operator="lessThan">
      <formula>$C$4</formula>
    </cfRule>
  </conditionalFormatting>
  <conditionalFormatting sqref="AQ58">
    <cfRule type="cellIs" dxfId="14316" priority="1158" operator="lessThan">
      <formula>$C$4</formula>
    </cfRule>
  </conditionalFormatting>
  <conditionalFormatting sqref="AQ59">
    <cfRule type="cellIs" dxfId="14315" priority="1159" operator="lessThan">
      <formula>$C$4</formula>
    </cfRule>
  </conditionalFormatting>
  <conditionalFormatting sqref="AQ60">
    <cfRule type="cellIs" dxfId="14314" priority="1160" operator="lessThan">
      <formula>$C$4</formula>
    </cfRule>
  </conditionalFormatting>
  <conditionalFormatting sqref="AR11">
    <cfRule type="cellIs" dxfId="14313" priority="1161" operator="lessThan">
      <formula>$C$4</formula>
    </cfRule>
  </conditionalFormatting>
  <conditionalFormatting sqref="AR12">
    <cfRule type="cellIs" dxfId="14312" priority="1162" operator="lessThan">
      <formula>$C$4</formula>
    </cfRule>
  </conditionalFormatting>
  <conditionalFormatting sqref="AR13">
    <cfRule type="cellIs" dxfId="14311" priority="1163" operator="lessThan">
      <formula>$C$4</formula>
    </cfRule>
  </conditionalFormatting>
  <conditionalFormatting sqref="AR14">
    <cfRule type="cellIs" dxfId="14310" priority="1164" operator="lessThan">
      <formula>$C$4</formula>
    </cfRule>
  </conditionalFormatting>
  <conditionalFormatting sqref="AR15">
    <cfRule type="cellIs" dxfId="14309" priority="1165" operator="lessThan">
      <formula>$C$4</formula>
    </cfRule>
  </conditionalFormatting>
  <conditionalFormatting sqref="AR16">
    <cfRule type="cellIs" dxfId="14308" priority="1166" operator="lessThan">
      <formula>$C$4</formula>
    </cfRule>
  </conditionalFormatting>
  <conditionalFormatting sqref="AR17">
    <cfRule type="cellIs" dxfId="14307" priority="1167" operator="lessThan">
      <formula>$C$4</formula>
    </cfRule>
  </conditionalFormatting>
  <conditionalFormatting sqref="AR18">
    <cfRule type="cellIs" dxfId="14306" priority="1168" operator="lessThan">
      <formula>$C$4</formula>
    </cfRule>
  </conditionalFormatting>
  <conditionalFormatting sqref="AR19">
    <cfRule type="cellIs" dxfId="14305" priority="1169" operator="lessThan">
      <formula>$C$4</formula>
    </cfRule>
  </conditionalFormatting>
  <conditionalFormatting sqref="AR20">
    <cfRule type="cellIs" dxfId="14304" priority="1170" operator="lessThan">
      <formula>$C$4</formula>
    </cfRule>
  </conditionalFormatting>
  <conditionalFormatting sqref="AR21">
    <cfRule type="cellIs" dxfId="14303" priority="1171" operator="lessThan">
      <formula>$C$4</formula>
    </cfRule>
  </conditionalFormatting>
  <conditionalFormatting sqref="AR22">
    <cfRule type="cellIs" dxfId="14302" priority="1172" operator="lessThan">
      <formula>$C$4</formula>
    </cfRule>
  </conditionalFormatting>
  <conditionalFormatting sqref="AR23">
    <cfRule type="cellIs" dxfId="14301" priority="1173" operator="lessThan">
      <formula>$C$4</formula>
    </cfRule>
  </conditionalFormatting>
  <conditionalFormatting sqref="AR24">
    <cfRule type="cellIs" dxfId="14300" priority="1174" operator="lessThan">
      <formula>$C$4</formula>
    </cfRule>
  </conditionalFormatting>
  <conditionalFormatting sqref="AR25">
    <cfRule type="cellIs" dxfId="14299" priority="1175" operator="lessThan">
      <formula>$C$4</formula>
    </cfRule>
  </conditionalFormatting>
  <conditionalFormatting sqref="AR26">
    <cfRule type="cellIs" dxfId="14298" priority="1176" operator="lessThan">
      <formula>$C$4</formula>
    </cfRule>
  </conditionalFormatting>
  <conditionalFormatting sqref="AR27">
    <cfRule type="cellIs" dxfId="14297" priority="1177" operator="lessThan">
      <formula>$C$4</formula>
    </cfRule>
  </conditionalFormatting>
  <conditionalFormatting sqref="AR28">
    <cfRule type="cellIs" dxfId="14296" priority="1178" operator="lessThan">
      <formula>$C$4</formula>
    </cfRule>
  </conditionalFormatting>
  <conditionalFormatting sqref="AR29">
    <cfRule type="cellIs" dxfId="14295" priority="1179" operator="lessThan">
      <formula>$C$4</formula>
    </cfRule>
  </conditionalFormatting>
  <conditionalFormatting sqref="AR30">
    <cfRule type="cellIs" dxfId="14294" priority="1180" operator="lessThan">
      <formula>$C$4</formula>
    </cfRule>
  </conditionalFormatting>
  <conditionalFormatting sqref="AR31">
    <cfRule type="cellIs" dxfId="14293" priority="1181" operator="lessThan">
      <formula>$C$4</formula>
    </cfRule>
  </conditionalFormatting>
  <conditionalFormatting sqref="AR32">
    <cfRule type="cellIs" dxfId="14292" priority="1182" operator="lessThan">
      <formula>$C$4</formula>
    </cfRule>
  </conditionalFormatting>
  <conditionalFormatting sqref="AR33">
    <cfRule type="cellIs" dxfId="14291" priority="1183" operator="lessThan">
      <formula>$C$4</formula>
    </cfRule>
  </conditionalFormatting>
  <conditionalFormatting sqref="AR34">
    <cfRule type="cellIs" dxfId="14290" priority="1184" operator="lessThan">
      <formula>$C$4</formula>
    </cfRule>
  </conditionalFormatting>
  <conditionalFormatting sqref="AR35">
    <cfRule type="cellIs" dxfId="14289" priority="1185" operator="lessThan">
      <formula>$C$4</formula>
    </cfRule>
  </conditionalFormatting>
  <conditionalFormatting sqref="AR36">
    <cfRule type="cellIs" dxfId="14288" priority="1186" operator="lessThan">
      <formula>$C$4</formula>
    </cfRule>
  </conditionalFormatting>
  <conditionalFormatting sqref="AR37">
    <cfRule type="cellIs" dxfId="14287" priority="1187" operator="lessThan">
      <formula>$C$4</formula>
    </cfRule>
  </conditionalFormatting>
  <conditionalFormatting sqref="AR38">
    <cfRule type="cellIs" dxfId="14286" priority="1188" operator="lessThan">
      <formula>$C$4</formula>
    </cfRule>
  </conditionalFormatting>
  <conditionalFormatting sqref="AR39">
    <cfRule type="cellIs" dxfId="14285" priority="1189" operator="lessThan">
      <formula>$C$4</formula>
    </cfRule>
  </conditionalFormatting>
  <conditionalFormatting sqref="AR40">
    <cfRule type="cellIs" dxfId="14284" priority="1190" operator="lessThan">
      <formula>$C$4</formula>
    </cfRule>
  </conditionalFormatting>
  <conditionalFormatting sqref="AR41">
    <cfRule type="cellIs" dxfId="14283" priority="1191" operator="lessThan">
      <formula>$C$4</formula>
    </cfRule>
  </conditionalFormatting>
  <conditionalFormatting sqref="AR42">
    <cfRule type="cellIs" dxfId="14282" priority="1192" operator="lessThan">
      <formula>$C$4</formula>
    </cfRule>
  </conditionalFormatting>
  <conditionalFormatting sqref="AR43">
    <cfRule type="cellIs" dxfId="14281" priority="1193" operator="lessThan">
      <formula>$C$4</formula>
    </cfRule>
  </conditionalFormatting>
  <conditionalFormatting sqref="AR44">
    <cfRule type="cellIs" dxfId="14280" priority="1194" operator="lessThan">
      <formula>$C$4</formula>
    </cfRule>
  </conditionalFormatting>
  <conditionalFormatting sqref="AR45">
    <cfRule type="cellIs" dxfId="14279" priority="1195" operator="lessThan">
      <formula>$C$4</formula>
    </cfRule>
  </conditionalFormatting>
  <conditionalFormatting sqref="AR46">
    <cfRule type="cellIs" dxfId="14278" priority="1196" operator="lessThan">
      <formula>$C$4</formula>
    </cfRule>
  </conditionalFormatting>
  <conditionalFormatting sqref="AR47">
    <cfRule type="cellIs" dxfId="14277" priority="1197" operator="lessThan">
      <formula>$C$4</formula>
    </cfRule>
  </conditionalFormatting>
  <conditionalFormatting sqref="AR48">
    <cfRule type="cellIs" dxfId="14276" priority="1198" operator="lessThan">
      <formula>$C$4</formula>
    </cfRule>
  </conditionalFormatting>
  <conditionalFormatting sqref="AR49">
    <cfRule type="cellIs" dxfId="14275" priority="1199" operator="lessThan">
      <formula>$C$4</formula>
    </cfRule>
  </conditionalFormatting>
  <conditionalFormatting sqref="AR50">
    <cfRule type="cellIs" dxfId="14274" priority="1200" operator="lessThan">
      <formula>$C$4</formula>
    </cfRule>
  </conditionalFormatting>
  <conditionalFormatting sqref="AR51">
    <cfRule type="cellIs" dxfId="14273" priority="1201" operator="lessThan">
      <formula>$C$4</formula>
    </cfRule>
  </conditionalFormatting>
  <conditionalFormatting sqref="AR52">
    <cfRule type="cellIs" dxfId="14272" priority="1202" operator="lessThan">
      <formula>$C$4</formula>
    </cfRule>
  </conditionalFormatting>
  <conditionalFormatting sqref="AR53">
    <cfRule type="cellIs" dxfId="14271" priority="1203" operator="lessThan">
      <formula>$C$4</formula>
    </cfRule>
  </conditionalFormatting>
  <conditionalFormatting sqref="AR54">
    <cfRule type="cellIs" dxfId="14270" priority="1204" operator="lessThan">
      <formula>$C$4</formula>
    </cfRule>
  </conditionalFormatting>
  <conditionalFormatting sqref="AR55">
    <cfRule type="cellIs" dxfId="14269" priority="1205" operator="lessThan">
      <formula>$C$4</formula>
    </cfRule>
  </conditionalFormatting>
  <conditionalFormatting sqref="AR56">
    <cfRule type="cellIs" dxfId="14268" priority="1206" operator="lessThan">
      <formula>$C$4</formula>
    </cfRule>
  </conditionalFormatting>
  <conditionalFormatting sqref="AR57">
    <cfRule type="cellIs" dxfId="14267" priority="1207" operator="lessThan">
      <formula>$C$4</formula>
    </cfRule>
  </conditionalFormatting>
  <conditionalFormatting sqref="AR58">
    <cfRule type="cellIs" dxfId="14266" priority="1208" operator="lessThan">
      <formula>$C$4</formula>
    </cfRule>
  </conditionalFormatting>
  <conditionalFormatting sqref="AR59">
    <cfRule type="cellIs" dxfId="14265" priority="1209" operator="lessThan">
      <formula>$C$4</formula>
    </cfRule>
  </conditionalFormatting>
  <conditionalFormatting sqref="AR60">
    <cfRule type="cellIs" dxfId="14264" priority="1210" operator="lessThan">
      <formula>$C$4</formula>
    </cfRule>
  </conditionalFormatting>
  <conditionalFormatting sqref="AS11">
    <cfRule type="cellIs" dxfId="14263" priority="1211" operator="lessThan">
      <formula>$C$4</formula>
    </cfRule>
  </conditionalFormatting>
  <conditionalFormatting sqref="AS12">
    <cfRule type="cellIs" dxfId="14262" priority="1212" operator="lessThan">
      <formula>$C$4</formula>
    </cfRule>
  </conditionalFormatting>
  <conditionalFormatting sqref="AS13">
    <cfRule type="cellIs" dxfId="14261" priority="1213" operator="lessThan">
      <formula>$C$4</formula>
    </cfRule>
  </conditionalFormatting>
  <conditionalFormatting sqref="AS14">
    <cfRule type="cellIs" dxfId="14260" priority="1214" operator="lessThan">
      <formula>$C$4</formula>
    </cfRule>
  </conditionalFormatting>
  <conditionalFormatting sqref="AS15">
    <cfRule type="cellIs" dxfId="14259" priority="1215" operator="lessThan">
      <formula>$C$4</formula>
    </cfRule>
  </conditionalFormatting>
  <conditionalFormatting sqref="AS16">
    <cfRule type="cellIs" dxfId="14258" priority="1216" operator="lessThan">
      <formula>$C$4</formula>
    </cfRule>
  </conditionalFormatting>
  <conditionalFormatting sqref="AS17">
    <cfRule type="cellIs" dxfId="14257" priority="1217" operator="lessThan">
      <formula>$C$4</formula>
    </cfRule>
  </conditionalFormatting>
  <conditionalFormatting sqref="AS18">
    <cfRule type="cellIs" dxfId="14256" priority="1218" operator="lessThan">
      <formula>$C$4</formula>
    </cfRule>
  </conditionalFormatting>
  <conditionalFormatting sqref="AS19">
    <cfRule type="cellIs" dxfId="14255" priority="1219" operator="lessThan">
      <formula>$C$4</formula>
    </cfRule>
  </conditionalFormatting>
  <conditionalFormatting sqref="AS20">
    <cfRule type="cellIs" dxfId="14254" priority="1220" operator="lessThan">
      <formula>$C$4</formula>
    </cfRule>
  </conditionalFormatting>
  <conditionalFormatting sqref="AS21">
    <cfRule type="cellIs" dxfId="14253" priority="1221" operator="lessThan">
      <formula>$C$4</formula>
    </cfRule>
  </conditionalFormatting>
  <conditionalFormatting sqref="AS22">
    <cfRule type="cellIs" dxfId="14252" priority="1222" operator="lessThan">
      <formula>$C$4</formula>
    </cfRule>
  </conditionalFormatting>
  <conditionalFormatting sqref="AS23">
    <cfRule type="cellIs" dxfId="14251" priority="1223" operator="lessThan">
      <formula>$C$4</formula>
    </cfRule>
  </conditionalFormatting>
  <conditionalFormatting sqref="AS24">
    <cfRule type="cellIs" dxfId="14250" priority="1224" operator="lessThan">
      <formula>$C$4</formula>
    </cfRule>
  </conditionalFormatting>
  <conditionalFormatting sqref="AS25">
    <cfRule type="cellIs" dxfId="14249" priority="1225" operator="lessThan">
      <formula>$C$4</formula>
    </cfRule>
  </conditionalFormatting>
  <conditionalFormatting sqref="AS26">
    <cfRule type="cellIs" dxfId="14248" priority="1226" operator="lessThan">
      <formula>$C$4</formula>
    </cfRule>
  </conditionalFormatting>
  <conditionalFormatting sqref="AS27">
    <cfRule type="cellIs" dxfId="14247" priority="1227" operator="lessThan">
      <formula>$C$4</formula>
    </cfRule>
  </conditionalFormatting>
  <conditionalFormatting sqref="AS28">
    <cfRule type="cellIs" dxfId="14246" priority="1228" operator="lessThan">
      <formula>$C$4</formula>
    </cfRule>
  </conditionalFormatting>
  <conditionalFormatting sqref="AS29">
    <cfRule type="cellIs" dxfId="14245" priority="1229" operator="lessThan">
      <formula>$C$4</formula>
    </cfRule>
  </conditionalFormatting>
  <conditionalFormatting sqref="AS30">
    <cfRule type="cellIs" dxfId="14244" priority="1230" operator="lessThan">
      <formula>$C$4</formula>
    </cfRule>
  </conditionalFormatting>
  <conditionalFormatting sqref="AS31">
    <cfRule type="cellIs" dxfId="14243" priority="1231" operator="lessThan">
      <formula>$C$4</formula>
    </cfRule>
  </conditionalFormatting>
  <conditionalFormatting sqref="AS32">
    <cfRule type="cellIs" dxfId="14242" priority="1232" operator="lessThan">
      <formula>$C$4</formula>
    </cfRule>
  </conditionalFormatting>
  <conditionalFormatting sqref="AS33">
    <cfRule type="cellIs" dxfId="14241" priority="1233" operator="lessThan">
      <formula>$C$4</formula>
    </cfRule>
  </conditionalFormatting>
  <conditionalFormatting sqref="AS34">
    <cfRule type="cellIs" dxfId="14240" priority="1234" operator="lessThan">
      <formula>$C$4</formula>
    </cfRule>
  </conditionalFormatting>
  <conditionalFormatting sqref="AS35">
    <cfRule type="cellIs" dxfId="14239" priority="1235" operator="lessThan">
      <formula>$C$4</formula>
    </cfRule>
  </conditionalFormatting>
  <conditionalFormatting sqref="AS36">
    <cfRule type="cellIs" dxfId="14238" priority="1236" operator="lessThan">
      <formula>$C$4</formula>
    </cfRule>
  </conditionalFormatting>
  <conditionalFormatting sqref="AS37">
    <cfRule type="cellIs" dxfId="14237" priority="1237" operator="lessThan">
      <formula>$C$4</formula>
    </cfRule>
  </conditionalFormatting>
  <conditionalFormatting sqref="AS38">
    <cfRule type="cellIs" dxfId="14236" priority="1238" operator="lessThan">
      <formula>$C$4</formula>
    </cfRule>
  </conditionalFormatting>
  <conditionalFormatting sqref="AS39">
    <cfRule type="cellIs" dxfId="14235" priority="1239" operator="lessThan">
      <formula>$C$4</formula>
    </cfRule>
  </conditionalFormatting>
  <conditionalFormatting sqref="AS40">
    <cfRule type="cellIs" dxfId="14234" priority="1240" operator="lessThan">
      <formula>$C$4</formula>
    </cfRule>
  </conditionalFormatting>
  <conditionalFormatting sqref="AS41">
    <cfRule type="cellIs" dxfId="14233" priority="1241" operator="lessThan">
      <formula>$C$4</formula>
    </cfRule>
  </conditionalFormatting>
  <conditionalFormatting sqref="AS42">
    <cfRule type="cellIs" dxfId="14232" priority="1242" operator="lessThan">
      <formula>$C$4</formula>
    </cfRule>
  </conditionalFormatting>
  <conditionalFormatting sqref="AS43">
    <cfRule type="cellIs" dxfId="14231" priority="1243" operator="lessThan">
      <formula>$C$4</formula>
    </cfRule>
  </conditionalFormatting>
  <conditionalFormatting sqref="AS44">
    <cfRule type="cellIs" dxfId="14230" priority="1244" operator="lessThan">
      <formula>$C$4</formula>
    </cfRule>
  </conditionalFormatting>
  <conditionalFormatting sqref="AS45">
    <cfRule type="cellIs" dxfId="14229" priority="1245" operator="lessThan">
      <formula>$C$4</formula>
    </cfRule>
  </conditionalFormatting>
  <conditionalFormatting sqref="AS46">
    <cfRule type="cellIs" dxfId="14228" priority="1246" operator="lessThan">
      <formula>$C$4</formula>
    </cfRule>
  </conditionalFormatting>
  <conditionalFormatting sqref="AS47">
    <cfRule type="cellIs" dxfId="14227" priority="1247" operator="lessThan">
      <formula>$C$4</formula>
    </cfRule>
  </conditionalFormatting>
  <conditionalFormatting sqref="AS48">
    <cfRule type="cellIs" dxfId="14226" priority="1248" operator="lessThan">
      <formula>$C$4</formula>
    </cfRule>
  </conditionalFormatting>
  <conditionalFormatting sqref="AS49">
    <cfRule type="cellIs" dxfId="14225" priority="1249" operator="lessThan">
      <formula>$C$4</formula>
    </cfRule>
  </conditionalFormatting>
  <conditionalFormatting sqref="AS50">
    <cfRule type="cellIs" dxfId="14224" priority="1250" operator="lessThan">
      <formula>$C$4</formula>
    </cfRule>
  </conditionalFormatting>
  <conditionalFormatting sqref="AS51">
    <cfRule type="cellIs" dxfId="14223" priority="1251" operator="lessThan">
      <formula>$C$4</formula>
    </cfRule>
  </conditionalFormatting>
  <conditionalFormatting sqref="AS52">
    <cfRule type="cellIs" dxfId="14222" priority="1252" operator="lessThan">
      <formula>$C$4</formula>
    </cfRule>
  </conditionalFormatting>
  <conditionalFormatting sqref="AS53">
    <cfRule type="cellIs" dxfId="14221" priority="1253" operator="lessThan">
      <formula>$C$4</formula>
    </cfRule>
  </conditionalFormatting>
  <conditionalFormatting sqref="AS54">
    <cfRule type="cellIs" dxfId="14220" priority="1254" operator="lessThan">
      <formula>$C$4</formula>
    </cfRule>
  </conditionalFormatting>
  <conditionalFormatting sqref="AS55">
    <cfRule type="cellIs" dxfId="14219" priority="1255" operator="lessThan">
      <formula>$C$4</formula>
    </cfRule>
  </conditionalFormatting>
  <conditionalFormatting sqref="AS56">
    <cfRule type="cellIs" dxfId="14218" priority="1256" operator="lessThan">
      <formula>$C$4</formula>
    </cfRule>
  </conditionalFormatting>
  <conditionalFormatting sqref="AS57">
    <cfRule type="cellIs" dxfId="14217" priority="1257" operator="lessThan">
      <formula>$C$4</formula>
    </cfRule>
  </conditionalFormatting>
  <conditionalFormatting sqref="AS58">
    <cfRule type="cellIs" dxfId="14216" priority="1258" operator="lessThan">
      <formula>$C$4</formula>
    </cfRule>
  </conditionalFormatting>
  <conditionalFormatting sqref="AS59">
    <cfRule type="cellIs" dxfId="14215" priority="1259" operator="lessThan">
      <formula>$C$4</formula>
    </cfRule>
  </conditionalFormatting>
  <conditionalFormatting sqref="AS60">
    <cfRule type="cellIs" dxfId="14214" priority="1260" operator="lessThan">
      <formula>$C$4</formula>
    </cfRule>
  </conditionalFormatting>
  <conditionalFormatting sqref="AT11">
    <cfRule type="cellIs" dxfId="14213" priority="1261" operator="lessThan">
      <formula>$C$4</formula>
    </cfRule>
  </conditionalFormatting>
  <conditionalFormatting sqref="AT12">
    <cfRule type="cellIs" dxfId="14212" priority="1262" operator="lessThan">
      <formula>$C$4</formula>
    </cfRule>
  </conditionalFormatting>
  <conditionalFormatting sqref="AT13">
    <cfRule type="cellIs" dxfId="14211" priority="1263" operator="lessThan">
      <formula>$C$4</formula>
    </cfRule>
  </conditionalFormatting>
  <conditionalFormatting sqref="AT14">
    <cfRule type="cellIs" dxfId="14210" priority="1264" operator="lessThan">
      <formula>$C$4</formula>
    </cfRule>
  </conditionalFormatting>
  <conditionalFormatting sqref="AT15">
    <cfRule type="cellIs" dxfId="14209" priority="1265" operator="lessThan">
      <formula>$C$4</formula>
    </cfRule>
  </conditionalFormatting>
  <conditionalFormatting sqref="AT16">
    <cfRule type="cellIs" dxfId="14208" priority="1266" operator="lessThan">
      <formula>$C$4</formula>
    </cfRule>
  </conditionalFormatting>
  <conditionalFormatting sqref="AT17">
    <cfRule type="cellIs" dxfId="14207" priority="1267" operator="lessThan">
      <formula>$C$4</formula>
    </cfRule>
  </conditionalFormatting>
  <conditionalFormatting sqref="AT18">
    <cfRule type="cellIs" dxfId="14206" priority="1268" operator="lessThan">
      <formula>$C$4</formula>
    </cfRule>
  </conditionalFormatting>
  <conditionalFormatting sqref="AT19">
    <cfRule type="cellIs" dxfId="14205" priority="1269" operator="lessThan">
      <formula>$C$4</formula>
    </cfRule>
  </conditionalFormatting>
  <conditionalFormatting sqref="AT20">
    <cfRule type="cellIs" dxfId="14204" priority="1270" operator="lessThan">
      <formula>$C$4</formula>
    </cfRule>
  </conditionalFormatting>
  <conditionalFormatting sqref="AT21">
    <cfRule type="cellIs" dxfId="14203" priority="1271" operator="lessThan">
      <formula>$C$4</formula>
    </cfRule>
  </conditionalFormatting>
  <conditionalFormatting sqref="AT22">
    <cfRule type="cellIs" dxfId="14202" priority="1272" operator="lessThan">
      <formula>$C$4</formula>
    </cfRule>
  </conditionalFormatting>
  <conditionalFormatting sqref="AT23">
    <cfRule type="cellIs" dxfId="14201" priority="1273" operator="lessThan">
      <formula>$C$4</formula>
    </cfRule>
  </conditionalFormatting>
  <conditionalFormatting sqref="AT24">
    <cfRule type="cellIs" dxfId="14200" priority="1274" operator="lessThan">
      <formula>$C$4</formula>
    </cfRule>
  </conditionalFormatting>
  <conditionalFormatting sqref="AT25">
    <cfRule type="cellIs" dxfId="14199" priority="1275" operator="lessThan">
      <formula>$C$4</formula>
    </cfRule>
  </conditionalFormatting>
  <conditionalFormatting sqref="AT26">
    <cfRule type="cellIs" dxfId="14198" priority="1276" operator="lessThan">
      <formula>$C$4</formula>
    </cfRule>
  </conditionalFormatting>
  <conditionalFormatting sqref="AT27">
    <cfRule type="cellIs" dxfId="14197" priority="1277" operator="lessThan">
      <formula>$C$4</formula>
    </cfRule>
  </conditionalFormatting>
  <conditionalFormatting sqref="AT28">
    <cfRule type="cellIs" dxfId="14196" priority="1278" operator="lessThan">
      <formula>$C$4</formula>
    </cfRule>
  </conditionalFormatting>
  <conditionalFormatting sqref="AT29">
    <cfRule type="cellIs" dxfId="14195" priority="1279" operator="lessThan">
      <formula>$C$4</formula>
    </cfRule>
  </conditionalFormatting>
  <conditionalFormatting sqref="AT30">
    <cfRule type="cellIs" dxfId="14194" priority="1280" operator="lessThan">
      <formula>$C$4</formula>
    </cfRule>
  </conditionalFormatting>
  <conditionalFormatting sqref="AT31">
    <cfRule type="cellIs" dxfId="14193" priority="1281" operator="lessThan">
      <formula>$C$4</formula>
    </cfRule>
  </conditionalFormatting>
  <conditionalFormatting sqref="AT32">
    <cfRule type="cellIs" dxfId="14192" priority="1282" operator="lessThan">
      <formula>$C$4</formula>
    </cfRule>
  </conditionalFormatting>
  <conditionalFormatting sqref="AT33">
    <cfRule type="cellIs" dxfId="14191" priority="1283" operator="lessThan">
      <formula>$C$4</formula>
    </cfRule>
  </conditionalFormatting>
  <conditionalFormatting sqref="AT34">
    <cfRule type="cellIs" dxfId="14190" priority="1284" operator="lessThan">
      <formula>$C$4</formula>
    </cfRule>
  </conditionalFormatting>
  <conditionalFormatting sqref="AT35">
    <cfRule type="cellIs" dxfId="14189" priority="1285" operator="lessThan">
      <formula>$C$4</formula>
    </cfRule>
  </conditionalFormatting>
  <conditionalFormatting sqref="AT36">
    <cfRule type="cellIs" dxfId="14188" priority="1286" operator="lessThan">
      <formula>$C$4</formula>
    </cfRule>
  </conditionalFormatting>
  <conditionalFormatting sqref="AT37">
    <cfRule type="cellIs" dxfId="14187" priority="1287" operator="lessThan">
      <formula>$C$4</formula>
    </cfRule>
  </conditionalFormatting>
  <conditionalFormatting sqref="AT38">
    <cfRule type="cellIs" dxfId="14186" priority="1288" operator="lessThan">
      <formula>$C$4</formula>
    </cfRule>
  </conditionalFormatting>
  <conditionalFormatting sqref="AT39">
    <cfRule type="cellIs" dxfId="14185" priority="1289" operator="lessThan">
      <formula>$C$4</formula>
    </cfRule>
  </conditionalFormatting>
  <conditionalFormatting sqref="AT40">
    <cfRule type="cellIs" dxfId="14184" priority="1290" operator="lessThan">
      <formula>$C$4</formula>
    </cfRule>
  </conditionalFormatting>
  <conditionalFormatting sqref="AT41">
    <cfRule type="cellIs" dxfId="14183" priority="1291" operator="lessThan">
      <formula>$C$4</formula>
    </cfRule>
  </conditionalFormatting>
  <conditionalFormatting sqref="AT42">
    <cfRule type="cellIs" dxfId="14182" priority="1292" operator="lessThan">
      <formula>$C$4</formula>
    </cfRule>
  </conditionalFormatting>
  <conditionalFormatting sqref="AT43">
    <cfRule type="cellIs" dxfId="14181" priority="1293" operator="lessThan">
      <formula>$C$4</formula>
    </cfRule>
  </conditionalFormatting>
  <conditionalFormatting sqref="AT44">
    <cfRule type="cellIs" dxfId="14180" priority="1294" operator="lessThan">
      <formula>$C$4</formula>
    </cfRule>
  </conditionalFormatting>
  <conditionalFormatting sqref="AT45">
    <cfRule type="cellIs" dxfId="14179" priority="1295" operator="lessThan">
      <formula>$C$4</formula>
    </cfRule>
  </conditionalFormatting>
  <conditionalFormatting sqref="AT46">
    <cfRule type="cellIs" dxfId="14178" priority="1296" operator="lessThan">
      <formula>$C$4</formula>
    </cfRule>
  </conditionalFormatting>
  <conditionalFormatting sqref="AT47">
    <cfRule type="cellIs" dxfId="14177" priority="1297" operator="lessThan">
      <formula>$C$4</formula>
    </cfRule>
  </conditionalFormatting>
  <conditionalFormatting sqref="AT48">
    <cfRule type="cellIs" dxfId="14176" priority="1298" operator="lessThan">
      <formula>$C$4</formula>
    </cfRule>
  </conditionalFormatting>
  <conditionalFormatting sqref="AT49">
    <cfRule type="cellIs" dxfId="14175" priority="1299" operator="lessThan">
      <formula>$C$4</formula>
    </cfRule>
  </conditionalFormatting>
  <conditionalFormatting sqref="AT50">
    <cfRule type="cellIs" dxfId="14174" priority="1300" operator="lessThan">
      <formula>$C$4</formula>
    </cfRule>
  </conditionalFormatting>
  <conditionalFormatting sqref="AT51">
    <cfRule type="cellIs" dxfId="14173" priority="1301" operator="lessThan">
      <formula>$C$4</formula>
    </cfRule>
  </conditionalFormatting>
  <conditionalFormatting sqref="AT52">
    <cfRule type="cellIs" dxfId="14172" priority="1302" operator="lessThan">
      <formula>$C$4</formula>
    </cfRule>
  </conditionalFormatting>
  <conditionalFormatting sqref="AT53">
    <cfRule type="cellIs" dxfId="14171" priority="1303" operator="lessThan">
      <formula>$C$4</formula>
    </cfRule>
  </conditionalFormatting>
  <conditionalFormatting sqref="AT54">
    <cfRule type="cellIs" dxfId="14170" priority="1304" operator="lessThan">
      <formula>$C$4</formula>
    </cfRule>
  </conditionalFormatting>
  <conditionalFormatting sqref="AT55">
    <cfRule type="cellIs" dxfId="14169" priority="1305" operator="lessThan">
      <formula>$C$4</formula>
    </cfRule>
  </conditionalFormatting>
  <conditionalFormatting sqref="AT56">
    <cfRule type="cellIs" dxfId="14168" priority="1306" operator="lessThan">
      <formula>$C$4</formula>
    </cfRule>
  </conditionalFormatting>
  <conditionalFormatting sqref="AT57">
    <cfRule type="cellIs" dxfId="14167" priority="1307" operator="lessThan">
      <formula>$C$4</formula>
    </cfRule>
  </conditionalFormatting>
  <conditionalFormatting sqref="AT58">
    <cfRule type="cellIs" dxfId="14166" priority="1308" operator="lessThan">
      <formula>$C$4</formula>
    </cfRule>
  </conditionalFormatting>
  <conditionalFormatting sqref="AT59">
    <cfRule type="cellIs" dxfId="14165" priority="1309" operator="lessThan">
      <formula>$C$4</formula>
    </cfRule>
  </conditionalFormatting>
  <conditionalFormatting sqref="AT60">
    <cfRule type="cellIs" dxfId="14164" priority="1310" operator="lessThan">
      <formula>$C$4</formula>
    </cfRule>
  </conditionalFormatting>
  <conditionalFormatting sqref="AU11">
    <cfRule type="cellIs" dxfId="14163" priority="1311" operator="lessThan">
      <formula>$C$4</formula>
    </cfRule>
  </conditionalFormatting>
  <conditionalFormatting sqref="AU12">
    <cfRule type="cellIs" dxfId="14162" priority="1312" operator="lessThan">
      <formula>$C$4</formula>
    </cfRule>
  </conditionalFormatting>
  <conditionalFormatting sqref="AU13">
    <cfRule type="cellIs" dxfId="14161" priority="1313" operator="lessThan">
      <formula>$C$4</formula>
    </cfRule>
  </conditionalFormatting>
  <conditionalFormatting sqref="AU14">
    <cfRule type="cellIs" dxfId="14160" priority="1314" operator="lessThan">
      <formula>$C$4</formula>
    </cfRule>
  </conditionalFormatting>
  <conditionalFormatting sqref="AU15">
    <cfRule type="cellIs" dxfId="14159" priority="1315" operator="lessThan">
      <formula>$C$4</formula>
    </cfRule>
  </conditionalFormatting>
  <conditionalFormatting sqref="AU16">
    <cfRule type="cellIs" dxfId="14158" priority="1316" operator="lessThan">
      <formula>$C$4</formula>
    </cfRule>
  </conditionalFormatting>
  <conditionalFormatting sqref="AU17">
    <cfRule type="cellIs" dxfId="14157" priority="1317" operator="lessThan">
      <formula>$C$4</formula>
    </cfRule>
  </conditionalFormatting>
  <conditionalFormatting sqref="AU18">
    <cfRule type="cellIs" dxfId="14156" priority="1318" operator="lessThan">
      <formula>$C$4</formula>
    </cfRule>
  </conditionalFormatting>
  <conditionalFormatting sqref="AU19">
    <cfRule type="cellIs" dxfId="14155" priority="1319" operator="lessThan">
      <formula>$C$4</formula>
    </cfRule>
  </conditionalFormatting>
  <conditionalFormatting sqref="AU20">
    <cfRule type="cellIs" dxfId="14154" priority="1320" operator="lessThan">
      <formula>$C$4</formula>
    </cfRule>
  </conditionalFormatting>
  <conditionalFormatting sqref="AU21">
    <cfRule type="cellIs" dxfId="14153" priority="1321" operator="lessThan">
      <formula>$C$4</formula>
    </cfRule>
  </conditionalFormatting>
  <conditionalFormatting sqref="AU22">
    <cfRule type="cellIs" dxfId="14152" priority="1322" operator="lessThan">
      <formula>$C$4</formula>
    </cfRule>
  </conditionalFormatting>
  <conditionalFormatting sqref="AU23">
    <cfRule type="cellIs" dxfId="14151" priority="1323" operator="lessThan">
      <formula>$C$4</formula>
    </cfRule>
  </conditionalFormatting>
  <conditionalFormatting sqref="AU24">
    <cfRule type="cellIs" dxfId="14150" priority="1324" operator="lessThan">
      <formula>$C$4</formula>
    </cfRule>
  </conditionalFormatting>
  <conditionalFormatting sqref="AU25">
    <cfRule type="cellIs" dxfId="14149" priority="1325" operator="lessThan">
      <formula>$C$4</formula>
    </cfRule>
  </conditionalFormatting>
  <conditionalFormatting sqref="AU26">
    <cfRule type="cellIs" dxfId="14148" priority="1326" operator="lessThan">
      <formula>$C$4</formula>
    </cfRule>
  </conditionalFormatting>
  <conditionalFormatting sqref="AU27">
    <cfRule type="cellIs" dxfId="14147" priority="1327" operator="lessThan">
      <formula>$C$4</formula>
    </cfRule>
  </conditionalFormatting>
  <conditionalFormatting sqref="AU28">
    <cfRule type="cellIs" dxfId="14146" priority="1328" operator="lessThan">
      <formula>$C$4</formula>
    </cfRule>
  </conditionalFormatting>
  <conditionalFormatting sqref="AU29">
    <cfRule type="cellIs" dxfId="14145" priority="1329" operator="lessThan">
      <formula>$C$4</formula>
    </cfRule>
  </conditionalFormatting>
  <conditionalFormatting sqref="AU30">
    <cfRule type="cellIs" dxfId="14144" priority="1330" operator="lessThan">
      <formula>$C$4</formula>
    </cfRule>
  </conditionalFormatting>
  <conditionalFormatting sqref="AU31">
    <cfRule type="cellIs" dxfId="14143" priority="1331" operator="lessThan">
      <formula>$C$4</formula>
    </cfRule>
  </conditionalFormatting>
  <conditionalFormatting sqref="AU32">
    <cfRule type="cellIs" dxfId="14142" priority="1332" operator="lessThan">
      <formula>$C$4</formula>
    </cfRule>
  </conditionalFormatting>
  <conditionalFormatting sqref="AU33">
    <cfRule type="cellIs" dxfId="14141" priority="1333" operator="lessThan">
      <formula>$C$4</formula>
    </cfRule>
  </conditionalFormatting>
  <conditionalFormatting sqref="AU34">
    <cfRule type="cellIs" dxfId="14140" priority="1334" operator="lessThan">
      <formula>$C$4</formula>
    </cfRule>
  </conditionalFormatting>
  <conditionalFormatting sqref="AU35">
    <cfRule type="cellIs" dxfId="14139" priority="1335" operator="lessThan">
      <formula>$C$4</formula>
    </cfRule>
  </conditionalFormatting>
  <conditionalFormatting sqref="AU36">
    <cfRule type="cellIs" dxfId="14138" priority="1336" operator="lessThan">
      <formula>$C$4</formula>
    </cfRule>
  </conditionalFormatting>
  <conditionalFormatting sqref="AU37">
    <cfRule type="cellIs" dxfId="14137" priority="1337" operator="lessThan">
      <formula>$C$4</formula>
    </cfRule>
  </conditionalFormatting>
  <conditionalFormatting sqref="AU38">
    <cfRule type="cellIs" dxfId="14136" priority="1338" operator="lessThan">
      <formula>$C$4</formula>
    </cfRule>
  </conditionalFormatting>
  <conditionalFormatting sqref="AU39">
    <cfRule type="cellIs" dxfId="14135" priority="1339" operator="lessThan">
      <formula>$C$4</formula>
    </cfRule>
  </conditionalFormatting>
  <conditionalFormatting sqref="AU40">
    <cfRule type="cellIs" dxfId="14134" priority="1340" operator="lessThan">
      <formula>$C$4</formula>
    </cfRule>
  </conditionalFormatting>
  <conditionalFormatting sqref="AU41">
    <cfRule type="cellIs" dxfId="14133" priority="1341" operator="lessThan">
      <formula>$C$4</formula>
    </cfRule>
  </conditionalFormatting>
  <conditionalFormatting sqref="AU42">
    <cfRule type="cellIs" dxfId="14132" priority="1342" operator="lessThan">
      <formula>$C$4</formula>
    </cfRule>
  </conditionalFormatting>
  <conditionalFormatting sqref="AU43">
    <cfRule type="cellIs" dxfId="14131" priority="1343" operator="lessThan">
      <formula>$C$4</formula>
    </cfRule>
  </conditionalFormatting>
  <conditionalFormatting sqref="AU44">
    <cfRule type="cellIs" dxfId="14130" priority="1344" operator="lessThan">
      <formula>$C$4</formula>
    </cfRule>
  </conditionalFormatting>
  <conditionalFormatting sqref="AU45">
    <cfRule type="cellIs" dxfId="14129" priority="1345" operator="lessThan">
      <formula>$C$4</formula>
    </cfRule>
  </conditionalFormatting>
  <conditionalFormatting sqref="AU46">
    <cfRule type="cellIs" dxfId="14128" priority="1346" operator="lessThan">
      <formula>$C$4</formula>
    </cfRule>
  </conditionalFormatting>
  <conditionalFormatting sqref="AU47">
    <cfRule type="cellIs" dxfId="14127" priority="1347" operator="lessThan">
      <formula>$C$4</formula>
    </cfRule>
  </conditionalFormatting>
  <conditionalFormatting sqref="AU48">
    <cfRule type="cellIs" dxfId="14126" priority="1348" operator="lessThan">
      <formula>$C$4</formula>
    </cfRule>
  </conditionalFormatting>
  <conditionalFormatting sqref="AU49">
    <cfRule type="cellIs" dxfId="14125" priority="1349" operator="lessThan">
      <formula>$C$4</formula>
    </cfRule>
  </conditionalFormatting>
  <conditionalFormatting sqref="AU50">
    <cfRule type="cellIs" dxfId="14124" priority="1350" operator="lessThan">
      <formula>$C$4</formula>
    </cfRule>
  </conditionalFormatting>
  <conditionalFormatting sqref="AU51">
    <cfRule type="cellIs" dxfId="14123" priority="1351" operator="lessThan">
      <formula>$C$4</formula>
    </cfRule>
  </conditionalFormatting>
  <conditionalFormatting sqref="AU52">
    <cfRule type="cellIs" dxfId="14122" priority="1352" operator="lessThan">
      <formula>$C$4</formula>
    </cfRule>
  </conditionalFormatting>
  <conditionalFormatting sqref="AU53">
    <cfRule type="cellIs" dxfId="14121" priority="1353" operator="lessThan">
      <formula>$C$4</formula>
    </cfRule>
  </conditionalFormatting>
  <conditionalFormatting sqref="AU54">
    <cfRule type="cellIs" dxfId="14120" priority="1354" operator="lessThan">
      <formula>$C$4</formula>
    </cfRule>
  </conditionalFormatting>
  <conditionalFormatting sqref="AU55">
    <cfRule type="cellIs" dxfId="14119" priority="1355" operator="lessThan">
      <formula>$C$4</formula>
    </cfRule>
  </conditionalFormatting>
  <conditionalFormatting sqref="AU56">
    <cfRule type="cellIs" dxfId="14118" priority="1356" operator="lessThan">
      <formula>$C$4</formula>
    </cfRule>
  </conditionalFormatting>
  <conditionalFormatting sqref="AU57">
    <cfRule type="cellIs" dxfId="14117" priority="1357" operator="lessThan">
      <formula>$C$4</formula>
    </cfRule>
  </conditionalFormatting>
  <conditionalFormatting sqref="AU58">
    <cfRule type="cellIs" dxfId="14116" priority="1358" operator="lessThan">
      <formula>$C$4</formula>
    </cfRule>
  </conditionalFormatting>
  <conditionalFormatting sqref="AU59">
    <cfRule type="cellIs" dxfId="14115" priority="1359" operator="lessThan">
      <formula>$C$4</formula>
    </cfRule>
  </conditionalFormatting>
  <conditionalFormatting sqref="AU60">
    <cfRule type="cellIs" dxfId="14114" priority="1360" operator="lessThan">
      <formula>$C$4</formula>
    </cfRule>
  </conditionalFormatting>
  <conditionalFormatting sqref="AV11">
    <cfRule type="cellIs" dxfId="14113" priority="1361" operator="lessThan">
      <formula>$C$4</formula>
    </cfRule>
  </conditionalFormatting>
  <conditionalFormatting sqref="AV12">
    <cfRule type="cellIs" dxfId="14112" priority="1362" operator="lessThan">
      <formula>$C$4</formula>
    </cfRule>
  </conditionalFormatting>
  <conditionalFormatting sqref="AV13">
    <cfRule type="cellIs" dxfId="14111" priority="1363" operator="lessThan">
      <formula>$C$4</formula>
    </cfRule>
  </conditionalFormatting>
  <conditionalFormatting sqref="AV14">
    <cfRule type="cellIs" dxfId="14110" priority="1364" operator="lessThan">
      <formula>$C$4</formula>
    </cfRule>
  </conditionalFormatting>
  <conditionalFormatting sqref="AV15">
    <cfRule type="cellIs" dxfId="14109" priority="1365" operator="lessThan">
      <formula>$C$4</formula>
    </cfRule>
  </conditionalFormatting>
  <conditionalFormatting sqref="AV16">
    <cfRule type="cellIs" dxfId="14108" priority="1366" operator="lessThan">
      <formula>$C$4</formula>
    </cfRule>
  </conditionalFormatting>
  <conditionalFormatting sqref="AV17">
    <cfRule type="cellIs" dxfId="14107" priority="1367" operator="lessThan">
      <formula>$C$4</formula>
    </cfRule>
  </conditionalFormatting>
  <conditionalFormatting sqref="AV18">
    <cfRule type="cellIs" dxfId="14106" priority="1368" operator="lessThan">
      <formula>$C$4</formula>
    </cfRule>
  </conditionalFormatting>
  <conditionalFormatting sqref="AV19">
    <cfRule type="cellIs" dxfId="14105" priority="1369" operator="lessThan">
      <formula>$C$4</formula>
    </cfRule>
  </conditionalFormatting>
  <conditionalFormatting sqref="AV20">
    <cfRule type="cellIs" dxfId="14104" priority="1370" operator="lessThan">
      <formula>$C$4</formula>
    </cfRule>
  </conditionalFormatting>
  <conditionalFormatting sqref="AV21">
    <cfRule type="cellIs" dxfId="14103" priority="1371" operator="lessThan">
      <formula>$C$4</formula>
    </cfRule>
  </conditionalFormatting>
  <conditionalFormatting sqref="AV22">
    <cfRule type="cellIs" dxfId="14102" priority="1372" operator="lessThan">
      <formula>$C$4</formula>
    </cfRule>
  </conditionalFormatting>
  <conditionalFormatting sqref="AV23">
    <cfRule type="cellIs" dxfId="14101" priority="1373" operator="lessThan">
      <formula>$C$4</formula>
    </cfRule>
  </conditionalFormatting>
  <conditionalFormatting sqref="AV24">
    <cfRule type="cellIs" dxfId="14100" priority="1374" operator="lessThan">
      <formula>$C$4</formula>
    </cfRule>
  </conditionalFormatting>
  <conditionalFormatting sqref="AV25">
    <cfRule type="cellIs" dxfId="14099" priority="1375" operator="lessThan">
      <formula>$C$4</formula>
    </cfRule>
  </conditionalFormatting>
  <conditionalFormatting sqref="AV26">
    <cfRule type="cellIs" dxfId="14098" priority="1376" operator="lessThan">
      <formula>$C$4</formula>
    </cfRule>
  </conditionalFormatting>
  <conditionalFormatting sqref="AV27">
    <cfRule type="cellIs" dxfId="14097" priority="1377" operator="lessThan">
      <formula>$C$4</formula>
    </cfRule>
  </conditionalFormatting>
  <conditionalFormatting sqref="AV28">
    <cfRule type="cellIs" dxfId="14096" priority="1378" operator="lessThan">
      <formula>$C$4</formula>
    </cfRule>
  </conditionalFormatting>
  <conditionalFormatting sqref="AV29">
    <cfRule type="cellIs" dxfId="14095" priority="1379" operator="lessThan">
      <formula>$C$4</formula>
    </cfRule>
  </conditionalFormatting>
  <conditionalFormatting sqref="AV30">
    <cfRule type="cellIs" dxfId="14094" priority="1380" operator="lessThan">
      <formula>$C$4</formula>
    </cfRule>
  </conditionalFormatting>
  <conditionalFormatting sqref="AV31">
    <cfRule type="cellIs" dxfId="14093" priority="1381" operator="lessThan">
      <formula>$C$4</formula>
    </cfRule>
  </conditionalFormatting>
  <conditionalFormatting sqref="AV32">
    <cfRule type="cellIs" dxfId="14092" priority="1382" operator="lessThan">
      <formula>$C$4</formula>
    </cfRule>
  </conditionalFormatting>
  <conditionalFormatting sqref="AV33">
    <cfRule type="cellIs" dxfId="14091" priority="1383" operator="lessThan">
      <formula>$C$4</formula>
    </cfRule>
  </conditionalFormatting>
  <conditionalFormatting sqref="AV34">
    <cfRule type="cellIs" dxfId="14090" priority="1384" operator="lessThan">
      <formula>$C$4</formula>
    </cfRule>
  </conditionalFormatting>
  <conditionalFormatting sqref="AV35">
    <cfRule type="cellIs" dxfId="14089" priority="1385" operator="lessThan">
      <formula>$C$4</formula>
    </cfRule>
  </conditionalFormatting>
  <conditionalFormatting sqref="AV36">
    <cfRule type="cellIs" dxfId="14088" priority="1386" operator="lessThan">
      <formula>$C$4</formula>
    </cfRule>
  </conditionalFormatting>
  <conditionalFormatting sqref="AV37">
    <cfRule type="cellIs" dxfId="14087" priority="1387" operator="lessThan">
      <formula>$C$4</formula>
    </cfRule>
  </conditionalFormatting>
  <conditionalFormatting sqref="AV38">
    <cfRule type="cellIs" dxfId="14086" priority="1388" operator="lessThan">
      <formula>$C$4</formula>
    </cfRule>
  </conditionalFormatting>
  <conditionalFormatting sqref="AV39">
    <cfRule type="cellIs" dxfId="14085" priority="1389" operator="lessThan">
      <formula>$C$4</formula>
    </cfRule>
  </conditionalFormatting>
  <conditionalFormatting sqref="AV40">
    <cfRule type="cellIs" dxfId="14084" priority="1390" operator="lessThan">
      <formula>$C$4</formula>
    </cfRule>
  </conditionalFormatting>
  <conditionalFormatting sqref="AV41">
    <cfRule type="cellIs" dxfId="14083" priority="1391" operator="lessThan">
      <formula>$C$4</formula>
    </cfRule>
  </conditionalFormatting>
  <conditionalFormatting sqref="AV42">
    <cfRule type="cellIs" dxfId="14082" priority="1392" operator="lessThan">
      <formula>$C$4</formula>
    </cfRule>
  </conditionalFormatting>
  <conditionalFormatting sqref="AV43">
    <cfRule type="cellIs" dxfId="14081" priority="1393" operator="lessThan">
      <formula>$C$4</formula>
    </cfRule>
  </conditionalFormatting>
  <conditionalFormatting sqref="AV44">
    <cfRule type="cellIs" dxfId="14080" priority="1394" operator="lessThan">
      <formula>$C$4</formula>
    </cfRule>
  </conditionalFormatting>
  <conditionalFormatting sqref="AV45">
    <cfRule type="cellIs" dxfId="14079" priority="1395" operator="lessThan">
      <formula>$C$4</formula>
    </cfRule>
  </conditionalFormatting>
  <conditionalFormatting sqref="AV46">
    <cfRule type="cellIs" dxfId="14078" priority="1396" operator="lessThan">
      <formula>$C$4</formula>
    </cfRule>
  </conditionalFormatting>
  <conditionalFormatting sqref="AV47">
    <cfRule type="cellIs" dxfId="14077" priority="1397" operator="lessThan">
      <formula>$C$4</formula>
    </cfRule>
  </conditionalFormatting>
  <conditionalFormatting sqref="AV48">
    <cfRule type="cellIs" dxfId="14076" priority="1398" operator="lessThan">
      <formula>$C$4</formula>
    </cfRule>
  </conditionalFormatting>
  <conditionalFormatting sqref="AV49">
    <cfRule type="cellIs" dxfId="14075" priority="1399" operator="lessThan">
      <formula>$C$4</formula>
    </cfRule>
  </conditionalFormatting>
  <conditionalFormatting sqref="AV50">
    <cfRule type="cellIs" dxfId="14074" priority="1400" operator="lessThan">
      <formula>$C$4</formula>
    </cfRule>
  </conditionalFormatting>
  <conditionalFormatting sqref="AV51">
    <cfRule type="cellIs" dxfId="14073" priority="1401" operator="lessThan">
      <formula>$C$4</formula>
    </cfRule>
  </conditionalFormatting>
  <conditionalFormatting sqref="AV52">
    <cfRule type="cellIs" dxfId="14072" priority="1402" operator="lessThan">
      <formula>$C$4</formula>
    </cfRule>
  </conditionalFormatting>
  <conditionalFormatting sqref="AV53">
    <cfRule type="cellIs" dxfId="14071" priority="1403" operator="lessThan">
      <formula>$C$4</formula>
    </cfRule>
  </conditionalFormatting>
  <conditionalFormatting sqref="AV54">
    <cfRule type="cellIs" dxfId="14070" priority="1404" operator="lessThan">
      <formula>$C$4</formula>
    </cfRule>
  </conditionalFormatting>
  <conditionalFormatting sqref="AV55">
    <cfRule type="cellIs" dxfId="14069" priority="1405" operator="lessThan">
      <formula>$C$4</formula>
    </cfRule>
  </conditionalFormatting>
  <conditionalFormatting sqref="AV56">
    <cfRule type="cellIs" dxfId="14068" priority="1406" operator="lessThan">
      <formula>$C$4</formula>
    </cfRule>
  </conditionalFormatting>
  <conditionalFormatting sqref="AV57">
    <cfRule type="cellIs" dxfId="14067" priority="1407" operator="lessThan">
      <formula>$C$4</formula>
    </cfRule>
  </conditionalFormatting>
  <conditionalFormatting sqref="AV58">
    <cfRule type="cellIs" dxfId="14066" priority="1408" operator="lessThan">
      <formula>$C$4</formula>
    </cfRule>
  </conditionalFormatting>
  <conditionalFormatting sqref="AV59">
    <cfRule type="cellIs" dxfId="14065" priority="1409" operator="lessThan">
      <formula>$C$4</formula>
    </cfRule>
  </conditionalFormatting>
  <conditionalFormatting sqref="AV60">
    <cfRule type="cellIs" dxfId="14064" priority="1410" operator="lessThan">
      <formula>$C$4</formula>
    </cfRule>
  </conditionalFormatting>
  <conditionalFormatting sqref="AW11">
    <cfRule type="cellIs" dxfId="14063" priority="1411" operator="lessThan">
      <formula>$C$4</formula>
    </cfRule>
  </conditionalFormatting>
  <conditionalFormatting sqref="AW12">
    <cfRule type="cellIs" dxfId="14062" priority="1412" operator="lessThan">
      <formula>$C$4</formula>
    </cfRule>
  </conditionalFormatting>
  <conditionalFormatting sqref="AW13">
    <cfRule type="cellIs" dxfId="14061" priority="1413" operator="lessThan">
      <formula>$C$4</formula>
    </cfRule>
  </conditionalFormatting>
  <conditionalFormatting sqref="AW14">
    <cfRule type="cellIs" dxfId="14060" priority="1414" operator="lessThan">
      <formula>$C$4</formula>
    </cfRule>
  </conditionalFormatting>
  <conditionalFormatting sqref="AW15">
    <cfRule type="cellIs" dxfId="14059" priority="1415" operator="lessThan">
      <formula>$C$4</formula>
    </cfRule>
  </conditionalFormatting>
  <conditionalFormatting sqref="AW16">
    <cfRule type="cellIs" dxfId="14058" priority="1416" operator="lessThan">
      <formula>$C$4</formula>
    </cfRule>
  </conditionalFormatting>
  <conditionalFormatting sqref="AW17">
    <cfRule type="cellIs" dxfId="14057" priority="1417" operator="lessThan">
      <formula>$C$4</formula>
    </cfRule>
  </conditionalFormatting>
  <conditionalFormatting sqref="AW18">
    <cfRule type="cellIs" dxfId="14056" priority="1418" operator="lessThan">
      <formula>$C$4</formula>
    </cfRule>
  </conditionalFormatting>
  <conditionalFormatting sqref="AW19">
    <cfRule type="cellIs" dxfId="14055" priority="1419" operator="lessThan">
      <formula>$C$4</formula>
    </cfRule>
  </conditionalFormatting>
  <conditionalFormatting sqref="AW20">
    <cfRule type="cellIs" dxfId="14054" priority="1420" operator="lessThan">
      <formula>$C$4</formula>
    </cfRule>
  </conditionalFormatting>
  <conditionalFormatting sqref="AW21">
    <cfRule type="cellIs" dxfId="14053" priority="1421" operator="lessThan">
      <formula>$C$4</formula>
    </cfRule>
  </conditionalFormatting>
  <conditionalFormatting sqref="AW22">
    <cfRule type="cellIs" dxfId="14052" priority="1422" operator="lessThan">
      <formula>$C$4</formula>
    </cfRule>
  </conditionalFormatting>
  <conditionalFormatting sqref="AW23">
    <cfRule type="cellIs" dxfId="14051" priority="1423" operator="lessThan">
      <formula>$C$4</formula>
    </cfRule>
  </conditionalFormatting>
  <conditionalFormatting sqref="AW24">
    <cfRule type="cellIs" dxfId="14050" priority="1424" operator="lessThan">
      <formula>$C$4</formula>
    </cfRule>
  </conditionalFormatting>
  <conditionalFormatting sqref="AW25">
    <cfRule type="cellIs" dxfId="14049" priority="1425" operator="lessThan">
      <formula>$C$4</formula>
    </cfRule>
  </conditionalFormatting>
  <conditionalFormatting sqref="AW26">
    <cfRule type="cellIs" dxfId="14048" priority="1426" operator="lessThan">
      <formula>$C$4</formula>
    </cfRule>
  </conditionalFormatting>
  <conditionalFormatting sqref="AW27">
    <cfRule type="cellIs" dxfId="14047" priority="1427" operator="lessThan">
      <formula>$C$4</formula>
    </cfRule>
  </conditionalFormatting>
  <conditionalFormatting sqref="AW28">
    <cfRule type="cellIs" dxfId="14046" priority="1428" operator="lessThan">
      <formula>$C$4</formula>
    </cfRule>
  </conditionalFormatting>
  <conditionalFormatting sqref="AW29">
    <cfRule type="cellIs" dxfId="14045" priority="1429" operator="lessThan">
      <formula>$C$4</formula>
    </cfRule>
  </conditionalFormatting>
  <conditionalFormatting sqref="AW30">
    <cfRule type="cellIs" dxfId="14044" priority="1430" operator="lessThan">
      <formula>$C$4</formula>
    </cfRule>
  </conditionalFormatting>
  <conditionalFormatting sqref="AW31">
    <cfRule type="cellIs" dxfId="14043" priority="1431" operator="lessThan">
      <formula>$C$4</formula>
    </cfRule>
  </conditionalFormatting>
  <conditionalFormatting sqref="AW32">
    <cfRule type="cellIs" dxfId="14042" priority="1432" operator="lessThan">
      <formula>$C$4</formula>
    </cfRule>
  </conditionalFormatting>
  <conditionalFormatting sqref="AW33">
    <cfRule type="cellIs" dxfId="14041" priority="1433" operator="lessThan">
      <formula>$C$4</formula>
    </cfRule>
  </conditionalFormatting>
  <conditionalFormatting sqref="AW34">
    <cfRule type="cellIs" dxfId="14040" priority="1434" operator="lessThan">
      <formula>$C$4</formula>
    </cfRule>
  </conditionalFormatting>
  <conditionalFormatting sqref="AW35">
    <cfRule type="cellIs" dxfId="14039" priority="1435" operator="lessThan">
      <formula>$C$4</formula>
    </cfRule>
  </conditionalFormatting>
  <conditionalFormatting sqref="AW36">
    <cfRule type="cellIs" dxfId="14038" priority="1436" operator="lessThan">
      <formula>$C$4</formula>
    </cfRule>
  </conditionalFormatting>
  <conditionalFormatting sqref="AW37">
    <cfRule type="cellIs" dxfId="14037" priority="1437" operator="lessThan">
      <formula>$C$4</formula>
    </cfRule>
  </conditionalFormatting>
  <conditionalFormatting sqref="AW38">
    <cfRule type="cellIs" dxfId="14036" priority="1438" operator="lessThan">
      <formula>$C$4</formula>
    </cfRule>
  </conditionalFormatting>
  <conditionalFormatting sqref="AW39">
    <cfRule type="cellIs" dxfId="14035" priority="1439" operator="lessThan">
      <formula>$C$4</formula>
    </cfRule>
  </conditionalFormatting>
  <conditionalFormatting sqref="AW40">
    <cfRule type="cellIs" dxfId="14034" priority="1440" operator="lessThan">
      <formula>$C$4</formula>
    </cfRule>
  </conditionalFormatting>
  <conditionalFormatting sqref="AW41">
    <cfRule type="cellIs" dxfId="14033" priority="1441" operator="lessThan">
      <formula>$C$4</formula>
    </cfRule>
  </conditionalFormatting>
  <conditionalFormatting sqref="AW42">
    <cfRule type="cellIs" dxfId="14032" priority="1442" operator="lessThan">
      <formula>$C$4</formula>
    </cfRule>
  </conditionalFormatting>
  <conditionalFormatting sqref="AW43">
    <cfRule type="cellIs" dxfId="14031" priority="1443" operator="lessThan">
      <formula>$C$4</formula>
    </cfRule>
  </conditionalFormatting>
  <conditionalFormatting sqref="AW44">
    <cfRule type="cellIs" dxfId="14030" priority="1444" operator="lessThan">
      <formula>$C$4</formula>
    </cfRule>
  </conditionalFormatting>
  <conditionalFormatting sqref="AW45">
    <cfRule type="cellIs" dxfId="14029" priority="1445" operator="lessThan">
      <formula>$C$4</formula>
    </cfRule>
  </conditionalFormatting>
  <conditionalFormatting sqref="AW46">
    <cfRule type="cellIs" dxfId="14028" priority="1446" operator="lessThan">
      <formula>$C$4</formula>
    </cfRule>
  </conditionalFormatting>
  <conditionalFormatting sqref="AW47">
    <cfRule type="cellIs" dxfId="14027" priority="1447" operator="lessThan">
      <formula>$C$4</formula>
    </cfRule>
  </conditionalFormatting>
  <conditionalFormatting sqref="AW48">
    <cfRule type="cellIs" dxfId="14026" priority="1448" operator="lessThan">
      <formula>$C$4</formula>
    </cfRule>
  </conditionalFormatting>
  <conditionalFormatting sqref="AW49">
    <cfRule type="cellIs" dxfId="14025" priority="1449" operator="lessThan">
      <formula>$C$4</formula>
    </cfRule>
  </conditionalFormatting>
  <conditionalFormatting sqref="AW50">
    <cfRule type="cellIs" dxfId="14024" priority="1450" operator="lessThan">
      <formula>$C$4</formula>
    </cfRule>
  </conditionalFormatting>
  <conditionalFormatting sqref="AW51">
    <cfRule type="cellIs" dxfId="14023" priority="1451" operator="lessThan">
      <formula>$C$4</formula>
    </cfRule>
  </conditionalFormatting>
  <conditionalFormatting sqref="AW52">
    <cfRule type="cellIs" dxfId="14022" priority="1452" operator="lessThan">
      <formula>$C$4</formula>
    </cfRule>
  </conditionalFormatting>
  <conditionalFormatting sqref="AW53">
    <cfRule type="cellIs" dxfId="14021" priority="1453" operator="lessThan">
      <formula>$C$4</formula>
    </cfRule>
  </conditionalFormatting>
  <conditionalFormatting sqref="AW54">
    <cfRule type="cellIs" dxfId="14020" priority="1454" operator="lessThan">
      <formula>$C$4</formula>
    </cfRule>
  </conditionalFormatting>
  <conditionalFormatting sqref="AW55">
    <cfRule type="cellIs" dxfId="14019" priority="1455" operator="lessThan">
      <formula>$C$4</formula>
    </cfRule>
  </conditionalFormatting>
  <conditionalFormatting sqref="AW56">
    <cfRule type="cellIs" dxfId="14018" priority="1456" operator="lessThan">
      <formula>$C$4</formula>
    </cfRule>
  </conditionalFormatting>
  <conditionalFormatting sqref="AW57">
    <cfRule type="cellIs" dxfId="14017" priority="1457" operator="lessThan">
      <formula>$C$4</formula>
    </cfRule>
  </conditionalFormatting>
  <conditionalFormatting sqref="AW58">
    <cfRule type="cellIs" dxfId="14016" priority="1458" operator="lessThan">
      <formula>$C$4</formula>
    </cfRule>
  </conditionalFormatting>
  <conditionalFormatting sqref="AW59">
    <cfRule type="cellIs" dxfId="14015" priority="1459" operator="lessThan">
      <formula>$C$4</formula>
    </cfRule>
  </conditionalFormatting>
  <conditionalFormatting sqref="AW60">
    <cfRule type="cellIs" dxfId="14014" priority="1460" operator="lessThan">
      <formula>$C$4</formula>
    </cfRule>
  </conditionalFormatting>
  <conditionalFormatting sqref="AX11">
    <cfRule type="cellIs" dxfId="14013" priority="1461" operator="lessThan">
      <formula>$C$4</formula>
    </cfRule>
  </conditionalFormatting>
  <conditionalFormatting sqref="AX12">
    <cfRule type="cellIs" dxfId="14012" priority="1462" operator="lessThan">
      <formula>$C$4</formula>
    </cfRule>
  </conditionalFormatting>
  <conditionalFormatting sqref="AX13">
    <cfRule type="cellIs" dxfId="14011" priority="1463" operator="lessThan">
      <formula>$C$4</formula>
    </cfRule>
  </conditionalFormatting>
  <conditionalFormatting sqref="AX14">
    <cfRule type="cellIs" dxfId="14010" priority="1464" operator="lessThan">
      <formula>$C$4</formula>
    </cfRule>
  </conditionalFormatting>
  <conditionalFormatting sqref="AX15">
    <cfRule type="cellIs" dxfId="14009" priority="1465" operator="lessThan">
      <formula>$C$4</formula>
    </cfRule>
  </conditionalFormatting>
  <conditionalFormatting sqref="AX16">
    <cfRule type="cellIs" dxfId="14008" priority="1466" operator="lessThan">
      <formula>$C$4</formula>
    </cfRule>
  </conditionalFormatting>
  <conditionalFormatting sqref="AX17">
    <cfRule type="cellIs" dxfId="14007" priority="1467" operator="lessThan">
      <formula>$C$4</formula>
    </cfRule>
  </conditionalFormatting>
  <conditionalFormatting sqref="AX18">
    <cfRule type="cellIs" dxfId="14006" priority="1468" operator="lessThan">
      <formula>$C$4</formula>
    </cfRule>
  </conditionalFormatting>
  <conditionalFormatting sqref="AX19">
    <cfRule type="cellIs" dxfId="14005" priority="1469" operator="lessThan">
      <formula>$C$4</formula>
    </cfRule>
  </conditionalFormatting>
  <conditionalFormatting sqref="AX20">
    <cfRule type="cellIs" dxfId="14004" priority="1470" operator="lessThan">
      <formula>$C$4</formula>
    </cfRule>
  </conditionalFormatting>
  <conditionalFormatting sqref="AX21">
    <cfRule type="cellIs" dxfId="14003" priority="1471" operator="lessThan">
      <formula>$C$4</formula>
    </cfRule>
  </conditionalFormatting>
  <conditionalFormatting sqref="AX22">
    <cfRule type="cellIs" dxfId="14002" priority="1472" operator="lessThan">
      <formula>$C$4</formula>
    </cfRule>
  </conditionalFormatting>
  <conditionalFormatting sqref="AX23">
    <cfRule type="cellIs" dxfId="14001" priority="1473" operator="lessThan">
      <formula>$C$4</formula>
    </cfRule>
  </conditionalFormatting>
  <conditionalFormatting sqref="AX24">
    <cfRule type="cellIs" dxfId="14000" priority="1474" operator="lessThan">
      <formula>$C$4</formula>
    </cfRule>
  </conditionalFormatting>
  <conditionalFormatting sqref="AX25">
    <cfRule type="cellIs" dxfId="13999" priority="1475" operator="lessThan">
      <formula>$C$4</formula>
    </cfRule>
  </conditionalFormatting>
  <conditionalFormatting sqref="AX26">
    <cfRule type="cellIs" dxfId="13998" priority="1476" operator="lessThan">
      <formula>$C$4</formula>
    </cfRule>
  </conditionalFormatting>
  <conditionalFormatting sqref="AX27">
    <cfRule type="cellIs" dxfId="13997" priority="1477" operator="lessThan">
      <formula>$C$4</formula>
    </cfRule>
  </conditionalFormatting>
  <conditionalFormatting sqref="AX28">
    <cfRule type="cellIs" dxfId="13996" priority="1478" operator="lessThan">
      <formula>$C$4</formula>
    </cfRule>
  </conditionalFormatting>
  <conditionalFormatting sqref="AX29">
    <cfRule type="cellIs" dxfId="13995" priority="1479" operator="lessThan">
      <formula>$C$4</formula>
    </cfRule>
  </conditionalFormatting>
  <conditionalFormatting sqref="AX30">
    <cfRule type="cellIs" dxfId="13994" priority="1480" operator="lessThan">
      <formula>$C$4</formula>
    </cfRule>
  </conditionalFormatting>
  <conditionalFormatting sqref="AX31">
    <cfRule type="cellIs" dxfId="13993" priority="1481" operator="lessThan">
      <formula>$C$4</formula>
    </cfRule>
  </conditionalFormatting>
  <conditionalFormatting sqref="AX32">
    <cfRule type="cellIs" dxfId="13992" priority="1482" operator="lessThan">
      <formula>$C$4</formula>
    </cfRule>
  </conditionalFormatting>
  <conditionalFormatting sqref="AX33">
    <cfRule type="cellIs" dxfId="13991" priority="1483" operator="lessThan">
      <formula>$C$4</formula>
    </cfRule>
  </conditionalFormatting>
  <conditionalFormatting sqref="AX34">
    <cfRule type="cellIs" dxfId="13990" priority="1484" operator="lessThan">
      <formula>$C$4</formula>
    </cfRule>
  </conditionalFormatting>
  <conditionalFormatting sqref="AX35">
    <cfRule type="cellIs" dxfId="13989" priority="1485" operator="lessThan">
      <formula>$C$4</formula>
    </cfRule>
  </conditionalFormatting>
  <conditionalFormatting sqref="AX36">
    <cfRule type="cellIs" dxfId="13988" priority="1486" operator="lessThan">
      <formula>$C$4</formula>
    </cfRule>
  </conditionalFormatting>
  <conditionalFormatting sqref="AX37">
    <cfRule type="cellIs" dxfId="13987" priority="1487" operator="lessThan">
      <formula>$C$4</formula>
    </cfRule>
  </conditionalFormatting>
  <conditionalFormatting sqref="AX38">
    <cfRule type="cellIs" dxfId="13986" priority="1488" operator="lessThan">
      <formula>$C$4</formula>
    </cfRule>
  </conditionalFormatting>
  <conditionalFormatting sqref="AX39">
    <cfRule type="cellIs" dxfId="13985" priority="1489" operator="lessThan">
      <formula>$C$4</formula>
    </cfRule>
  </conditionalFormatting>
  <conditionalFormatting sqref="AX40">
    <cfRule type="cellIs" dxfId="13984" priority="1490" operator="lessThan">
      <formula>$C$4</formula>
    </cfRule>
  </conditionalFormatting>
  <conditionalFormatting sqref="AX41">
    <cfRule type="cellIs" dxfId="13983" priority="1491" operator="lessThan">
      <formula>$C$4</formula>
    </cfRule>
  </conditionalFormatting>
  <conditionalFormatting sqref="AX42">
    <cfRule type="cellIs" dxfId="13982" priority="1492" operator="lessThan">
      <formula>$C$4</formula>
    </cfRule>
  </conditionalFormatting>
  <conditionalFormatting sqref="AX43">
    <cfRule type="cellIs" dxfId="13981" priority="1493" operator="lessThan">
      <formula>$C$4</formula>
    </cfRule>
  </conditionalFormatting>
  <conditionalFormatting sqref="AX44">
    <cfRule type="cellIs" dxfId="13980" priority="1494" operator="lessThan">
      <formula>$C$4</formula>
    </cfRule>
  </conditionalFormatting>
  <conditionalFormatting sqref="AX45">
    <cfRule type="cellIs" dxfId="13979" priority="1495" operator="lessThan">
      <formula>$C$4</formula>
    </cfRule>
  </conditionalFormatting>
  <conditionalFormatting sqref="AX46">
    <cfRule type="cellIs" dxfId="13978" priority="1496" operator="lessThan">
      <formula>$C$4</formula>
    </cfRule>
  </conditionalFormatting>
  <conditionalFormatting sqref="AX47">
    <cfRule type="cellIs" dxfId="13977" priority="1497" operator="lessThan">
      <formula>$C$4</formula>
    </cfRule>
  </conditionalFormatting>
  <conditionalFormatting sqref="AX48">
    <cfRule type="cellIs" dxfId="13976" priority="1498" operator="lessThan">
      <formula>$C$4</formula>
    </cfRule>
  </conditionalFormatting>
  <conditionalFormatting sqref="AX49">
    <cfRule type="cellIs" dxfId="13975" priority="1499" operator="lessThan">
      <formula>$C$4</formula>
    </cfRule>
  </conditionalFormatting>
  <conditionalFormatting sqref="AX50">
    <cfRule type="cellIs" dxfId="13974" priority="1500" operator="lessThan">
      <formula>$C$4</formula>
    </cfRule>
  </conditionalFormatting>
  <conditionalFormatting sqref="AX51">
    <cfRule type="cellIs" dxfId="13973" priority="1501" operator="lessThan">
      <formula>$C$4</formula>
    </cfRule>
  </conditionalFormatting>
  <conditionalFormatting sqref="AX52">
    <cfRule type="cellIs" dxfId="13972" priority="1502" operator="lessThan">
      <formula>$C$4</formula>
    </cfRule>
  </conditionalFormatting>
  <conditionalFormatting sqref="AX53">
    <cfRule type="cellIs" dxfId="13971" priority="1503" operator="lessThan">
      <formula>$C$4</formula>
    </cfRule>
  </conditionalFormatting>
  <conditionalFormatting sqref="AX54">
    <cfRule type="cellIs" dxfId="13970" priority="1504" operator="lessThan">
      <formula>$C$4</formula>
    </cfRule>
  </conditionalFormatting>
  <conditionalFormatting sqref="AX55">
    <cfRule type="cellIs" dxfId="13969" priority="1505" operator="lessThan">
      <formula>$C$4</formula>
    </cfRule>
  </conditionalFormatting>
  <conditionalFormatting sqref="AX56">
    <cfRule type="cellIs" dxfId="13968" priority="1506" operator="lessThan">
      <formula>$C$4</formula>
    </cfRule>
  </conditionalFormatting>
  <conditionalFormatting sqref="AX57">
    <cfRule type="cellIs" dxfId="13967" priority="1507" operator="lessThan">
      <formula>$C$4</formula>
    </cfRule>
  </conditionalFormatting>
  <conditionalFormatting sqref="AX58">
    <cfRule type="cellIs" dxfId="13966" priority="1508" operator="lessThan">
      <formula>$C$4</formula>
    </cfRule>
  </conditionalFormatting>
  <conditionalFormatting sqref="AX59">
    <cfRule type="cellIs" dxfId="13965" priority="1509" operator="lessThan">
      <formula>$C$4</formula>
    </cfRule>
  </conditionalFormatting>
  <conditionalFormatting sqref="AX60">
    <cfRule type="cellIs" dxfId="13964" priority="1510" operator="lessThan">
      <formula>$C$4</formula>
    </cfRule>
  </conditionalFormatting>
  <conditionalFormatting sqref="AY11">
    <cfRule type="cellIs" dxfId="13963" priority="1511" operator="lessThan">
      <formula>$C$4</formula>
    </cfRule>
  </conditionalFormatting>
  <conditionalFormatting sqref="AY12">
    <cfRule type="cellIs" dxfId="13962" priority="1512" operator="lessThan">
      <formula>$C$4</formula>
    </cfRule>
  </conditionalFormatting>
  <conditionalFormatting sqref="AY13">
    <cfRule type="cellIs" dxfId="13961" priority="1513" operator="lessThan">
      <formula>$C$4</formula>
    </cfRule>
  </conditionalFormatting>
  <conditionalFormatting sqref="AY14">
    <cfRule type="cellIs" dxfId="13960" priority="1514" operator="lessThan">
      <formula>$C$4</formula>
    </cfRule>
  </conditionalFormatting>
  <conditionalFormatting sqref="AY15">
    <cfRule type="cellIs" dxfId="13959" priority="1515" operator="lessThan">
      <formula>$C$4</formula>
    </cfRule>
  </conditionalFormatting>
  <conditionalFormatting sqref="AY16">
    <cfRule type="cellIs" dxfId="13958" priority="1516" operator="lessThan">
      <formula>$C$4</formula>
    </cfRule>
  </conditionalFormatting>
  <conditionalFormatting sqref="AY17">
    <cfRule type="cellIs" dxfId="13957" priority="1517" operator="lessThan">
      <formula>$C$4</formula>
    </cfRule>
  </conditionalFormatting>
  <conditionalFormatting sqref="AY18">
    <cfRule type="cellIs" dxfId="13956" priority="1518" operator="lessThan">
      <formula>$C$4</formula>
    </cfRule>
  </conditionalFormatting>
  <conditionalFormatting sqref="AY19">
    <cfRule type="cellIs" dxfId="13955" priority="1519" operator="lessThan">
      <formula>$C$4</formula>
    </cfRule>
  </conditionalFormatting>
  <conditionalFormatting sqref="AY20">
    <cfRule type="cellIs" dxfId="13954" priority="1520" operator="lessThan">
      <formula>$C$4</formula>
    </cfRule>
  </conditionalFormatting>
  <conditionalFormatting sqref="AY21">
    <cfRule type="cellIs" dxfId="13953" priority="1521" operator="lessThan">
      <formula>$C$4</formula>
    </cfRule>
  </conditionalFormatting>
  <conditionalFormatting sqref="AY22">
    <cfRule type="cellIs" dxfId="13952" priority="1522" operator="lessThan">
      <formula>$C$4</formula>
    </cfRule>
  </conditionalFormatting>
  <conditionalFormatting sqref="AY23">
    <cfRule type="cellIs" dxfId="13951" priority="1523" operator="lessThan">
      <formula>$C$4</formula>
    </cfRule>
  </conditionalFormatting>
  <conditionalFormatting sqref="AY24">
    <cfRule type="cellIs" dxfId="13950" priority="1524" operator="lessThan">
      <formula>$C$4</formula>
    </cfRule>
  </conditionalFormatting>
  <conditionalFormatting sqref="AY25">
    <cfRule type="cellIs" dxfId="13949" priority="1525" operator="lessThan">
      <formula>$C$4</formula>
    </cfRule>
  </conditionalFormatting>
  <conditionalFormatting sqref="AY26">
    <cfRule type="cellIs" dxfId="13948" priority="1526" operator="lessThan">
      <formula>$C$4</formula>
    </cfRule>
  </conditionalFormatting>
  <conditionalFormatting sqref="AY27">
    <cfRule type="cellIs" dxfId="13947" priority="1527" operator="lessThan">
      <formula>$C$4</formula>
    </cfRule>
  </conditionalFormatting>
  <conditionalFormatting sqref="AY28">
    <cfRule type="cellIs" dxfId="13946" priority="1528" operator="lessThan">
      <formula>$C$4</formula>
    </cfRule>
  </conditionalFormatting>
  <conditionalFormatting sqref="AY29">
    <cfRule type="cellIs" dxfId="13945" priority="1529" operator="lessThan">
      <formula>$C$4</formula>
    </cfRule>
  </conditionalFormatting>
  <conditionalFormatting sqref="AY30">
    <cfRule type="cellIs" dxfId="13944" priority="1530" operator="lessThan">
      <formula>$C$4</formula>
    </cfRule>
  </conditionalFormatting>
  <conditionalFormatting sqref="AY31">
    <cfRule type="cellIs" dxfId="13943" priority="1531" operator="lessThan">
      <formula>$C$4</formula>
    </cfRule>
  </conditionalFormatting>
  <conditionalFormatting sqref="AY32">
    <cfRule type="cellIs" dxfId="13942" priority="1532" operator="lessThan">
      <formula>$C$4</formula>
    </cfRule>
  </conditionalFormatting>
  <conditionalFormatting sqref="AY33">
    <cfRule type="cellIs" dxfId="13941" priority="1533" operator="lessThan">
      <formula>$C$4</formula>
    </cfRule>
  </conditionalFormatting>
  <conditionalFormatting sqref="AY34">
    <cfRule type="cellIs" dxfId="13940" priority="1534" operator="lessThan">
      <formula>$C$4</formula>
    </cfRule>
  </conditionalFormatting>
  <conditionalFormatting sqref="AY35">
    <cfRule type="cellIs" dxfId="13939" priority="1535" operator="lessThan">
      <formula>$C$4</formula>
    </cfRule>
  </conditionalFormatting>
  <conditionalFormatting sqref="AY36">
    <cfRule type="cellIs" dxfId="13938" priority="1536" operator="lessThan">
      <formula>$C$4</formula>
    </cfRule>
  </conditionalFormatting>
  <conditionalFormatting sqref="AY37">
    <cfRule type="cellIs" dxfId="13937" priority="1537" operator="lessThan">
      <formula>$C$4</formula>
    </cfRule>
  </conditionalFormatting>
  <conditionalFormatting sqref="AY38">
    <cfRule type="cellIs" dxfId="13936" priority="1538" operator="lessThan">
      <formula>$C$4</formula>
    </cfRule>
  </conditionalFormatting>
  <conditionalFormatting sqref="AY39">
    <cfRule type="cellIs" dxfId="13935" priority="1539" operator="lessThan">
      <formula>$C$4</formula>
    </cfRule>
  </conditionalFormatting>
  <conditionalFormatting sqref="AY40">
    <cfRule type="cellIs" dxfId="13934" priority="1540" operator="lessThan">
      <formula>$C$4</formula>
    </cfRule>
  </conditionalFormatting>
  <conditionalFormatting sqref="AY41">
    <cfRule type="cellIs" dxfId="13933" priority="1541" operator="lessThan">
      <formula>$C$4</formula>
    </cfRule>
  </conditionalFormatting>
  <conditionalFormatting sqref="AY42">
    <cfRule type="cellIs" dxfId="13932" priority="1542" operator="lessThan">
      <formula>$C$4</formula>
    </cfRule>
  </conditionalFormatting>
  <conditionalFormatting sqref="AY43">
    <cfRule type="cellIs" dxfId="13931" priority="1543" operator="lessThan">
      <formula>$C$4</formula>
    </cfRule>
  </conditionalFormatting>
  <conditionalFormatting sqref="AY44">
    <cfRule type="cellIs" dxfId="13930" priority="1544" operator="lessThan">
      <formula>$C$4</formula>
    </cfRule>
  </conditionalFormatting>
  <conditionalFormatting sqref="AY45">
    <cfRule type="cellIs" dxfId="13929" priority="1545" operator="lessThan">
      <formula>$C$4</formula>
    </cfRule>
  </conditionalFormatting>
  <conditionalFormatting sqref="AY46">
    <cfRule type="cellIs" dxfId="13928" priority="1546" operator="lessThan">
      <formula>$C$4</formula>
    </cfRule>
  </conditionalFormatting>
  <conditionalFormatting sqref="AY47">
    <cfRule type="cellIs" dxfId="13927" priority="1547" operator="lessThan">
      <formula>$C$4</formula>
    </cfRule>
  </conditionalFormatting>
  <conditionalFormatting sqref="AY48">
    <cfRule type="cellIs" dxfId="13926" priority="1548" operator="lessThan">
      <formula>$C$4</formula>
    </cfRule>
  </conditionalFormatting>
  <conditionalFormatting sqref="AY49">
    <cfRule type="cellIs" dxfId="13925" priority="1549" operator="lessThan">
      <formula>$C$4</formula>
    </cfRule>
  </conditionalFormatting>
  <conditionalFormatting sqref="AY50">
    <cfRule type="cellIs" dxfId="13924" priority="1550" operator="lessThan">
      <formula>$C$4</formula>
    </cfRule>
  </conditionalFormatting>
  <conditionalFormatting sqref="AY51">
    <cfRule type="cellIs" dxfId="13923" priority="1551" operator="lessThan">
      <formula>$C$4</formula>
    </cfRule>
  </conditionalFormatting>
  <conditionalFormatting sqref="AY52">
    <cfRule type="cellIs" dxfId="13922" priority="1552" operator="lessThan">
      <formula>$C$4</formula>
    </cfRule>
  </conditionalFormatting>
  <conditionalFormatting sqref="AY53">
    <cfRule type="cellIs" dxfId="13921" priority="1553" operator="lessThan">
      <formula>$C$4</formula>
    </cfRule>
  </conditionalFormatting>
  <conditionalFormatting sqref="AY54">
    <cfRule type="cellIs" dxfId="13920" priority="1554" operator="lessThan">
      <formula>$C$4</formula>
    </cfRule>
  </conditionalFormatting>
  <conditionalFormatting sqref="AY55">
    <cfRule type="cellIs" dxfId="13919" priority="1555" operator="lessThan">
      <formula>$C$4</formula>
    </cfRule>
  </conditionalFormatting>
  <conditionalFormatting sqref="AY56">
    <cfRule type="cellIs" dxfId="13918" priority="1556" operator="lessThan">
      <formula>$C$4</formula>
    </cfRule>
  </conditionalFormatting>
  <conditionalFormatting sqref="AY57">
    <cfRule type="cellIs" dxfId="13917" priority="1557" operator="lessThan">
      <formula>$C$4</formula>
    </cfRule>
  </conditionalFormatting>
  <conditionalFormatting sqref="AY58">
    <cfRule type="cellIs" dxfId="13916" priority="1558" operator="lessThan">
      <formula>$C$4</formula>
    </cfRule>
  </conditionalFormatting>
  <conditionalFormatting sqref="AY59">
    <cfRule type="cellIs" dxfId="13915" priority="1559" operator="lessThan">
      <formula>$C$4</formula>
    </cfRule>
  </conditionalFormatting>
  <conditionalFormatting sqref="AY60">
    <cfRule type="cellIs" dxfId="13914" priority="1560" operator="lessThan">
      <formula>$C$4</formula>
    </cfRule>
  </conditionalFormatting>
  <conditionalFormatting sqref="BO11">
    <cfRule type="cellIs" dxfId="13913" priority="1561" operator="lessThan">
      <formula>$C$4</formula>
    </cfRule>
  </conditionalFormatting>
  <conditionalFormatting sqref="BO12">
    <cfRule type="cellIs" dxfId="13912" priority="1562" operator="lessThan">
      <formula>$C$4</formula>
    </cfRule>
  </conditionalFormatting>
  <conditionalFormatting sqref="BO13">
    <cfRule type="cellIs" dxfId="13911" priority="1563" operator="lessThan">
      <formula>$C$4</formula>
    </cfRule>
  </conditionalFormatting>
  <conditionalFormatting sqref="BO14">
    <cfRule type="cellIs" dxfId="13910" priority="1564" operator="lessThan">
      <formula>$C$4</formula>
    </cfRule>
  </conditionalFormatting>
  <conditionalFormatting sqref="BO15">
    <cfRule type="cellIs" dxfId="13909" priority="1565" operator="lessThan">
      <formula>$C$4</formula>
    </cfRule>
  </conditionalFormatting>
  <conditionalFormatting sqref="BO16">
    <cfRule type="cellIs" dxfId="13908" priority="1566" operator="lessThan">
      <formula>$C$4</formula>
    </cfRule>
  </conditionalFormatting>
  <conditionalFormatting sqref="BO17">
    <cfRule type="cellIs" dxfId="13907" priority="1567" operator="lessThan">
      <formula>$C$4</formula>
    </cfRule>
  </conditionalFormatting>
  <conditionalFormatting sqref="BO18">
    <cfRule type="cellIs" dxfId="13906" priority="1568" operator="lessThan">
      <formula>$C$4</formula>
    </cfRule>
  </conditionalFormatting>
  <conditionalFormatting sqref="BO19">
    <cfRule type="cellIs" dxfId="13905" priority="1569" operator="lessThan">
      <formula>$C$4</formula>
    </cfRule>
  </conditionalFormatting>
  <conditionalFormatting sqref="BO20">
    <cfRule type="cellIs" dxfId="13904" priority="1570" operator="lessThan">
      <formula>$C$4</formula>
    </cfRule>
  </conditionalFormatting>
  <conditionalFormatting sqref="BO21">
    <cfRule type="cellIs" dxfId="13903" priority="1571" operator="lessThan">
      <formula>$C$4</formula>
    </cfRule>
  </conditionalFormatting>
  <conditionalFormatting sqref="BO22">
    <cfRule type="cellIs" dxfId="13902" priority="1572" operator="lessThan">
      <formula>$C$4</formula>
    </cfRule>
  </conditionalFormatting>
  <conditionalFormatting sqref="BO23">
    <cfRule type="cellIs" dxfId="13901" priority="1573" operator="lessThan">
      <formula>$C$4</formula>
    </cfRule>
  </conditionalFormatting>
  <conditionalFormatting sqref="BO24">
    <cfRule type="cellIs" dxfId="13900" priority="1574" operator="lessThan">
      <formula>$C$4</formula>
    </cfRule>
  </conditionalFormatting>
  <conditionalFormatting sqref="BO25">
    <cfRule type="cellIs" dxfId="13899" priority="1575" operator="lessThan">
      <formula>$C$4</formula>
    </cfRule>
  </conditionalFormatting>
  <conditionalFormatting sqref="BO26">
    <cfRule type="cellIs" dxfId="13898" priority="1576" operator="lessThan">
      <formula>$C$4</formula>
    </cfRule>
  </conditionalFormatting>
  <conditionalFormatting sqref="BO27">
    <cfRule type="cellIs" dxfId="13897" priority="1577" operator="lessThan">
      <formula>$C$4</formula>
    </cfRule>
  </conditionalFormatting>
  <conditionalFormatting sqref="BO28">
    <cfRule type="cellIs" dxfId="13896" priority="1578" operator="lessThan">
      <formula>$C$4</formula>
    </cfRule>
  </conditionalFormatting>
  <conditionalFormatting sqref="BO29">
    <cfRule type="cellIs" dxfId="13895" priority="1579" operator="lessThan">
      <formula>$C$4</formula>
    </cfRule>
  </conditionalFormatting>
  <conditionalFormatting sqref="BO30">
    <cfRule type="cellIs" dxfId="13894" priority="1580" operator="lessThan">
      <formula>$C$4</formula>
    </cfRule>
  </conditionalFormatting>
  <conditionalFormatting sqref="BO31">
    <cfRule type="cellIs" dxfId="13893" priority="1581" operator="lessThan">
      <formula>$C$4</formula>
    </cfRule>
  </conditionalFormatting>
  <conditionalFormatting sqref="BO32">
    <cfRule type="cellIs" dxfId="13892" priority="1582" operator="lessThan">
      <formula>$C$4</formula>
    </cfRule>
  </conditionalFormatting>
  <conditionalFormatting sqref="BO33">
    <cfRule type="cellIs" dxfId="13891" priority="1583" operator="lessThan">
      <formula>$C$4</formula>
    </cfRule>
  </conditionalFormatting>
  <conditionalFormatting sqref="BO34">
    <cfRule type="cellIs" dxfId="13890" priority="1584" operator="lessThan">
      <formula>$C$4</formula>
    </cfRule>
  </conditionalFormatting>
  <conditionalFormatting sqref="BO35">
    <cfRule type="cellIs" dxfId="13889" priority="1585" operator="lessThan">
      <formula>$C$4</formula>
    </cfRule>
  </conditionalFormatting>
  <conditionalFormatting sqref="BO36">
    <cfRule type="cellIs" dxfId="13888" priority="1586" operator="lessThan">
      <formula>$C$4</formula>
    </cfRule>
  </conditionalFormatting>
  <conditionalFormatting sqref="BO37">
    <cfRule type="cellIs" dxfId="13887" priority="1587" operator="lessThan">
      <formula>$C$4</formula>
    </cfRule>
  </conditionalFormatting>
  <conditionalFormatting sqref="BO38">
    <cfRule type="cellIs" dxfId="13886" priority="1588" operator="lessThan">
      <formula>$C$4</formula>
    </cfRule>
  </conditionalFormatting>
  <conditionalFormatting sqref="BO39">
    <cfRule type="cellIs" dxfId="13885" priority="1589" operator="lessThan">
      <formula>$C$4</formula>
    </cfRule>
  </conditionalFormatting>
  <conditionalFormatting sqref="BO40">
    <cfRule type="cellIs" dxfId="13884" priority="1590" operator="lessThan">
      <formula>$C$4</formula>
    </cfRule>
  </conditionalFormatting>
  <conditionalFormatting sqref="BO41">
    <cfRule type="cellIs" dxfId="13883" priority="1591" operator="lessThan">
      <formula>$C$4</formula>
    </cfRule>
  </conditionalFormatting>
  <conditionalFormatting sqref="BO42">
    <cfRule type="cellIs" dxfId="13882" priority="1592" operator="lessThan">
      <formula>$C$4</formula>
    </cfRule>
  </conditionalFormatting>
  <conditionalFormatting sqref="BO43">
    <cfRule type="cellIs" dxfId="13881" priority="1593" operator="lessThan">
      <formula>$C$4</formula>
    </cfRule>
  </conditionalFormatting>
  <conditionalFormatting sqref="BO44">
    <cfRule type="cellIs" dxfId="13880" priority="1594" operator="lessThan">
      <formula>$C$4</formula>
    </cfRule>
  </conditionalFormatting>
  <conditionalFormatting sqref="BO45">
    <cfRule type="cellIs" dxfId="13879" priority="1595" operator="lessThan">
      <formula>$C$4</formula>
    </cfRule>
  </conditionalFormatting>
  <conditionalFormatting sqref="BO46">
    <cfRule type="cellIs" dxfId="13878" priority="1596" operator="lessThan">
      <formula>$C$4</formula>
    </cfRule>
  </conditionalFormatting>
  <conditionalFormatting sqref="BO47">
    <cfRule type="cellIs" dxfId="13877" priority="1597" operator="lessThan">
      <formula>$C$4</formula>
    </cfRule>
  </conditionalFormatting>
  <conditionalFormatting sqref="BO48">
    <cfRule type="cellIs" dxfId="13876" priority="1598" operator="lessThan">
      <formula>$C$4</formula>
    </cfRule>
  </conditionalFormatting>
  <conditionalFormatting sqref="BO49">
    <cfRule type="cellIs" dxfId="13875" priority="1599" operator="lessThan">
      <formula>$C$4</formula>
    </cfRule>
  </conditionalFormatting>
  <conditionalFormatting sqref="BO50">
    <cfRule type="cellIs" dxfId="13874" priority="1600" operator="lessThan">
      <formula>$C$4</formula>
    </cfRule>
  </conditionalFormatting>
  <conditionalFormatting sqref="BO51">
    <cfRule type="cellIs" dxfId="13873" priority="1601" operator="lessThan">
      <formula>$C$4</formula>
    </cfRule>
  </conditionalFormatting>
  <conditionalFormatting sqref="BO52">
    <cfRule type="cellIs" dxfId="13872" priority="1602" operator="lessThan">
      <formula>$C$4</formula>
    </cfRule>
  </conditionalFormatting>
  <conditionalFormatting sqref="BO53">
    <cfRule type="cellIs" dxfId="13871" priority="1603" operator="lessThan">
      <formula>$C$4</formula>
    </cfRule>
  </conditionalFormatting>
  <conditionalFormatting sqref="BO54">
    <cfRule type="cellIs" dxfId="13870" priority="1604" operator="lessThan">
      <formula>$C$4</formula>
    </cfRule>
  </conditionalFormatting>
  <conditionalFormatting sqref="BO55">
    <cfRule type="cellIs" dxfId="13869" priority="1605" operator="lessThan">
      <formula>$C$4</formula>
    </cfRule>
  </conditionalFormatting>
  <conditionalFormatting sqref="BO56">
    <cfRule type="cellIs" dxfId="13868" priority="1606" operator="lessThan">
      <formula>$C$4</formula>
    </cfRule>
  </conditionalFormatting>
  <conditionalFormatting sqref="BO57">
    <cfRule type="cellIs" dxfId="13867" priority="1607" operator="lessThan">
      <formula>$C$4</formula>
    </cfRule>
  </conditionalFormatting>
  <conditionalFormatting sqref="BO58">
    <cfRule type="cellIs" dxfId="13866" priority="1608" operator="lessThan">
      <formula>$C$4</formula>
    </cfRule>
  </conditionalFormatting>
  <conditionalFormatting sqref="BO59">
    <cfRule type="cellIs" dxfId="13865" priority="1609" operator="lessThan">
      <formula>$C$4</formula>
    </cfRule>
  </conditionalFormatting>
  <conditionalFormatting sqref="BO60">
    <cfRule type="cellIs" dxfId="13864" priority="1610" operator="lessThan">
      <formula>$C$4</formula>
    </cfRule>
  </conditionalFormatting>
  <conditionalFormatting sqref="BP11">
    <cfRule type="cellIs" dxfId="13863" priority="1611" operator="lessThan">
      <formula>$C$4</formula>
    </cfRule>
  </conditionalFormatting>
  <conditionalFormatting sqref="BP12">
    <cfRule type="cellIs" dxfId="13862" priority="1612" operator="lessThan">
      <formula>$C$4</formula>
    </cfRule>
  </conditionalFormatting>
  <conditionalFormatting sqref="BP13">
    <cfRule type="cellIs" dxfId="13861" priority="1613" operator="lessThan">
      <formula>$C$4</formula>
    </cfRule>
  </conditionalFormatting>
  <conditionalFormatting sqref="BP14">
    <cfRule type="cellIs" dxfId="13860" priority="1614" operator="lessThan">
      <formula>$C$4</formula>
    </cfRule>
  </conditionalFormatting>
  <conditionalFormatting sqref="BP15">
    <cfRule type="cellIs" dxfId="13859" priority="1615" operator="lessThan">
      <formula>$C$4</formula>
    </cfRule>
  </conditionalFormatting>
  <conditionalFormatting sqref="BP16">
    <cfRule type="cellIs" dxfId="13858" priority="1616" operator="lessThan">
      <formula>$C$4</formula>
    </cfRule>
  </conditionalFormatting>
  <conditionalFormatting sqref="BP17">
    <cfRule type="cellIs" dxfId="13857" priority="1617" operator="lessThan">
      <formula>$C$4</formula>
    </cfRule>
  </conditionalFormatting>
  <conditionalFormatting sqref="BP18">
    <cfRule type="cellIs" dxfId="13856" priority="1618" operator="lessThan">
      <formula>$C$4</formula>
    </cfRule>
  </conditionalFormatting>
  <conditionalFormatting sqref="BP19">
    <cfRule type="cellIs" dxfId="13855" priority="1619" operator="lessThan">
      <formula>$C$4</formula>
    </cfRule>
  </conditionalFormatting>
  <conditionalFormatting sqref="BP20">
    <cfRule type="cellIs" dxfId="13854" priority="1620" operator="lessThan">
      <formula>$C$4</formula>
    </cfRule>
  </conditionalFormatting>
  <conditionalFormatting sqref="BP21">
    <cfRule type="cellIs" dxfId="13853" priority="1621" operator="lessThan">
      <formula>$C$4</formula>
    </cfRule>
  </conditionalFormatting>
  <conditionalFormatting sqref="BP22">
    <cfRule type="cellIs" dxfId="13852" priority="1622" operator="lessThan">
      <formula>$C$4</formula>
    </cfRule>
  </conditionalFormatting>
  <conditionalFormatting sqref="BP23">
    <cfRule type="cellIs" dxfId="13851" priority="1623" operator="lessThan">
      <formula>$C$4</formula>
    </cfRule>
  </conditionalFormatting>
  <conditionalFormatting sqref="BP24">
    <cfRule type="cellIs" dxfId="13850" priority="1624" operator="lessThan">
      <formula>$C$4</formula>
    </cfRule>
  </conditionalFormatting>
  <conditionalFormatting sqref="BP25">
    <cfRule type="cellIs" dxfId="13849" priority="1625" operator="lessThan">
      <formula>$C$4</formula>
    </cfRule>
  </conditionalFormatting>
  <conditionalFormatting sqref="BP26">
    <cfRule type="cellIs" dxfId="13848" priority="1626" operator="lessThan">
      <formula>$C$4</formula>
    </cfRule>
  </conditionalFormatting>
  <conditionalFormatting sqref="BP27">
    <cfRule type="cellIs" dxfId="13847" priority="1627" operator="lessThan">
      <formula>$C$4</formula>
    </cfRule>
  </conditionalFormatting>
  <conditionalFormatting sqref="BP28">
    <cfRule type="cellIs" dxfId="13846" priority="1628" operator="lessThan">
      <formula>$C$4</formula>
    </cfRule>
  </conditionalFormatting>
  <conditionalFormatting sqref="BP29">
    <cfRule type="cellIs" dxfId="13845" priority="1629" operator="lessThan">
      <formula>$C$4</formula>
    </cfRule>
  </conditionalFormatting>
  <conditionalFormatting sqref="BP30">
    <cfRule type="cellIs" dxfId="13844" priority="1630" operator="lessThan">
      <formula>$C$4</formula>
    </cfRule>
  </conditionalFormatting>
  <conditionalFormatting sqref="BP31">
    <cfRule type="cellIs" dxfId="13843" priority="1631" operator="lessThan">
      <formula>$C$4</formula>
    </cfRule>
  </conditionalFormatting>
  <conditionalFormatting sqref="BP32">
    <cfRule type="cellIs" dxfId="13842" priority="1632" operator="lessThan">
      <formula>$C$4</formula>
    </cfRule>
  </conditionalFormatting>
  <conditionalFormatting sqref="BP33">
    <cfRule type="cellIs" dxfId="13841" priority="1633" operator="lessThan">
      <formula>$C$4</formula>
    </cfRule>
  </conditionalFormatting>
  <conditionalFormatting sqref="BP34">
    <cfRule type="cellIs" dxfId="13840" priority="1634" operator="lessThan">
      <formula>$C$4</formula>
    </cfRule>
  </conditionalFormatting>
  <conditionalFormatting sqref="BP35">
    <cfRule type="cellIs" dxfId="13839" priority="1635" operator="lessThan">
      <formula>$C$4</formula>
    </cfRule>
  </conditionalFormatting>
  <conditionalFormatting sqref="BP36">
    <cfRule type="cellIs" dxfId="13838" priority="1636" operator="lessThan">
      <formula>$C$4</formula>
    </cfRule>
  </conditionalFormatting>
  <conditionalFormatting sqref="BP37">
    <cfRule type="cellIs" dxfId="13837" priority="1637" operator="lessThan">
      <formula>$C$4</formula>
    </cfRule>
  </conditionalFormatting>
  <conditionalFormatting sqref="BP38">
    <cfRule type="cellIs" dxfId="13836" priority="1638" operator="lessThan">
      <formula>$C$4</formula>
    </cfRule>
  </conditionalFormatting>
  <conditionalFormatting sqref="BQ11">
    <cfRule type="cellIs" dxfId="13813" priority="1661" operator="lessThan">
      <formula>$C$4</formula>
    </cfRule>
  </conditionalFormatting>
  <conditionalFormatting sqref="BQ12">
    <cfRule type="cellIs" dxfId="13812" priority="1662" operator="lessThan">
      <formula>$C$4</formula>
    </cfRule>
  </conditionalFormatting>
  <conditionalFormatting sqref="BQ13">
    <cfRule type="cellIs" dxfId="13811" priority="1663" operator="lessThan">
      <formula>$C$4</formula>
    </cfRule>
  </conditionalFormatting>
  <conditionalFormatting sqref="BQ14">
    <cfRule type="cellIs" dxfId="13810" priority="1664" operator="lessThan">
      <formula>$C$4</formula>
    </cfRule>
  </conditionalFormatting>
  <conditionalFormatting sqref="BQ15">
    <cfRule type="cellIs" dxfId="13809" priority="1665" operator="lessThan">
      <formula>$C$4</formula>
    </cfRule>
  </conditionalFormatting>
  <conditionalFormatting sqref="BQ16">
    <cfRule type="cellIs" dxfId="13808" priority="1666" operator="lessThan">
      <formula>$C$4</formula>
    </cfRule>
  </conditionalFormatting>
  <conditionalFormatting sqref="BQ17">
    <cfRule type="cellIs" dxfId="13807" priority="1667" operator="lessThan">
      <formula>$C$4</formula>
    </cfRule>
  </conditionalFormatting>
  <conditionalFormatting sqref="BQ18">
    <cfRule type="cellIs" dxfId="13806" priority="1668" operator="lessThan">
      <formula>$C$4</formula>
    </cfRule>
  </conditionalFormatting>
  <conditionalFormatting sqref="BQ19">
    <cfRule type="cellIs" dxfId="13805" priority="1669" operator="lessThan">
      <formula>$C$4</formula>
    </cfRule>
  </conditionalFormatting>
  <conditionalFormatting sqref="BQ20">
    <cfRule type="cellIs" dxfId="13804" priority="1670" operator="lessThan">
      <formula>$C$4</formula>
    </cfRule>
  </conditionalFormatting>
  <conditionalFormatting sqref="BQ21">
    <cfRule type="cellIs" dxfId="13803" priority="1671" operator="lessThan">
      <formula>$C$4</formula>
    </cfRule>
  </conditionalFormatting>
  <conditionalFormatting sqref="BQ22">
    <cfRule type="cellIs" dxfId="13802" priority="1672" operator="lessThan">
      <formula>$C$4</formula>
    </cfRule>
  </conditionalFormatting>
  <conditionalFormatting sqref="BQ23">
    <cfRule type="cellIs" dxfId="13801" priority="1673" operator="lessThan">
      <formula>$C$4</formula>
    </cfRule>
  </conditionalFormatting>
  <conditionalFormatting sqref="BQ24">
    <cfRule type="cellIs" dxfId="13800" priority="1674" operator="lessThan">
      <formula>$C$4</formula>
    </cfRule>
  </conditionalFormatting>
  <conditionalFormatting sqref="BQ25">
    <cfRule type="cellIs" dxfId="13799" priority="1675" operator="lessThan">
      <formula>$C$4</formula>
    </cfRule>
  </conditionalFormatting>
  <conditionalFormatting sqref="BQ26">
    <cfRule type="cellIs" dxfId="13798" priority="1676" operator="lessThan">
      <formula>$C$4</formula>
    </cfRule>
  </conditionalFormatting>
  <conditionalFormatting sqref="BQ27">
    <cfRule type="cellIs" dxfId="13797" priority="1677" operator="lessThan">
      <formula>$C$4</formula>
    </cfRule>
  </conditionalFormatting>
  <conditionalFormatting sqref="BQ28">
    <cfRule type="cellIs" dxfId="13796" priority="1678" operator="lessThan">
      <formula>$C$4</formula>
    </cfRule>
  </conditionalFormatting>
  <conditionalFormatting sqref="BQ29">
    <cfRule type="cellIs" dxfId="13795" priority="1679" operator="lessThan">
      <formula>$C$4</formula>
    </cfRule>
  </conditionalFormatting>
  <conditionalFormatting sqref="BQ30">
    <cfRule type="cellIs" dxfId="13794" priority="1680" operator="lessThan">
      <formula>$C$4</formula>
    </cfRule>
  </conditionalFormatting>
  <conditionalFormatting sqref="BQ31">
    <cfRule type="cellIs" dxfId="13793" priority="1681" operator="lessThan">
      <formula>$C$4</formula>
    </cfRule>
  </conditionalFormatting>
  <conditionalFormatting sqref="BQ32">
    <cfRule type="cellIs" dxfId="13792" priority="1682" operator="lessThan">
      <formula>$C$4</formula>
    </cfRule>
  </conditionalFormatting>
  <conditionalFormatting sqref="BQ33">
    <cfRule type="cellIs" dxfId="13791" priority="1683" operator="lessThan">
      <formula>$C$4</formula>
    </cfRule>
  </conditionalFormatting>
  <conditionalFormatting sqref="BQ34">
    <cfRule type="cellIs" dxfId="13790" priority="1684" operator="lessThan">
      <formula>$C$4</formula>
    </cfRule>
  </conditionalFormatting>
  <conditionalFormatting sqref="BQ35">
    <cfRule type="cellIs" dxfId="13789" priority="1685" operator="lessThan">
      <formula>$C$4</formula>
    </cfRule>
  </conditionalFormatting>
  <conditionalFormatting sqref="BQ36">
    <cfRule type="cellIs" dxfId="13788" priority="1686" operator="lessThan">
      <formula>$C$4</formula>
    </cfRule>
  </conditionalFormatting>
  <conditionalFormatting sqref="BQ37">
    <cfRule type="cellIs" dxfId="13787" priority="1687" operator="lessThan">
      <formula>$C$4</formula>
    </cfRule>
  </conditionalFormatting>
  <conditionalFormatting sqref="BQ38">
    <cfRule type="cellIs" dxfId="13786" priority="1688" operator="lessThan">
      <formula>$C$4</formula>
    </cfRule>
  </conditionalFormatting>
  <conditionalFormatting sqref="BQ39">
    <cfRule type="cellIs" dxfId="13785" priority="1689" operator="lessThan">
      <formula>$C$4</formula>
    </cfRule>
  </conditionalFormatting>
  <conditionalFormatting sqref="BQ40">
    <cfRule type="cellIs" dxfId="13784" priority="1690" operator="lessThan">
      <formula>$C$4</formula>
    </cfRule>
  </conditionalFormatting>
  <conditionalFormatting sqref="BQ41">
    <cfRule type="cellIs" dxfId="13783" priority="1691" operator="lessThan">
      <formula>$C$4</formula>
    </cfRule>
  </conditionalFormatting>
  <conditionalFormatting sqref="BQ42">
    <cfRule type="cellIs" dxfId="13782" priority="1692" operator="lessThan">
      <formula>$C$4</formula>
    </cfRule>
  </conditionalFormatting>
  <conditionalFormatting sqref="BQ43">
    <cfRule type="cellIs" dxfId="13781" priority="1693" operator="lessThan">
      <formula>$C$4</formula>
    </cfRule>
  </conditionalFormatting>
  <conditionalFormatting sqref="BQ44">
    <cfRule type="cellIs" dxfId="13780" priority="1694" operator="lessThan">
      <formula>$C$4</formula>
    </cfRule>
  </conditionalFormatting>
  <conditionalFormatting sqref="BQ45">
    <cfRule type="cellIs" dxfId="13779" priority="1695" operator="lessThan">
      <formula>$C$4</formula>
    </cfRule>
  </conditionalFormatting>
  <conditionalFormatting sqref="BQ46">
    <cfRule type="cellIs" dxfId="13778" priority="1696" operator="lessThan">
      <formula>$C$4</formula>
    </cfRule>
  </conditionalFormatting>
  <conditionalFormatting sqref="BQ47">
    <cfRule type="cellIs" dxfId="13777" priority="1697" operator="lessThan">
      <formula>$C$4</formula>
    </cfRule>
  </conditionalFormatting>
  <conditionalFormatting sqref="BQ48">
    <cfRule type="cellIs" dxfId="13776" priority="1698" operator="lessThan">
      <formula>$C$4</formula>
    </cfRule>
  </conditionalFormatting>
  <conditionalFormatting sqref="BQ49">
    <cfRule type="cellIs" dxfId="13775" priority="1699" operator="lessThan">
      <formula>$C$4</formula>
    </cfRule>
  </conditionalFormatting>
  <conditionalFormatting sqref="BQ50">
    <cfRule type="cellIs" dxfId="13774" priority="1700" operator="lessThan">
      <formula>$C$4</formula>
    </cfRule>
  </conditionalFormatting>
  <conditionalFormatting sqref="BQ51">
    <cfRule type="cellIs" dxfId="13773" priority="1701" operator="lessThan">
      <formula>$C$4</formula>
    </cfRule>
  </conditionalFormatting>
  <conditionalFormatting sqref="BQ52">
    <cfRule type="cellIs" dxfId="13772" priority="1702" operator="lessThan">
      <formula>$C$4</formula>
    </cfRule>
  </conditionalFormatting>
  <conditionalFormatting sqref="BQ53">
    <cfRule type="cellIs" dxfId="13771" priority="1703" operator="lessThan">
      <formula>$C$4</formula>
    </cfRule>
  </conditionalFormatting>
  <conditionalFormatting sqref="BQ54">
    <cfRule type="cellIs" dxfId="13770" priority="1704" operator="lessThan">
      <formula>$C$4</formula>
    </cfRule>
  </conditionalFormatting>
  <conditionalFormatting sqref="BQ55">
    <cfRule type="cellIs" dxfId="13769" priority="1705" operator="lessThan">
      <formula>$C$4</formula>
    </cfRule>
  </conditionalFormatting>
  <conditionalFormatting sqref="BQ56">
    <cfRule type="cellIs" dxfId="13768" priority="1706" operator="lessThan">
      <formula>$C$4</formula>
    </cfRule>
  </conditionalFormatting>
  <conditionalFormatting sqref="BQ57">
    <cfRule type="cellIs" dxfId="13767" priority="1707" operator="lessThan">
      <formula>$C$4</formula>
    </cfRule>
  </conditionalFormatting>
  <conditionalFormatting sqref="BQ58">
    <cfRule type="cellIs" dxfId="13766" priority="1708" operator="lessThan">
      <formula>$C$4</formula>
    </cfRule>
  </conditionalFormatting>
  <conditionalFormatting sqref="BQ59">
    <cfRule type="cellIs" dxfId="13765" priority="1709" operator="lessThan">
      <formula>$C$4</formula>
    </cfRule>
  </conditionalFormatting>
  <conditionalFormatting sqref="BQ60">
    <cfRule type="cellIs" dxfId="13764" priority="1710" operator="lessThan">
      <formula>$C$4</formula>
    </cfRule>
  </conditionalFormatting>
  <conditionalFormatting sqref="BR11">
    <cfRule type="cellIs" dxfId="13763" priority="1711" operator="lessThan">
      <formula>$C$4</formula>
    </cfRule>
  </conditionalFormatting>
  <conditionalFormatting sqref="BR12">
    <cfRule type="cellIs" dxfId="13762" priority="1712" operator="lessThan">
      <formula>$C$4</formula>
    </cfRule>
  </conditionalFormatting>
  <conditionalFormatting sqref="BR13">
    <cfRule type="cellIs" dxfId="13761" priority="1713" operator="lessThan">
      <formula>$C$4</formula>
    </cfRule>
  </conditionalFormatting>
  <conditionalFormatting sqref="BR14">
    <cfRule type="cellIs" dxfId="13760" priority="1714" operator="lessThan">
      <formula>$C$4</formula>
    </cfRule>
  </conditionalFormatting>
  <conditionalFormatting sqref="BR15">
    <cfRule type="cellIs" dxfId="13759" priority="1715" operator="lessThan">
      <formula>$C$4</formula>
    </cfRule>
  </conditionalFormatting>
  <conditionalFormatting sqref="BR16">
    <cfRule type="cellIs" dxfId="13758" priority="1716" operator="lessThan">
      <formula>$C$4</formula>
    </cfRule>
  </conditionalFormatting>
  <conditionalFormatting sqref="BR17">
    <cfRule type="cellIs" dxfId="13757" priority="1717" operator="lessThan">
      <formula>$C$4</formula>
    </cfRule>
  </conditionalFormatting>
  <conditionalFormatting sqref="BR18">
    <cfRule type="cellIs" dxfId="13756" priority="1718" operator="lessThan">
      <formula>$C$4</formula>
    </cfRule>
  </conditionalFormatting>
  <conditionalFormatting sqref="BR19">
    <cfRule type="cellIs" dxfId="13755" priority="1719" operator="lessThan">
      <formula>$C$4</formula>
    </cfRule>
  </conditionalFormatting>
  <conditionalFormatting sqref="BR20">
    <cfRule type="cellIs" dxfId="13754" priority="1720" operator="lessThan">
      <formula>$C$4</formula>
    </cfRule>
  </conditionalFormatting>
  <conditionalFormatting sqref="BR21">
    <cfRule type="cellIs" dxfId="13753" priority="1721" operator="lessThan">
      <formula>$C$4</formula>
    </cfRule>
  </conditionalFormatting>
  <conditionalFormatting sqref="BR22">
    <cfRule type="cellIs" dxfId="13752" priority="1722" operator="lessThan">
      <formula>$C$4</formula>
    </cfRule>
  </conditionalFormatting>
  <conditionalFormatting sqref="BR23">
    <cfRule type="cellIs" dxfId="13751" priority="1723" operator="lessThan">
      <formula>$C$4</formula>
    </cfRule>
  </conditionalFormatting>
  <conditionalFormatting sqref="BR24">
    <cfRule type="cellIs" dxfId="13750" priority="1724" operator="lessThan">
      <formula>$C$4</formula>
    </cfRule>
  </conditionalFormatting>
  <conditionalFormatting sqref="BR25">
    <cfRule type="cellIs" dxfId="13749" priority="1725" operator="lessThan">
      <formula>$C$4</formula>
    </cfRule>
  </conditionalFormatting>
  <conditionalFormatting sqref="BR26">
    <cfRule type="cellIs" dxfId="13748" priority="1726" operator="lessThan">
      <formula>$C$4</formula>
    </cfRule>
  </conditionalFormatting>
  <conditionalFormatting sqref="BR27">
    <cfRule type="cellIs" dxfId="13747" priority="1727" operator="lessThan">
      <formula>$C$4</formula>
    </cfRule>
  </conditionalFormatting>
  <conditionalFormatting sqref="BR28">
    <cfRule type="cellIs" dxfId="13746" priority="1728" operator="lessThan">
      <formula>$C$4</formula>
    </cfRule>
  </conditionalFormatting>
  <conditionalFormatting sqref="BR29">
    <cfRule type="cellIs" dxfId="13745" priority="1729" operator="lessThan">
      <formula>$C$4</formula>
    </cfRule>
  </conditionalFormatting>
  <conditionalFormatting sqref="BR30">
    <cfRule type="cellIs" dxfId="13744" priority="1730" operator="lessThan">
      <formula>$C$4</formula>
    </cfRule>
  </conditionalFormatting>
  <conditionalFormatting sqref="BR31">
    <cfRule type="cellIs" dxfId="13743" priority="1731" operator="lessThan">
      <formula>$C$4</formula>
    </cfRule>
  </conditionalFormatting>
  <conditionalFormatting sqref="BR32">
    <cfRule type="cellIs" dxfId="13742" priority="1732" operator="lessThan">
      <formula>$C$4</formula>
    </cfRule>
  </conditionalFormatting>
  <conditionalFormatting sqref="BR33">
    <cfRule type="cellIs" dxfId="13741" priority="1733" operator="lessThan">
      <formula>$C$4</formula>
    </cfRule>
  </conditionalFormatting>
  <conditionalFormatting sqref="BR34">
    <cfRule type="cellIs" dxfId="13740" priority="1734" operator="lessThan">
      <formula>$C$4</formula>
    </cfRule>
  </conditionalFormatting>
  <conditionalFormatting sqref="BR35">
    <cfRule type="cellIs" dxfId="13739" priority="1735" operator="lessThan">
      <formula>$C$4</formula>
    </cfRule>
  </conditionalFormatting>
  <conditionalFormatting sqref="BR36">
    <cfRule type="cellIs" dxfId="13738" priority="1736" operator="lessThan">
      <formula>$C$4</formula>
    </cfRule>
  </conditionalFormatting>
  <conditionalFormatting sqref="BR37">
    <cfRule type="cellIs" dxfId="13737" priority="1737" operator="lessThan">
      <formula>$C$4</formula>
    </cfRule>
  </conditionalFormatting>
  <conditionalFormatting sqref="BR38">
    <cfRule type="cellIs" dxfId="13736" priority="1738" operator="lessThan">
      <formula>$C$4</formula>
    </cfRule>
  </conditionalFormatting>
  <conditionalFormatting sqref="BR39">
    <cfRule type="cellIs" dxfId="13735" priority="1739" operator="lessThan">
      <formula>$C$4</formula>
    </cfRule>
  </conditionalFormatting>
  <conditionalFormatting sqref="BR40">
    <cfRule type="cellIs" dxfId="13734" priority="1740" operator="lessThan">
      <formula>$C$4</formula>
    </cfRule>
  </conditionalFormatting>
  <conditionalFormatting sqref="BR41">
    <cfRule type="cellIs" dxfId="13733" priority="1741" operator="lessThan">
      <formula>$C$4</formula>
    </cfRule>
  </conditionalFormatting>
  <conditionalFormatting sqref="BR42">
    <cfRule type="cellIs" dxfId="13732" priority="1742" operator="lessThan">
      <formula>$C$4</formula>
    </cfRule>
  </conditionalFormatting>
  <conditionalFormatting sqref="BR43">
    <cfRule type="cellIs" dxfId="13731" priority="1743" operator="lessThan">
      <formula>$C$4</formula>
    </cfRule>
  </conditionalFormatting>
  <conditionalFormatting sqref="BR44">
    <cfRule type="cellIs" dxfId="13730" priority="1744" operator="lessThan">
      <formula>$C$4</formula>
    </cfRule>
  </conditionalFormatting>
  <conditionalFormatting sqref="BR45">
    <cfRule type="cellIs" dxfId="13729" priority="1745" operator="lessThan">
      <formula>$C$4</formula>
    </cfRule>
  </conditionalFormatting>
  <conditionalFormatting sqref="BR46">
    <cfRule type="cellIs" dxfId="13728" priority="1746" operator="lessThan">
      <formula>$C$4</formula>
    </cfRule>
  </conditionalFormatting>
  <conditionalFormatting sqref="BR47">
    <cfRule type="cellIs" dxfId="13727" priority="1747" operator="lessThan">
      <formula>$C$4</formula>
    </cfRule>
  </conditionalFormatting>
  <conditionalFormatting sqref="BR48">
    <cfRule type="cellIs" dxfId="13726" priority="1748" operator="lessThan">
      <formula>$C$4</formula>
    </cfRule>
  </conditionalFormatting>
  <conditionalFormatting sqref="BR49">
    <cfRule type="cellIs" dxfId="13725" priority="1749" operator="lessThan">
      <formula>$C$4</formula>
    </cfRule>
  </conditionalFormatting>
  <conditionalFormatting sqref="BR50">
    <cfRule type="cellIs" dxfId="13724" priority="1750" operator="lessThan">
      <formula>$C$4</formula>
    </cfRule>
  </conditionalFormatting>
  <conditionalFormatting sqref="BR51">
    <cfRule type="cellIs" dxfId="13723" priority="1751" operator="lessThan">
      <formula>$C$4</formula>
    </cfRule>
  </conditionalFormatting>
  <conditionalFormatting sqref="BR52">
    <cfRule type="cellIs" dxfId="13722" priority="1752" operator="lessThan">
      <formula>$C$4</formula>
    </cfRule>
  </conditionalFormatting>
  <conditionalFormatting sqref="BR53">
    <cfRule type="cellIs" dxfId="13721" priority="1753" operator="lessThan">
      <formula>$C$4</formula>
    </cfRule>
  </conditionalFormatting>
  <conditionalFormatting sqref="BR54">
    <cfRule type="cellIs" dxfId="13720" priority="1754" operator="lessThan">
      <formula>$C$4</formula>
    </cfRule>
  </conditionalFormatting>
  <conditionalFormatting sqref="BR55">
    <cfRule type="cellIs" dxfId="13719" priority="1755" operator="lessThan">
      <formula>$C$4</formula>
    </cfRule>
  </conditionalFormatting>
  <conditionalFormatting sqref="BR56">
    <cfRule type="cellIs" dxfId="13718" priority="1756" operator="lessThan">
      <formula>$C$4</formula>
    </cfRule>
  </conditionalFormatting>
  <conditionalFormatting sqref="BR57">
    <cfRule type="cellIs" dxfId="13717" priority="1757" operator="lessThan">
      <formula>$C$4</formula>
    </cfRule>
  </conditionalFormatting>
  <conditionalFormatting sqref="BR58">
    <cfRule type="cellIs" dxfId="13716" priority="1758" operator="lessThan">
      <formula>$C$4</formula>
    </cfRule>
  </conditionalFormatting>
  <conditionalFormatting sqref="BR59">
    <cfRule type="cellIs" dxfId="13715" priority="1759" operator="lessThan">
      <formula>$C$4</formula>
    </cfRule>
  </conditionalFormatting>
  <conditionalFormatting sqref="BR60">
    <cfRule type="cellIs" dxfId="13714" priority="1760" operator="lessThan">
      <formula>$C$4</formula>
    </cfRule>
  </conditionalFormatting>
  <conditionalFormatting sqref="BS11">
    <cfRule type="cellIs" dxfId="13713" priority="1761" operator="lessThan">
      <formula>$C$4</formula>
    </cfRule>
  </conditionalFormatting>
  <conditionalFormatting sqref="BS12">
    <cfRule type="cellIs" dxfId="13712" priority="1762" operator="lessThan">
      <formula>$C$4</formula>
    </cfRule>
  </conditionalFormatting>
  <conditionalFormatting sqref="BS13">
    <cfRule type="cellIs" dxfId="13711" priority="1763" operator="lessThan">
      <formula>$C$4</formula>
    </cfRule>
  </conditionalFormatting>
  <conditionalFormatting sqref="BS14">
    <cfRule type="cellIs" dxfId="13710" priority="1764" operator="lessThan">
      <formula>$C$4</formula>
    </cfRule>
  </conditionalFormatting>
  <conditionalFormatting sqref="BS15">
    <cfRule type="cellIs" dxfId="13709" priority="1765" operator="lessThan">
      <formula>$C$4</formula>
    </cfRule>
  </conditionalFormatting>
  <conditionalFormatting sqref="BS16">
    <cfRule type="cellIs" dxfId="13708" priority="1766" operator="lessThan">
      <formula>$C$4</formula>
    </cfRule>
  </conditionalFormatting>
  <conditionalFormatting sqref="BS17">
    <cfRule type="cellIs" dxfId="13707" priority="1767" operator="lessThan">
      <formula>$C$4</formula>
    </cfRule>
  </conditionalFormatting>
  <conditionalFormatting sqref="BS18">
    <cfRule type="cellIs" dxfId="13706" priority="1768" operator="lessThan">
      <formula>$C$4</formula>
    </cfRule>
  </conditionalFormatting>
  <conditionalFormatting sqref="BS19">
    <cfRule type="cellIs" dxfId="13705" priority="1769" operator="lessThan">
      <formula>$C$4</formula>
    </cfRule>
  </conditionalFormatting>
  <conditionalFormatting sqref="BS20">
    <cfRule type="cellIs" dxfId="13704" priority="1770" operator="lessThan">
      <formula>$C$4</formula>
    </cfRule>
  </conditionalFormatting>
  <conditionalFormatting sqref="BS21">
    <cfRule type="cellIs" dxfId="13703" priority="1771" operator="lessThan">
      <formula>$C$4</formula>
    </cfRule>
  </conditionalFormatting>
  <conditionalFormatting sqref="BS22">
    <cfRule type="cellIs" dxfId="13702" priority="1772" operator="lessThan">
      <formula>$C$4</formula>
    </cfRule>
  </conditionalFormatting>
  <conditionalFormatting sqref="BS23">
    <cfRule type="cellIs" dxfId="13701" priority="1773" operator="lessThan">
      <formula>$C$4</formula>
    </cfRule>
  </conditionalFormatting>
  <conditionalFormatting sqref="BS24">
    <cfRule type="cellIs" dxfId="13700" priority="1774" operator="lessThan">
      <formula>$C$4</formula>
    </cfRule>
  </conditionalFormatting>
  <conditionalFormatting sqref="BS25">
    <cfRule type="cellIs" dxfId="13699" priority="1775" operator="lessThan">
      <formula>$C$4</formula>
    </cfRule>
  </conditionalFormatting>
  <conditionalFormatting sqref="BS26">
    <cfRule type="cellIs" dxfId="13698" priority="1776" operator="lessThan">
      <formula>$C$4</formula>
    </cfRule>
  </conditionalFormatting>
  <conditionalFormatting sqref="BS27">
    <cfRule type="cellIs" dxfId="13697" priority="1777" operator="lessThan">
      <formula>$C$4</formula>
    </cfRule>
  </conditionalFormatting>
  <conditionalFormatting sqref="BS28">
    <cfRule type="cellIs" dxfId="13696" priority="1778" operator="lessThan">
      <formula>$C$4</formula>
    </cfRule>
  </conditionalFormatting>
  <conditionalFormatting sqref="BS29">
    <cfRule type="cellIs" dxfId="13695" priority="1779" operator="lessThan">
      <formula>$C$4</formula>
    </cfRule>
  </conditionalFormatting>
  <conditionalFormatting sqref="BS30">
    <cfRule type="cellIs" dxfId="13694" priority="1780" operator="lessThan">
      <formula>$C$4</formula>
    </cfRule>
  </conditionalFormatting>
  <conditionalFormatting sqref="BS31">
    <cfRule type="cellIs" dxfId="13693" priority="1781" operator="lessThan">
      <formula>$C$4</formula>
    </cfRule>
  </conditionalFormatting>
  <conditionalFormatting sqref="BS32">
    <cfRule type="cellIs" dxfId="13692" priority="1782" operator="lessThan">
      <formula>$C$4</formula>
    </cfRule>
  </conditionalFormatting>
  <conditionalFormatting sqref="BS33">
    <cfRule type="cellIs" dxfId="13691" priority="1783" operator="lessThan">
      <formula>$C$4</formula>
    </cfRule>
  </conditionalFormatting>
  <conditionalFormatting sqref="BS34">
    <cfRule type="cellIs" dxfId="13690" priority="1784" operator="lessThan">
      <formula>$C$4</formula>
    </cfRule>
  </conditionalFormatting>
  <conditionalFormatting sqref="BS35">
    <cfRule type="cellIs" dxfId="13689" priority="1785" operator="lessThan">
      <formula>$C$4</formula>
    </cfRule>
  </conditionalFormatting>
  <conditionalFormatting sqref="BS36">
    <cfRule type="cellIs" dxfId="13688" priority="1786" operator="lessThan">
      <formula>$C$4</formula>
    </cfRule>
  </conditionalFormatting>
  <conditionalFormatting sqref="BS37">
    <cfRule type="cellIs" dxfId="13687" priority="1787" operator="lessThan">
      <formula>$C$4</formula>
    </cfRule>
  </conditionalFormatting>
  <conditionalFormatting sqref="BS38">
    <cfRule type="cellIs" dxfId="13686" priority="1788" operator="lessThan">
      <formula>$C$4</formula>
    </cfRule>
  </conditionalFormatting>
  <conditionalFormatting sqref="BS39">
    <cfRule type="cellIs" dxfId="13685" priority="1789" operator="lessThan">
      <formula>$C$4</formula>
    </cfRule>
  </conditionalFormatting>
  <conditionalFormatting sqref="BS40">
    <cfRule type="cellIs" dxfId="13684" priority="1790" operator="lessThan">
      <formula>$C$4</formula>
    </cfRule>
  </conditionalFormatting>
  <conditionalFormatting sqref="BS41">
    <cfRule type="cellIs" dxfId="13683" priority="1791" operator="lessThan">
      <formula>$C$4</formula>
    </cfRule>
  </conditionalFormatting>
  <conditionalFormatting sqref="BS42">
    <cfRule type="cellIs" dxfId="13682" priority="1792" operator="lessThan">
      <formula>$C$4</formula>
    </cfRule>
  </conditionalFormatting>
  <conditionalFormatting sqref="BS43">
    <cfRule type="cellIs" dxfId="13681" priority="1793" operator="lessThan">
      <formula>$C$4</formula>
    </cfRule>
  </conditionalFormatting>
  <conditionalFormatting sqref="BS44">
    <cfRule type="cellIs" dxfId="13680" priority="1794" operator="lessThan">
      <formula>$C$4</formula>
    </cfRule>
  </conditionalFormatting>
  <conditionalFormatting sqref="BS45">
    <cfRule type="cellIs" dxfId="13679" priority="1795" operator="lessThan">
      <formula>$C$4</formula>
    </cfRule>
  </conditionalFormatting>
  <conditionalFormatting sqref="BS46">
    <cfRule type="cellIs" dxfId="13678" priority="1796" operator="lessThan">
      <formula>$C$4</formula>
    </cfRule>
  </conditionalFormatting>
  <conditionalFormatting sqref="BS47">
    <cfRule type="cellIs" dxfId="13677" priority="1797" operator="lessThan">
      <formula>$C$4</formula>
    </cfRule>
  </conditionalFormatting>
  <conditionalFormatting sqref="BS48">
    <cfRule type="cellIs" dxfId="13676" priority="1798" operator="lessThan">
      <formula>$C$4</formula>
    </cfRule>
  </conditionalFormatting>
  <conditionalFormatting sqref="BS49">
    <cfRule type="cellIs" dxfId="13675" priority="1799" operator="lessThan">
      <formula>$C$4</formula>
    </cfRule>
  </conditionalFormatting>
  <conditionalFormatting sqref="BS50">
    <cfRule type="cellIs" dxfId="13674" priority="1800" operator="lessThan">
      <formula>$C$4</formula>
    </cfRule>
  </conditionalFormatting>
  <conditionalFormatting sqref="BS51">
    <cfRule type="cellIs" dxfId="13673" priority="1801" operator="lessThan">
      <formula>$C$4</formula>
    </cfRule>
  </conditionalFormatting>
  <conditionalFormatting sqref="BS52">
    <cfRule type="cellIs" dxfId="13672" priority="1802" operator="lessThan">
      <formula>$C$4</formula>
    </cfRule>
  </conditionalFormatting>
  <conditionalFormatting sqref="BS53">
    <cfRule type="cellIs" dxfId="13671" priority="1803" operator="lessThan">
      <formula>$C$4</formula>
    </cfRule>
  </conditionalFormatting>
  <conditionalFormatting sqref="BS54">
    <cfRule type="cellIs" dxfId="13670" priority="1804" operator="lessThan">
      <formula>$C$4</formula>
    </cfRule>
  </conditionalFormatting>
  <conditionalFormatting sqref="BS55">
    <cfRule type="cellIs" dxfId="13669" priority="1805" operator="lessThan">
      <formula>$C$4</formula>
    </cfRule>
  </conditionalFormatting>
  <conditionalFormatting sqref="BS56">
    <cfRule type="cellIs" dxfId="13668" priority="1806" operator="lessThan">
      <formula>$C$4</formula>
    </cfRule>
  </conditionalFormatting>
  <conditionalFormatting sqref="BS57">
    <cfRule type="cellIs" dxfId="13667" priority="1807" operator="lessThan">
      <formula>$C$4</formula>
    </cfRule>
  </conditionalFormatting>
  <conditionalFormatting sqref="BS58">
    <cfRule type="cellIs" dxfId="13666" priority="1808" operator="lessThan">
      <formula>$C$4</formula>
    </cfRule>
  </conditionalFormatting>
  <conditionalFormatting sqref="BS59">
    <cfRule type="cellIs" dxfId="13665" priority="1809" operator="lessThan">
      <formula>$C$4</formula>
    </cfRule>
  </conditionalFormatting>
  <conditionalFormatting sqref="BS60">
    <cfRule type="cellIs" dxfId="13664" priority="1810" operator="lessThan">
      <formula>$C$4</formula>
    </cfRule>
  </conditionalFormatting>
  <conditionalFormatting sqref="BT11">
    <cfRule type="cellIs" dxfId="13663" priority="1811" operator="lessThan">
      <formula>$C$4</formula>
    </cfRule>
  </conditionalFormatting>
  <conditionalFormatting sqref="BT12">
    <cfRule type="cellIs" dxfId="13662" priority="1812" operator="lessThan">
      <formula>$C$4</formula>
    </cfRule>
  </conditionalFormatting>
  <conditionalFormatting sqref="BT13">
    <cfRule type="cellIs" dxfId="13661" priority="1813" operator="lessThan">
      <formula>$C$4</formula>
    </cfRule>
  </conditionalFormatting>
  <conditionalFormatting sqref="BT14">
    <cfRule type="cellIs" dxfId="13660" priority="1814" operator="lessThan">
      <formula>$C$4</formula>
    </cfRule>
  </conditionalFormatting>
  <conditionalFormatting sqref="BT15">
    <cfRule type="cellIs" dxfId="13659" priority="1815" operator="lessThan">
      <formula>$C$4</formula>
    </cfRule>
  </conditionalFormatting>
  <conditionalFormatting sqref="BT16">
    <cfRule type="cellIs" dxfId="13658" priority="1816" operator="lessThan">
      <formula>$C$4</formula>
    </cfRule>
  </conditionalFormatting>
  <conditionalFormatting sqref="BT17">
    <cfRule type="cellIs" dxfId="13657" priority="1817" operator="lessThan">
      <formula>$C$4</formula>
    </cfRule>
  </conditionalFormatting>
  <conditionalFormatting sqref="BT18">
    <cfRule type="cellIs" dxfId="13656" priority="1818" operator="lessThan">
      <formula>$C$4</formula>
    </cfRule>
  </conditionalFormatting>
  <conditionalFormatting sqref="BT19">
    <cfRule type="cellIs" dxfId="13655" priority="1819" operator="lessThan">
      <formula>$C$4</formula>
    </cfRule>
  </conditionalFormatting>
  <conditionalFormatting sqref="BT20">
    <cfRule type="cellIs" dxfId="13654" priority="1820" operator="lessThan">
      <formula>$C$4</formula>
    </cfRule>
  </conditionalFormatting>
  <conditionalFormatting sqref="BT21">
    <cfRule type="cellIs" dxfId="13653" priority="1821" operator="lessThan">
      <formula>$C$4</formula>
    </cfRule>
  </conditionalFormatting>
  <conditionalFormatting sqref="BT22">
    <cfRule type="cellIs" dxfId="13652" priority="1822" operator="lessThan">
      <formula>$C$4</formula>
    </cfRule>
  </conditionalFormatting>
  <conditionalFormatting sqref="BT23">
    <cfRule type="cellIs" dxfId="13651" priority="1823" operator="lessThan">
      <formula>$C$4</formula>
    </cfRule>
  </conditionalFormatting>
  <conditionalFormatting sqref="BT24">
    <cfRule type="cellIs" dxfId="13650" priority="1824" operator="lessThan">
      <formula>$C$4</formula>
    </cfRule>
  </conditionalFormatting>
  <conditionalFormatting sqref="BT25">
    <cfRule type="cellIs" dxfId="13649" priority="1825" operator="lessThan">
      <formula>$C$4</formula>
    </cfRule>
  </conditionalFormatting>
  <conditionalFormatting sqref="BT26">
    <cfRule type="cellIs" dxfId="13648" priority="1826" operator="lessThan">
      <formula>$C$4</formula>
    </cfRule>
  </conditionalFormatting>
  <conditionalFormatting sqref="BT27">
    <cfRule type="cellIs" dxfId="13647" priority="1827" operator="lessThan">
      <formula>$C$4</formula>
    </cfRule>
  </conditionalFormatting>
  <conditionalFormatting sqref="BT28">
    <cfRule type="cellIs" dxfId="13646" priority="1828" operator="lessThan">
      <formula>$C$4</formula>
    </cfRule>
  </conditionalFormatting>
  <conditionalFormatting sqref="BT29">
    <cfRule type="cellIs" dxfId="13645" priority="1829" operator="lessThan">
      <formula>$C$4</formula>
    </cfRule>
  </conditionalFormatting>
  <conditionalFormatting sqref="BT30">
    <cfRule type="cellIs" dxfId="13644" priority="1830" operator="lessThan">
      <formula>$C$4</formula>
    </cfRule>
  </conditionalFormatting>
  <conditionalFormatting sqref="BT31">
    <cfRule type="cellIs" dxfId="13643" priority="1831" operator="lessThan">
      <formula>$C$4</formula>
    </cfRule>
  </conditionalFormatting>
  <conditionalFormatting sqref="BT32">
    <cfRule type="cellIs" dxfId="13642" priority="1832" operator="lessThan">
      <formula>$C$4</formula>
    </cfRule>
  </conditionalFormatting>
  <conditionalFormatting sqref="BT33">
    <cfRule type="cellIs" dxfId="13641" priority="1833" operator="lessThan">
      <formula>$C$4</formula>
    </cfRule>
  </conditionalFormatting>
  <conditionalFormatting sqref="BT34">
    <cfRule type="cellIs" dxfId="13640" priority="1834" operator="lessThan">
      <formula>$C$4</formula>
    </cfRule>
  </conditionalFormatting>
  <conditionalFormatting sqref="BT35">
    <cfRule type="cellIs" dxfId="13639" priority="1835" operator="lessThan">
      <formula>$C$4</formula>
    </cfRule>
  </conditionalFormatting>
  <conditionalFormatting sqref="BT36">
    <cfRule type="cellIs" dxfId="13638" priority="1836" operator="lessThan">
      <formula>$C$4</formula>
    </cfRule>
  </conditionalFormatting>
  <conditionalFormatting sqref="BT37">
    <cfRule type="cellIs" dxfId="13637" priority="1837" operator="lessThan">
      <formula>$C$4</formula>
    </cfRule>
  </conditionalFormatting>
  <conditionalFormatting sqref="BT38">
    <cfRule type="cellIs" dxfId="13636" priority="1838" operator="lessThan">
      <formula>$C$4</formula>
    </cfRule>
  </conditionalFormatting>
  <conditionalFormatting sqref="BT39">
    <cfRule type="cellIs" dxfId="13635" priority="1839" operator="lessThan">
      <formula>$C$4</formula>
    </cfRule>
  </conditionalFormatting>
  <conditionalFormatting sqref="BT40">
    <cfRule type="cellIs" dxfId="13634" priority="1840" operator="lessThan">
      <formula>$C$4</formula>
    </cfRule>
  </conditionalFormatting>
  <conditionalFormatting sqref="BT41">
    <cfRule type="cellIs" dxfId="13633" priority="1841" operator="lessThan">
      <formula>$C$4</formula>
    </cfRule>
  </conditionalFormatting>
  <conditionalFormatting sqref="BT42">
    <cfRule type="cellIs" dxfId="13632" priority="1842" operator="lessThan">
      <formula>$C$4</formula>
    </cfRule>
  </conditionalFormatting>
  <conditionalFormatting sqref="BT43">
    <cfRule type="cellIs" dxfId="13631" priority="1843" operator="lessThan">
      <formula>$C$4</formula>
    </cfRule>
  </conditionalFormatting>
  <conditionalFormatting sqref="BT44">
    <cfRule type="cellIs" dxfId="13630" priority="1844" operator="lessThan">
      <formula>$C$4</formula>
    </cfRule>
  </conditionalFormatting>
  <conditionalFormatting sqref="BT45">
    <cfRule type="cellIs" dxfId="13629" priority="1845" operator="lessThan">
      <formula>$C$4</formula>
    </cfRule>
  </conditionalFormatting>
  <conditionalFormatting sqref="BT46">
    <cfRule type="cellIs" dxfId="13628" priority="1846" operator="lessThan">
      <formula>$C$4</formula>
    </cfRule>
  </conditionalFormatting>
  <conditionalFormatting sqref="BT47">
    <cfRule type="cellIs" dxfId="13627" priority="1847" operator="lessThan">
      <formula>$C$4</formula>
    </cfRule>
  </conditionalFormatting>
  <conditionalFormatting sqref="BT48">
    <cfRule type="cellIs" dxfId="13626" priority="1848" operator="lessThan">
      <formula>$C$4</formula>
    </cfRule>
  </conditionalFormatting>
  <conditionalFormatting sqref="BT49">
    <cfRule type="cellIs" dxfId="13625" priority="1849" operator="lessThan">
      <formula>$C$4</formula>
    </cfRule>
  </conditionalFormatting>
  <conditionalFormatting sqref="BT50">
    <cfRule type="cellIs" dxfId="13624" priority="1850" operator="lessThan">
      <formula>$C$4</formula>
    </cfRule>
  </conditionalFormatting>
  <conditionalFormatting sqref="BT51">
    <cfRule type="cellIs" dxfId="13623" priority="1851" operator="lessThan">
      <formula>$C$4</formula>
    </cfRule>
  </conditionalFormatting>
  <conditionalFormatting sqref="BT52">
    <cfRule type="cellIs" dxfId="13622" priority="1852" operator="lessThan">
      <formula>$C$4</formula>
    </cfRule>
  </conditionalFormatting>
  <conditionalFormatting sqref="BT53">
    <cfRule type="cellIs" dxfId="13621" priority="1853" operator="lessThan">
      <formula>$C$4</formula>
    </cfRule>
  </conditionalFormatting>
  <conditionalFormatting sqref="BT54">
    <cfRule type="cellIs" dxfId="13620" priority="1854" operator="lessThan">
      <formula>$C$4</formula>
    </cfRule>
  </conditionalFormatting>
  <conditionalFormatting sqref="BT55">
    <cfRule type="cellIs" dxfId="13619" priority="1855" operator="lessThan">
      <formula>$C$4</formula>
    </cfRule>
  </conditionalFormatting>
  <conditionalFormatting sqref="BT56">
    <cfRule type="cellIs" dxfId="13618" priority="1856" operator="lessThan">
      <formula>$C$4</formula>
    </cfRule>
  </conditionalFormatting>
  <conditionalFormatting sqref="BT57">
    <cfRule type="cellIs" dxfId="13617" priority="1857" operator="lessThan">
      <formula>$C$4</formula>
    </cfRule>
  </conditionalFormatting>
  <conditionalFormatting sqref="BT58">
    <cfRule type="cellIs" dxfId="13616" priority="1858" operator="lessThan">
      <formula>$C$4</formula>
    </cfRule>
  </conditionalFormatting>
  <conditionalFormatting sqref="BT59">
    <cfRule type="cellIs" dxfId="13615" priority="1859" operator="lessThan">
      <formula>$C$4</formula>
    </cfRule>
  </conditionalFormatting>
  <conditionalFormatting sqref="BT60">
    <cfRule type="cellIs" dxfId="13614" priority="1860" operator="lessThan">
      <formula>$C$4</formula>
    </cfRule>
  </conditionalFormatting>
  <conditionalFormatting sqref="BU11">
    <cfRule type="cellIs" dxfId="13613" priority="1861" operator="lessThan">
      <formula>$C$4</formula>
    </cfRule>
  </conditionalFormatting>
  <conditionalFormatting sqref="BU12">
    <cfRule type="cellIs" dxfId="13612" priority="1862" operator="lessThan">
      <formula>$C$4</formula>
    </cfRule>
  </conditionalFormatting>
  <conditionalFormatting sqref="BU13">
    <cfRule type="cellIs" dxfId="13611" priority="1863" operator="lessThan">
      <formula>$C$4</formula>
    </cfRule>
  </conditionalFormatting>
  <conditionalFormatting sqref="BU14">
    <cfRule type="cellIs" dxfId="13610" priority="1864" operator="lessThan">
      <formula>$C$4</formula>
    </cfRule>
  </conditionalFormatting>
  <conditionalFormatting sqref="BU15">
    <cfRule type="cellIs" dxfId="13609" priority="1865" operator="lessThan">
      <formula>$C$4</formula>
    </cfRule>
  </conditionalFormatting>
  <conditionalFormatting sqref="BU16">
    <cfRule type="cellIs" dxfId="13608" priority="1866" operator="lessThan">
      <formula>$C$4</formula>
    </cfRule>
  </conditionalFormatting>
  <conditionalFormatting sqref="BU17">
    <cfRule type="cellIs" dxfId="13607" priority="1867" operator="lessThan">
      <formula>$C$4</formula>
    </cfRule>
  </conditionalFormatting>
  <conditionalFormatting sqref="BU18">
    <cfRule type="cellIs" dxfId="13606" priority="1868" operator="lessThan">
      <formula>$C$4</formula>
    </cfRule>
  </conditionalFormatting>
  <conditionalFormatting sqref="BU19">
    <cfRule type="cellIs" dxfId="13605" priority="1869" operator="lessThan">
      <formula>$C$4</formula>
    </cfRule>
  </conditionalFormatting>
  <conditionalFormatting sqref="BU20">
    <cfRule type="cellIs" dxfId="13604" priority="1870" operator="lessThan">
      <formula>$C$4</formula>
    </cfRule>
  </conditionalFormatting>
  <conditionalFormatting sqref="BU21">
    <cfRule type="cellIs" dxfId="13603" priority="1871" operator="lessThan">
      <formula>$C$4</formula>
    </cfRule>
  </conditionalFormatting>
  <conditionalFormatting sqref="BU22">
    <cfRule type="cellIs" dxfId="13602" priority="1872" operator="lessThan">
      <formula>$C$4</formula>
    </cfRule>
  </conditionalFormatting>
  <conditionalFormatting sqref="BU23">
    <cfRule type="cellIs" dxfId="13601" priority="1873" operator="lessThan">
      <formula>$C$4</formula>
    </cfRule>
  </conditionalFormatting>
  <conditionalFormatting sqref="BU24">
    <cfRule type="cellIs" dxfId="13600" priority="1874" operator="lessThan">
      <formula>$C$4</formula>
    </cfRule>
  </conditionalFormatting>
  <conditionalFormatting sqref="BU25">
    <cfRule type="cellIs" dxfId="13599" priority="1875" operator="lessThan">
      <formula>$C$4</formula>
    </cfRule>
  </conditionalFormatting>
  <conditionalFormatting sqref="BU26">
    <cfRule type="cellIs" dxfId="13598" priority="1876" operator="lessThan">
      <formula>$C$4</formula>
    </cfRule>
  </conditionalFormatting>
  <conditionalFormatting sqref="BU27">
    <cfRule type="cellIs" dxfId="13597" priority="1877" operator="lessThan">
      <formula>$C$4</formula>
    </cfRule>
  </conditionalFormatting>
  <conditionalFormatting sqref="BU28">
    <cfRule type="cellIs" dxfId="13596" priority="1878" operator="lessThan">
      <formula>$C$4</formula>
    </cfRule>
  </conditionalFormatting>
  <conditionalFormatting sqref="BU29">
    <cfRule type="cellIs" dxfId="13595" priority="1879" operator="lessThan">
      <formula>$C$4</formula>
    </cfRule>
  </conditionalFormatting>
  <conditionalFormatting sqref="BU30">
    <cfRule type="cellIs" dxfId="13594" priority="1880" operator="lessThan">
      <formula>$C$4</formula>
    </cfRule>
  </conditionalFormatting>
  <conditionalFormatting sqref="BU31">
    <cfRule type="cellIs" dxfId="13593" priority="1881" operator="lessThan">
      <formula>$C$4</formula>
    </cfRule>
  </conditionalFormatting>
  <conditionalFormatting sqref="BU32">
    <cfRule type="cellIs" dxfId="13592" priority="1882" operator="lessThan">
      <formula>$C$4</formula>
    </cfRule>
  </conditionalFormatting>
  <conditionalFormatting sqref="BU33">
    <cfRule type="cellIs" dxfId="13591" priority="1883" operator="lessThan">
      <formula>$C$4</formula>
    </cfRule>
  </conditionalFormatting>
  <conditionalFormatting sqref="BU34">
    <cfRule type="cellIs" dxfId="13590" priority="1884" operator="lessThan">
      <formula>$C$4</formula>
    </cfRule>
  </conditionalFormatting>
  <conditionalFormatting sqref="BU35">
    <cfRule type="cellIs" dxfId="13589" priority="1885" operator="lessThan">
      <formula>$C$4</formula>
    </cfRule>
  </conditionalFormatting>
  <conditionalFormatting sqref="BU36">
    <cfRule type="cellIs" dxfId="13588" priority="1886" operator="lessThan">
      <formula>$C$4</formula>
    </cfRule>
  </conditionalFormatting>
  <conditionalFormatting sqref="BU37">
    <cfRule type="cellIs" dxfId="13587" priority="1887" operator="lessThan">
      <formula>$C$4</formula>
    </cfRule>
  </conditionalFormatting>
  <conditionalFormatting sqref="BU38">
    <cfRule type="cellIs" dxfId="13586" priority="1888" operator="lessThan">
      <formula>$C$4</formula>
    </cfRule>
  </conditionalFormatting>
  <conditionalFormatting sqref="BU39">
    <cfRule type="cellIs" dxfId="13585" priority="1889" operator="lessThan">
      <formula>$C$4</formula>
    </cfRule>
  </conditionalFormatting>
  <conditionalFormatting sqref="BU40">
    <cfRule type="cellIs" dxfId="13584" priority="1890" operator="lessThan">
      <formula>$C$4</formula>
    </cfRule>
  </conditionalFormatting>
  <conditionalFormatting sqref="BU41">
    <cfRule type="cellIs" dxfId="13583" priority="1891" operator="lessThan">
      <formula>$C$4</formula>
    </cfRule>
  </conditionalFormatting>
  <conditionalFormatting sqref="BU42">
    <cfRule type="cellIs" dxfId="13582" priority="1892" operator="lessThan">
      <formula>$C$4</formula>
    </cfRule>
  </conditionalFormatting>
  <conditionalFormatting sqref="BU43">
    <cfRule type="cellIs" dxfId="13581" priority="1893" operator="lessThan">
      <formula>$C$4</formula>
    </cfRule>
  </conditionalFormatting>
  <conditionalFormatting sqref="BU44">
    <cfRule type="cellIs" dxfId="13580" priority="1894" operator="lessThan">
      <formula>$C$4</formula>
    </cfRule>
  </conditionalFormatting>
  <conditionalFormatting sqref="BU45">
    <cfRule type="cellIs" dxfId="13579" priority="1895" operator="lessThan">
      <formula>$C$4</formula>
    </cfRule>
  </conditionalFormatting>
  <conditionalFormatting sqref="BU46">
    <cfRule type="cellIs" dxfId="13578" priority="1896" operator="lessThan">
      <formula>$C$4</formula>
    </cfRule>
  </conditionalFormatting>
  <conditionalFormatting sqref="BU47">
    <cfRule type="cellIs" dxfId="13577" priority="1897" operator="lessThan">
      <formula>$C$4</formula>
    </cfRule>
  </conditionalFormatting>
  <conditionalFormatting sqref="BU48">
    <cfRule type="cellIs" dxfId="13576" priority="1898" operator="lessThan">
      <formula>$C$4</formula>
    </cfRule>
  </conditionalFormatting>
  <conditionalFormatting sqref="BU49">
    <cfRule type="cellIs" dxfId="13575" priority="1899" operator="lessThan">
      <formula>$C$4</formula>
    </cfRule>
  </conditionalFormatting>
  <conditionalFormatting sqref="BU50">
    <cfRule type="cellIs" dxfId="13574" priority="1900" operator="lessThan">
      <formula>$C$4</formula>
    </cfRule>
  </conditionalFormatting>
  <conditionalFormatting sqref="BU51">
    <cfRule type="cellIs" dxfId="13573" priority="1901" operator="lessThan">
      <formula>$C$4</formula>
    </cfRule>
  </conditionalFormatting>
  <conditionalFormatting sqref="BU52">
    <cfRule type="cellIs" dxfId="13572" priority="1902" operator="lessThan">
      <formula>$C$4</formula>
    </cfRule>
  </conditionalFormatting>
  <conditionalFormatting sqref="BU53">
    <cfRule type="cellIs" dxfId="13571" priority="1903" operator="lessThan">
      <formula>$C$4</formula>
    </cfRule>
  </conditionalFormatting>
  <conditionalFormatting sqref="BU54">
    <cfRule type="cellIs" dxfId="13570" priority="1904" operator="lessThan">
      <formula>$C$4</formula>
    </cfRule>
  </conditionalFormatting>
  <conditionalFormatting sqref="BU55">
    <cfRule type="cellIs" dxfId="13569" priority="1905" operator="lessThan">
      <formula>$C$4</formula>
    </cfRule>
  </conditionalFormatting>
  <conditionalFormatting sqref="BU56">
    <cfRule type="cellIs" dxfId="13568" priority="1906" operator="lessThan">
      <formula>$C$4</formula>
    </cfRule>
  </conditionalFormatting>
  <conditionalFormatting sqref="BU57">
    <cfRule type="cellIs" dxfId="13567" priority="1907" operator="lessThan">
      <formula>$C$4</formula>
    </cfRule>
  </conditionalFormatting>
  <conditionalFormatting sqref="BU58">
    <cfRule type="cellIs" dxfId="13566" priority="1908" operator="lessThan">
      <formula>$C$4</formula>
    </cfRule>
  </conditionalFormatting>
  <conditionalFormatting sqref="BU59">
    <cfRule type="cellIs" dxfId="13565" priority="1909" operator="lessThan">
      <formula>$C$4</formula>
    </cfRule>
  </conditionalFormatting>
  <conditionalFormatting sqref="BU60">
    <cfRule type="cellIs" dxfId="13564" priority="1910" operator="lessThan">
      <formula>$C$4</formula>
    </cfRule>
  </conditionalFormatting>
  <conditionalFormatting sqref="BV11">
    <cfRule type="cellIs" dxfId="13563" priority="1911" operator="lessThan">
      <formula>$C$4</formula>
    </cfRule>
  </conditionalFormatting>
  <conditionalFormatting sqref="BV12">
    <cfRule type="cellIs" dxfId="13562" priority="1912" operator="lessThan">
      <formula>$C$4</formula>
    </cfRule>
  </conditionalFormatting>
  <conditionalFormatting sqref="BV13">
    <cfRule type="cellIs" dxfId="13561" priority="1913" operator="lessThan">
      <formula>$C$4</formula>
    </cfRule>
  </conditionalFormatting>
  <conditionalFormatting sqref="BV14">
    <cfRule type="cellIs" dxfId="13560" priority="1914" operator="lessThan">
      <formula>$C$4</formula>
    </cfRule>
  </conditionalFormatting>
  <conditionalFormatting sqref="BV15">
    <cfRule type="cellIs" dxfId="13559" priority="1915" operator="lessThan">
      <formula>$C$4</formula>
    </cfRule>
  </conditionalFormatting>
  <conditionalFormatting sqref="BV16">
    <cfRule type="cellIs" dxfId="13558" priority="1916" operator="lessThan">
      <formula>$C$4</formula>
    </cfRule>
  </conditionalFormatting>
  <conditionalFormatting sqref="BV17">
    <cfRule type="cellIs" dxfId="13557" priority="1917" operator="lessThan">
      <formula>$C$4</formula>
    </cfRule>
  </conditionalFormatting>
  <conditionalFormatting sqref="BV18">
    <cfRule type="cellIs" dxfId="13556" priority="1918" operator="lessThan">
      <formula>$C$4</formula>
    </cfRule>
  </conditionalFormatting>
  <conditionalFormatting sqref="BV19">
    <cfRule type="cellIs" dxfId="13555" priority="1919" operator="lessThan">
      <formula>$C$4</formula>
    </cfRule>
  </conditionalFormatting>
  <conditionalFormatting sqref="BV20">
    <cfRule type="cellIs" dxfId="13554" priority="1920" operator="lessThan">
      <formula>$C$4</formula>
    </cfRule>
  </conditionalFormatting>
  <conditionalFormatting sqref="BV21">
    <cfRule type="cellIs" dxfId="13553" priority="1921" operator="lessThan">
      <formula>$C$4</formula>
    </cfRule>
  </conditionalFormatting>
  <conditionalFormatting sqref="BV22">
    <cfRule type="cellIs" dxfId="13552" priority="1922" operator="lessThan">
      <formula>$C$4</formula>
    </cfRule>
  </conditionalFormatting>
  <conditionalFormatting sqref="BV23">
    <cfRule type="cellIs" dxfId="13551" priority="1923" operator="lessThan">
      <formula>$C$4</formula>
    </cfRule>
  </conditionalFormatting>
  <conditionalFormatting sqref="BV24">
    <cfRule type="cellIs" dxfId="13550" priority="1924" operator="lessThan">
      <formula>$C$4</formula>
    </cfRule>
  </conditionalFormatting>
  <conditionalFormatting sqref="BV25">
    <cfRule type="cellIs" dxfId="13549" priority="1925" operator="lessThan">
      <formula>$C$4</formula>
    </cfRule>
  </conditionalFormatting>
  <conditionalFormatting sqref="BV26">
    <cfRule type="cellIs" dxfId="13548" priority="1926" operator="lessThan">
      <formula>$C$4</formula>
    </cfRule>
  </conditionalFormatting>
  <conditionalFormatting sqref="BV27">
    <cfRule type="cellIs" dxfId="13547" priority="1927" operator="lessThan">
      <formula>$C$4</formula>
    </cfRule>
  </conditionalFormatting>
  <conditionalFormatting sqref="BV28">
    <cfRule type="cellIs" dxfId="13546" priority="1928" operator="lessThan">
      <formula>$C$4</formula>
    </cfRule>
  </conditionalFormatting>
  <conditionalFormatting sqref="BV29">
    <cfRule type="cellIs" dxfId="13545" priority="1929" operator="lessThan">
      <formula>$C$4</formula>
    </cfRule>
  </conditionalFormatting>
  <conditionalFormatting sqref="BV30">
    <cfRule type="cellIs" dxfId="13544" priority="1930" operator="lessThan">
      <formula>$C$4</formula>
    </cfRule>
  </conditionalFormatting>
  <conditionalFormatting sqref="BV31">
    <cfRule type="cellIs" dxfId="13543" priority="1931" operator="lessThan">
      <formula>$C$4</formula>
    </cfRule>
  </conditionalFormatting>
  <conditionalFormatting sqref="BV32">
    <cfRule type="cellIs" dxfId="13542" priority="1932" operator="lessThan">
      <formula>$C$4</formula>
    </cfRule>
  </conditionalFormatting>
  <conditionalFormatting sqref="BV33">
    <cfRule type="cellIs" dxfId="13541" priority="1933" operator="lessThan">
      <formula>$C$4</formula>
    </cfRule>
  </conditionalFormatting>
  <conditionalFormatting sqref="BV34">
    <cfRule type="cellIs" dxfId="13540" priority="1934" operator="lessThan">
      <formula>$C$4</formula>
    </cfRule>
  </conditionalFormatting>
  <conditionalFormatting sqref="BV35">
    <cfRule type="cellIs" dxfId="13539" priority="1935" operator="lessThan">
      <formula>$C$4</formula>
    </cfRule>
  </conditionalFormatting>
  <conditionalFormatting sqref="BV36">
    <cfRule type="cellIs" dxfId="13538" priority="1936" operator="lessThan">
      <formula>$C$4</formula>
    </cfRule>
  </conditionalFormatting>
  <conditionalFormatting sqref="BV37">
    <cfRule type="cellIs" dxfId="13537" priority="1937" operator="lessThan">
      <formula>$C$4</formula>
    </cfRule>
  </conditionalFormatting>
  <conditionalFormatting sqref="BV38">
    <cfRule type="cellIs" dxfId="13536" priority="1938" operator="lessThan">
      <formula>$C$4</formula>
    </cfRule>
  </conditionalFormatting>
  <conditionalFormatting sqref="BV39">
    <cfRule type="cellIs" dxfId="13535" priority="1939" operator="lessThan">
      <formula>$C$4</formula>
    </cfRule>
  </conditionalFormatting>
  <conditionalFormatting sqref="BV40">
    <cfRule type="cellIs" dxfId="13534" priority="1940" operator="lessThan">
      <formula>$C$4</formula>
    </cfRule>
  </conditionalFormatting>
  <conditionalFormatting sqref="BV41">
    <cfRule type="cellIs" dxfId="13533" priority="1941" operator="lessThan">
      <formula>$C$4</formula>
    </cfRule>
  </conditionalFormatting>
  <conditionalFormatting sqref="BV42">
    <cfRule type="cellIs" dxfId="13532" priority="1942" operator="lessThan">
      <formula>$C$4</formula>
    </cfRule>
  </conditionalFormatting>
  <conditionalFormatting sqref="BV43">
    <cfRule type="cellIs" dxfId="13531" priority="1943" operator="lessThan">
      <formula>$C$4</formula>
    </cfRule>
  </conditionalFormatting>
  <conditionalFormatting sqref="BV44">
    <cfRule type="cellIs" dxfId="13530" priority="1944" operator="lessThan">
      <formula>$C$4</formula>
    </cfRule>
  </conditionalFormatting>
  <conditionalFormatting sqref="BV45">
    <cfRule type="cellIs" dxfId="13529" priority="1945" operator="lessThan">
      <formula>$C$4</formula>
    </cfRule>
  </conditionalFormatting>
  <conditionalFormatting sqref="BV46">
    <cfRule type="cellIs" dxfId="13528" priority="1946" operator="lessThan">
      <formula>$C$4</formula>
    </cfRule>
  </conditionalFormatting>
  <conditionalFormatting sqref="BV47">
    <cfRule type="cellIs" dxfId="13527" priority="1947" operator="lessThan">
      <formula>$C$4</formula>
    </cfRule>
  </conditionalFormatting>
  <conditionalFormatting sqref="BV48">
    <cfRule type="cellIs" dxfId="13526" priority="1948" operator="lessThan">
      <formula>$C$4</formula>
    </cfRule>
  </conditionalFormatting>
  <conditionalFormatting sqref="BV49">
    <cfRule type="cellIs" dxfId="13525" priority="1949" operator="lessThan">
      <formula>$C$4</formula>
    </cfRule>
  </conditionalFormatting>
  <conditionalFormatting sqref="BV50">
    <cfRule type="cellIs" dxfId="13524" priority="1950" operator="lessThan">
      <formula>$C$4</formula>
    </cfRule>
  </conditionalFormatting>
  <conditionalFormatting sqref="BV51">
    <cfRule type="cellIs" dxfId="13523" priority="1951" operator="lessThan">
      <formula>$C$4</formula>
    </cfRule>
  </conditionalFormatting>
  <conditionalFormatting sqref="BV52">
    <cfRule type="cellIs" dxfId="13522" priority="1952" operator="lessThan">
      <formula>$C$4</formula>
    </cfRule>
  </conditionalFormatting>
  <conditionalFormatting sqref="BV53">
    <cfRule type="cellIs" dxfId="13521" priority="1953" operator="lessThan">
      <formula>$C$4</formula>
    </cfRule>
  </conditionalFormatting>
  <conditionalFormatting sqref="BV54">
    <cfRule type="cellIs" dxfId="13520" priority="1954" operator="lessThan">
      <formula>$C$4</formula>
    </cfRule>
  </conditionalFormatting>
  <conditionalFormatting sqref="BV55">
    <cfRule type="cellIs" dxfId="13519" priority="1955" operator="lessThan">
      <formula>$C$4</formula>
    </cfRule>
  </conditionalFormatting>
  <conditionalFormatting sqref="BV56">
    <cfRule type="cellIs" dxfId="13518" priority="1956" operator="lessThan">
      <formula>$C$4</formula>
    </cfRule>
  </conditionalFormatting>
  <conditionalFormatting sqref="BV57">
    <cfRule type="cellIs" dxfId="13517" priority="1957" operator="lessThan">
      <formula>$C$4</formula>
    </cfRule>
  </conditionalFormatting>
  <conditionalFormatting sqref="BV58">
    <cfRule type="cellIs" dxfId="13516" priority="1958" operator="lessThan">
      <formula>$C$4</formula>
    </cfRule>
  </conditionalFormatting>
  <conditionalFormatting sqref="BV59">
    <cfRule type="cellIs" dxfId="13515" priority="1959" operator="lessThan">
      <formula>$C$4</formula>
    </cfRule>
  </conditionalFormatting>
  <conditionalFormatting sqref="BV60">
    <cfRule type="cellIs" dxfId="13514" priority="1960" operator="lessThan">
      <formula>$C$4</formula>
    </cfRule>
  </conditionalFormatting>
  <conditionalFormatting sqref="BW11">
    <cfRule type="cellIs" dxfId="13513" priority="1961" operator="lessThan">
      <formula>$C$4</formula>
    </cfRule>
  </conditionalFormatting>
  <conditionalFormatting sqref="BW12">
    <cfRule type="cellIs" dxfId="13512" priority="1962" operator="lessThan">
      <formula>$C$4</formula>
    </cfRule>
  </conditionalFormatting>
  <conditionalFormatting sqref="BW13">
    <cfRule type="cellIs" dxfId="13511" priority="1963" operator="lessThan">
      <formula>$C$4</formula>
    </cfRule>
  </conditionalFormatting>
  <conditionalFormatting sqref="BW14">
    <cfRule type="cellIs" dxfId="13510" priority="1964" operator="lessThan">
      <formula>$C$4</formula>
    </cfRule>
  </conditionalFormatting>
  <conditionalFormatting sqref="BW15">
    <cfRule type="cellIs" dxfId="13509" priority="1965" operator="lessThan">
      <formula>$C$4</formula>
    </cfRule>
  </conditionalFormatting>
  <conditionalFormatting sqref="BW16">
    <cfRule type="cellIs" dxfId="13508" priority="1966" operator="lessThan">
      <formula>$C$4</formula>
    </cfRule>
  </conditionalFormatting>
  <conditionalFormatting sqref="BW17">
    <cfRule type="cellIs" dxfId="13507" priority="1967" operator="lessThan">
      <formula>$C$4</formula>
    </cfRule>
  </conditionalFormatting>
  <conditionalFormatting sqref="BW18">
    <cfRule type="cellIs" dxfId="13506" priority="1968" operator="lessThan">
      <formula>$C$4</formula>
    </cfRule>
  </conditionalFormatting>
  <conditionalFormatting sqref="BW19">
    <cfRule type="cellIs" dxfId="13505" priority="1969" operator="lessThan">
      <formula>$C$4</formula>
    </cfRule>
  </conditionalFormatting>
  <conditionalFormatting sqref="BW20">
    <cfRule type="cellIs" dxfId="13504" priority="1970" operator="lessThan">
      <formula>$C$4</formula>
    </cfRule>
  </conditionalFormatting>
  <conditionalFormatting sqref="BW21">
    <cfRule type="cellIs" dxfId="13503" priority="1971" operator="lessThan">
      <formula>$C$4</formula>
    </cfRule>
  </conditionalFormatting>
  <conditionalFormatting sqref="BW22">
    <cfRule type="cellIs" dxfId="13502" priority="1972" operator="lessThan">
      <formula>$C$4</formula>
    </cfRule>
  </conditionalFormatting>
  <conditionalFormatting sqref="BW23">
    <cfRule type="cellIs" dxfId="13501" priority="1973" operator="lessThan">
      <formula>$C$4</formula>
    </cfRule>
  </conditionalFormatting>
  <conditionalFormatting sqref="BW24">
    <cfRule type="cellIs" dxfId="13500" priority="1974" operator="lessThan">
      <formula>$C$4</formula>
    </cfRule>
  </conditionalFormatting>
  <conditionalFormatting sqref="BW25">
    <cfRule type="cellIs" dxfId="13499" priority="1975" operator="lessThan">
      <formula>$C$4</formula>
    </cfRule>
  </conditionalFormatting>
  <conditionalFormatting sqref="BW26">
    <cfRule type="cellIs" dxfId="13498" priority="1976" operator="lessThan">
      <formula>$C$4</formula>
    </cfRule>
  </conditionalFormatting>
  <conditionalFormatting sqref="BW27">
    <cfRule type="cellIs" dxfId="13497" priority="1977" operator="lessThan">
      <formula>$C$4</formula>
    </cfRule>
  </conditionalFormatting>
  <conditionalFormatting sqref="BW28">
    <cfRule type="cellIs" dxfId="13496" priority="1978" operator="lessThan">
      <formula>$C$4</formula>
    </cfRule>
  </conditionalFormatting>
  <conditionalFormatting sqref="BW29">
    <cfRule type="cellIs" dxfId="13495" priority="1979" operator="lessThan">
      <formula>$C$4</formula>
    </cfRule>
  </conditionalFormatting>
  <conditionalFormatting sqref="BW30">
    <cfRule type="cellIs" dxfId="13494" priority="1980" operator="lessThan">
      <formula>$C$4</formula>
    </cfRule>
  </conditionalFormatting>
  <conditionalFormatting sqref="BW31">
    <cfRule type="cellIs" dxfId="13493" priority="1981" operator="lessThan">
      <formula>$C$4</formula>
    </cfRule>
  </conditionalFormatting>
  <conditionalFormatting sqref="BW32">
    <cfRule type="cellIs" dxfId="13492" priority="1982" operator="lessThan">
      <formula>$C$4</formula>
    </cfRule>
  </conditionalFormatting>
  <conditionalFormatting sqref="BW33">
    <cfRule type="cellIs" dxfId="13491" priority="1983" operator="lessThan">
      <formula>$C$4</formula>
    </cfRule>
  </conditionalFormatting>
  <conditionalFormatting sqref="BW34">
    <cfRule type="cellIs" dxfId="13490" priority="1984" operator="lessThan">
      <formula>$C$4</formula>
    </cfRule>
  </conditionalFormatting>
  <conditionalFormatting sqref="BW35">
    <cfRule type="cellIs" dxfId="13489" priority="1985" operator="lessThan">
      <formula>$C$4</formula>
    </cfRule>
  </conditionalFormatting>
  <conditionalFormatting sqref="BW36">
    <cfRule type="cellIs" dxfId="13488" priority="1986" operator="lessThan">
      <formula>$C$4</formula>
    </cfRule>
  </conditionalFormatting>
  <conditionalFormatting sqref="BW37">
    <cfRule type="cellIs" dxfId="13487" priority="1987" operator="lessThan">
      <formula>$C$4</formula>
    </cfRule>
  </conditionalFormatting>
  <conditionalFormatting sqref="BW38">
    <cfRule type="cellIs" dxfId="13486" priority="1988" operator="lessThan">
      <formula>$C$4</formula>
    </cfRule>
  </conditionalFormatting>
  <conditionalFormatting sqref="BW39">
    <cfRule type="cellIs" dxfId="13485" priority="1989" operator="lessThan">
      <formula>$C$4</formula>
    </cfRule>
  </conditionalFormatting>
  <conditionalFormatting sqref="BW40">
    <cfRule type="cellIs" dxfId="13484" priority="1990" operator="lessThan">
      <formula>$C$4</formula>
    </cfRule>
  </conditionalFormatting>
  <conditionalFormatting sqref="BW41">
    <cfRule type="cellIs" dxfId="13483" priority="1991" operator="lessThan">
      <formula>$C$4</formula>
    </cfRule>
  </conditionalFormatting>
  <conditionalFormatting sqref="BW42">
    <cfRule type="cellIs" dxfId="13482" priority="1992" operator="lessThan">
      <formula>$C$4</formula>
    </cfRule>
  </conditionalFormatting>
  <conditionalFormatting sqref="BW43">
    <cfRule type="cellIs" dxfId="13481" priority="1993" operator="lessThan">
      <formula>$C$4</formula>
    </cfRule>
  </conditionalFormatting>
  <conditionalFormatting sqref="BW44">
    <cfRule type="cellIs" dxfId="13480" priority="1994" operator="lessThan">
      <formula>$C$4</formula>
    </cfRule>
  </conditionalFormatting>
  <conditionalFormatting sqref="BW45">
    <cfRule type="cellIs" dxfId="13479" priority="1995" operator="lessThan">
      <formula>$C$4</formula>
    </cfRule>
  </conditionalFormatting>
  <conditionalFormatting sqref="BW46">
    <cfRule type="cellIs" dxfId="13478" priority="1996" operator="lessThan">
      <formula>$C$4</formula>
    </cfRule>
  </conditionalFormatting>
  <conditionalFormatting sqref="BW47">
    <cfRule type="cellIs" dxfId="13477" priority="1997" operator="lessThan">
      <formula>$C$4</formula>
    </cfRule>
  </conditionalFormatting>
  <conditionalFormatting sqref="BW48">
    <cfRule type="cellIs" dxfId="13476" priority="1998" operator="lessThan">
      <formula>$C$4</formula>
    </cfRule>
  </conditionalFormatting>
  <conditionalFormatting sqref="BW49">
    <cfRule type="cellIs" dxfId="13475" priority="1999" operator="lessThan">
      <formula>$C$4</formula>
    </cfRule>
  </conditionalFormatting>
  <conditionalFormatting sqref="BW50">
    <cfRule type="cellIs" dxfId="13474" priority="2000" operator="lessThan">
      <formula>$C$4</formula>
    </cfRule>
  </conditionalFormatting>
  <conditionalFormatting sqref="BW51">
    <cfRule type="cellIs" dxfId="13473" priority="2001" operator="lessThan">
      <formula>$C$4</formula>
    </cfRule>
  </conditionalFormatting>
  <conditionalFormatting sqref="BW52">
    <cfRule type="cellIs" dxfId="13472" priority="2002" operator="lessThan">
      <formula>$C$4</formula>
    </cfRule>
  </conditionalFormatting>
  <conditionalFormatting sqref="BW53">
    <cfRule type="cellIs" dxfId="13471" priority="2003" operator="lessThan">
      <formula>$C$4</formula>
    </cfRule>
  </conditionalFormatting>
  <conditionalFormatting sqref="BW54">
    <cfRule type="cellIs" dxfId="13470" priority="2004" operator="lessThan">
      <formula>$C$4</formula>
    </cfRule>
  </conditionalFormatting>
  <conditionalFormatting sqref="BW55">
    <cfRule type="cellIs" dxfId="13469" priority="2005" operator="lessThan">
      <formula>$C$4</formula>
    </cfRule>
  </conditionalFormatting>
  <conditionalFormatting sqref="BW56">
    <cfRule type="cellIs" dxfId="13468" priority="2006" operator="lessThan">
      <formula>$C$4</formula>
    </cfRule>
  </conditionalFormatting>
  <conditionalFormatting sqref="BW57">
    <cfRule type="cellIs" dxfId="13467" priority="2007" operator="lessThan">
      <formula>$C$4</formula>
    </cfRule>
  </conditionalFormatting>
  <conditionalFormatting sqref="BW58">
    <cfRule type="cellIs" dxfId="13466" priority="2008" operator="lessThan">
      <formula>$C$4</formula>
    </cfRule>
  </conditionalFormatting>
  <conditionalFormatting sqref="BW59">
    <cfRule type="cellIs" dxfId="13465" priority="2009" operator="lessThan">
      <formula>$C$4</formula>
    </cfRule>
  </conditionalFormatting>
  <conditionalFormatting sqref="BW60">
    <cfRule type="cellIs" dxfId="13464" priority="2010" operator="lessThan">
      <formula>$C$4</formula>
    </cfRule>
  </conditionalFormatting>
  <conditionalFormatting sqref="BX11">
    <cfRule type="cellIs" dxfId="13463" priority="2011" operator="lessThan">
      <formula>$C$4</formula>
    </cfRule>
  </conditionalFormatting>
  <conditionalFormatting sqref="BX12">
    <cfRule type="cellIs" dxfId="13462" priority="2012" operator="lessThan">
      <formula>$C$4</formula>
    </cfRule>
  </conditionalFormatting>
  <conditionalFormatting sqref="BX13">
    <cfRule type="cellIs" dxfId="13461" priority="2013" operator="lessThan">
      <formula>$C$4</formula>
    </cfRule>
  </conditionalFormatting>
  <conditionalFormatting sqref="BX14">
    <cfRule type="cellIs" dxfId="13460" priority="2014" operator="lessThan">
      <formula>$C$4</formula>
    </cfRule>
  </conditionalFormatting>
  <conditionalFormatting sqref="BX15">
    <cfRule type="cellIs" dxfId="13459" priority="2015" operator="lessThan">
      <formula>$C$4</formula>
    </cfRule>
  </conditionalFormatting>
  <conditionalFormatting sqref="BX16">
    <cfRule type="cellIs" dxfId="13458" priority="2016" operator="lessThan">
      <formula>$C$4</formula>
    </cfRule>
  </conditionalFormatting>
  <conditionalFormatting sqref="BX17">
    <cfRule type="cellIs" dxfId="13457" priority="2017" operator="lessThan">
      <formula>$C$4</formula>
    </cfRule>
  </conditionalFormatting>
  <conditionalFormatting sqref="BX18">
    <cfRule type="cellIs" dxfId="13456" priority="2018" operator="lessThan">
      <formula>$C$4</formula>
    </cfRule>
  </conditionalFormatting>
  <conditionalFormatting sqref="BX19">
    <cfRule type="cellIs" dxfId="13455" priority="2019" operator="lessThan">
      <formula>$C$4</formula>
    </cfRule>
  </conditionalFormatting>
  <conditionalFormatting sqref="BX20">
    <cfRule type="cellIs" dxfId="13454" priority="2020" operator="lessThan">
      <formula>$C$4</formula>
    </cfRule>
  </conditionalFormatting>
  <conditionalFormatting sqref="BX21">
    <cfRule type="cellIs" dxfId="13453" priority="2021" operator="lessThan">
      <formula>$C$4</formula>
    </cfRule>
  </conditionalFormatting>
  <conditionalFormatting sqref="BX22">
    <cfRule type="cellIs" dxfId="13452" priority="2022" operator="lessThan">
      <formula>$C$4</formula>
    </cfRule>
  </conditionalFormatting>
  <conditionalFormatting sqref="BX23">
    <cfRule type="cellIs" dxfId="13451" priority="2023" operator="lessThan">
      <formula>$C$4</formula>
    </cfRule>
  </conditionalFormatting>
  <conditionalFormatting sqref="BX24">
    <cfRule type="cellIs" dxfId="13450" priority="2024" operator="lessThan">
      <formula>$C$4</formula>
    </cfRule>
  </conditionalFormatting>
  <conditionalFormatting sqref="BX25">
    <cfRule type="cellIs" dxfId="13449" priority="2025" operator="lessThan">
      <formula>$C$4</formula>
    </cfRule>
  </conditionalFormatting>
  <conditionalFormatting sqref="BX26">
    <cfRule type="cellIs" dxfId="13448" priority="2026" operator="lessThan">
      <formula>$C$4</formula>
    </cfRule>
  </conditionalFormatting>
  <conditionalFormatting sqref="BX27">
    <cfRule type="cellIs" dxfId="13447" priority="2027" operator="lessThan">
      <formula>$C$4</formula>
    </cfRule>
  </conditionalFormatting>
  <conditionalFormatting sqref="BX28">
    <cfRule type="cellIs" dxfId="13446" priority="2028" operator="lessThan">
      <formula>$C$4</formula>
    </cfRule>
  </conditionalFormatting>
  <conditionalFormatting sqref="BX29">
    <cfRule type="cellIs" dxfId="13445" priority="2029" operator="lessThan">
      <formula>$C$4</formula>
    </cfRule>
  </conditionalFormatting>
  <conditionalFormatting sqref="BX30">
    <cfRule type="cellIs" dxfId="13444" priority="2030" operator="lessThan">
      <formula>$C$4</formula>
    </cfRule>
  </conditionalFormatting>
  <conditionalFormatting sqref="BX31">
    <cfRule type="cellIs" dxfId="13443" priority="2031" operator="lessThan">
      <formula>$C$4</formula>
    </cfRule>
  </conditionalFormatting>
  <conditionalFormatting sqref="BX32">
    <cfRule type="cellIs" dxfId="13442" priority="2032" operator="lessThan">
      <formula>$C$4</formula>
    </cfRule>
  </conditionalFormatting>
  <conditionalFormatting sqref="BX33">
    <cfRule type="cellIs" dxfId="13441" priority="2033" operator="lessThan">
      <formula>$C$4</formula>
    </cfRule>
  </conditionalFormatting>
  <conditionalFormatting sqref="BX34">
    <cfRule type="cellIs" dxfId="13440" priority="2034" operator="lessThan">
      <formula>$C$4</formula>
    </cfRule>
  </conditionalFormatting>
  <conditionalFormatting sqref="BX35">
    <cfRule type="cellIs" dxfId="13439" priority="2035" operator="lessThan">
      <formula>$C$4</formula>
    </cfRule>
  </conditionalFormatting>
  <conditionalFormatting sqref="BX36">
    <cfRule type="cellIs" dxfId="13438" priority="2036" operator="lessThan">
      <formula>$C$4</formula>
    </cfRule>
  </conditionalFormatting>
  <conditionalFormatting sqref="BX37">
    <cfRule type="cellIs" dxfId="13437" priority="2037" operator="lessThan">
      <formula>$C$4</formula>
    </cfRule>
  </conditionalFormatting>
  <conditionalFormatting sqref="BX38">
    <cfRule type="cellIs" dxfId="13436" priority="2038" operator="lessThan">
      <formula>$C$4</formula>
    </cfRule>
  </conditionalFormatting>
  <conditionalFormatting sqref="BX39">
    <cfRule type="cellIs" dxfId="13435" priority="2039" operator="lessThan">
      <formula>$C$4</formula>
    </cfRule>
  </conditionalFormatting>
  <conditionalFormatting sqref="BX40">
    <cfRule type="cellIs" dxfId="13434" priority="2040" operator="lessThan">
      <formula>$C$4</formula>
    </cfRule>
  </conditionalFormatting>
  <conditionalFormatting sqref="BX41">
    <cfRule type="cellIs" dxfId="13433" priority="2041" operator="lessThan">
      <formula>$C$4</formula>
    </cfRule>
  </conditionalFormatting>
  <conditionalFormatting sqref="BX42">
    <cfRule type="cellIs" dxfId="13432" priority="2042" operator="lessThan">
      <formula>$C$4</formula>
    </cfRule>
  </conditionalFormatting>
  <conditionalFormatting sqref="BX43">
    <cfRule type="cellIs" dxfId="13431" priority="2043" operator="lessThan">
      <formula>$C$4</formula>
    </cfRule>
  </conditionalFormatting>
  <conditionalFormatting sqref="BX44">
    <cfRule type="cellIs" dxfId="13430" priority="2044" operator="lessThan">
      <formula>$C$4</formula>
    </cfRule>
  </conditionalFormatting>
  <conditionalFormatting sqref="BX45">
    <cfRule type="cellIs" dxfId="13429" priority="2045" operator="lessThan">
      <formula>$C$4</formula>
    </cfRule>
  </conditionalFormatting>
  <conditionalFormatting sqref="BX46">
    <cfRule type="cellIs" dxfId="13428" priority="2046" operator="lessThan">
      <formula>$C$4</formula>
    </cfRule>
  </conditionalFormatting>
  <conditionalFormatting sqref="BX47">
    <cfRule type="cellIs" dxfId="13427" priority="2047" operator="lessThan">
      <formula>$C$4</formula>
    </cfRule>
  </conditionalFormatting>
  <conditionalFormatting sqref="BX48">
    <cfRule type="cellIs" dxfId="13426" priority="2048" operator="lessThan">
      <formula>$C$4</formula>
    </cfRule>
  </conditionalFormatting>
  <conditionalFormatting sqref="BX49">
    <cfRule type="cellIs" dxfId="13425" priority="2049" operator="lessThan">
      <formula>$C$4</formula>
    </cfRule>
  </conditionalFormatting>
  <conditionalFormatting sqref="BX50">
    <cfRule type="cellIs" dxfId="13424" priority="2050" operator="lessThan">
      <formula>$C$4</formula>
    </cfRule>
  </conditionalFormatting>
  <conditionalFormatting sqref="BX51">
    <cfRule type="cellIs" dxfId="13423" priority="2051" operator="lessThan">
      <formula>$C$4</formula>
    </cfRule>
  </conditionalFormatting>
  <conditionalFormatting sqref="BX52">
    <cfRule type="cellIs" dxfId="13422" priority="2052" operator="lessThan">
      <formula>$C$4</formula>
    </cfRule>
  </conditionalFormatting>
  <conditionalFormatting sqref="BX53">
    <cfRule type="cellIs" dxfId="13421" priority="2053" operator="lessThan">
      <formula>$C$4</formula>
    </cfRule>
  </conditionalFormatting>
  <conditionalFormatting sqref="BX54">
    <cfRule type="cellIs" dxfId="13420" priority="2054" operator="lessThan">
      <formula>$C$4</formula>
    </cfRule>
  </conditionalFormatting>
  <conditionalFormatting sqref="BX55">
    <cfRule type="cellIs" dxfId="13419" priority="2055" operator="lessThan">
      <formula>$C$4</formula>
    </cfRule>
  </conditionalFormatting>
  <conditionalFormatting sqref="BX56">
    <cfRule type="cellIs" dxfId="13418" priority="2056" operator="lessThan">
      <formula>$C$4</formula>
    </cfRule>
  </conditionalFormatting>
  <conditionalFormatting sqref="BX57">
    <cfRule type="cellIs" dxfId="13417" priority="2057" operator="lessThan">
      <formula>$C$4</formula>
    </cfRule>
  </conditionalFormatting>
  <conditionalFormatting sqref="BX58">
    <cfRule type="cellIs" dxfId="13416" priority="2058" operator="lessThan">
      <formula>$C$4</formula>
    </cfRule>
  </conditionalFormatting>
  <conditionalFormatting sqref="BX59">
    <cfRule type="cellIs" dxfId="13415" priority="2059" operator="lessThan">
      <formula>$C$4</formula>
    </cfRule>
  </conditionalFormatting>
  <conditionalFormatting sqref="BX60">
    <cfRule type="cellIs" dxfId="13414" priority="2060" operator="lessThan">
      <formula>$C$4</formula>
    </cfRule>
  </conditionalFormatting>
  <conditionalFormatting sqref="BY11">
    <cfRule type="cellIs" dxfId="13413" priority="2061" operator="lessThan">
      <formula>$C$4</formula>
    </cfRule>
  </conditionalFormatting>
  <conditionalFormatting sqref="BY12">
    <cfRule type="cellIs" dxfId="13412" priority="2062" operator="lessThan">
      <formula>$C$4</formula>
    </cfRule>
  </conditionalFormatting>
  <conditionalFormatting sqref="BY13">
    <cfRule type="cellIs" dxfId="13411" priority="2063" operator="lessThan">
      <formula>$C$4</formula>
    </cfRule>
  </conditionalFormatting>
  <conditionalFormatting sqref="BY14">
    <cfRule type="cellIs" dxfId="13410" priority="2064" operator="lessThan">
      <formula>$C$4</formula>
    </cfRule>
  </conditionalFormatting>
  <conditionalFormatting sqref="BY15">
    <cfRule type="cellIs" dxfId="13409" priority="2065" operator="lessThan">
      <formula>$C$4</formula>
    </cfRule>
  </conditionalFormatting>
  <conditionalFormatting sqref="BY16">
    <cfRule type="cellIs" dxfId="13408" priority="2066" operator="lessThan">
      <formula>$C$4</formula>
    </cfRule>
  </conditionalFormatting>
  <conditionalFormatting sqref="BY17">
    <cfRule type="cellIs" dxfId="13407" priority="2067" operator="lessThan">
      <formula>$C$4</formula>
    </cfRule>
  </conditionalFormatting>
  <conditionalFormatting sqref="BY18">
    <cfRule type="cellIs" dxfId="13406" priority="2068" operator="lessThan">
      <formula>$C$4</formula>
    </cfRule>
  </conditionalFormatting>
  <conditionalFormatting sqref="BY19">
    <cfRule type="cellIs" dxfId="13405" priority="2069" operator="lessThan">
      <formula>$C$4</formula>
    </cfRule>
  </conditionalFormatting>
  <conditionalFormatting sqref="BY20">
    <cfRule type="cellIs" dxfId="13404" priority="2070" operator="lessThan">
      <formula>$C$4</formula>
    </cfRule>
  </conditionalFormatting>
  <conditionalFormatting sqref="BY21">
    <cfRule type="cellIs" dxfId="13403" priority="2071" operator="lessThan">
      <formula>$C$4</formula>
    </cfRule>
  </conditionalFormatting>
  <conditionalFormatting sqref="BY22">
    <cfRule type="cellIs" dxfId="13402" priority="2072" operator="lessThan">
      <formula>$C$4</formula>
    </cfRule>
  </conditionalFormatting>
  <conditionalFormatting sqref="BY23">
    <cfRule type="cellIs" dxfId="13401" priority="2073" operator="lessThan">
      <formula>$C$4</formula>
    </cfRule>
  </conditionalFormatting>
  <conditionalFormatting sqref="BY24">
    <cfRule type="cellIs" dxfId="13400" priority="2074" operator="lessThan">
      <formula>$C$4</formula>
    </cfRule>
  </conditionalFormatting>
  <conditionalFormatting sqref="BY25">
    <cfRule type="cellIs" dxfId="13399" priority="2075" operator="lessThan">
      <formula>$C$4</formula>
    </cfRule>
  </conditionalFormatting>
  <conditionalFormatting sqref="BY26">
    <cfRule type="cellIs" dxfId="13398" priority="2076" operator="lessThan">
      <formula>$C$4</formula>
    </cfRule>
  </conditionalFormatting>
  <conditionalFormatting sqref="BY27">
    <cfRule type="cellIs" dxfId="13397" priority="2077" operator="lessThan">
      <formula>$C$4</formula>
    </cfRule>
  </conditionalFormatting>
  <conditionalFormatting sqref="BY28">
    <cfRule type="cellIs" dxfId="13396" priority="2078" operator="lessThan">
      <formula>$C$4</formula>
    </cfRule>
  </conditionalFormatting>
  <conditionalFormatting sqref="BY29">
    <cfRule type="cellIs" dxfId="13395" priority="2079" operator="lessThan">
      <formula>$C$4</formula>
    </cfRule>
  </conditionalFormatting>
  <conditionalFormatting sqref="BY30">
    <cfRule type="cellIs" dxfId="13394" priority="2080" operator="lessThan">
      <formula>$C$4</formula>
    </cfRule>
  </conditionalFormatting>
  <conditionalFormatting sqref="BY31">
    <cfRule type="cellIs" dxfId="13393" priority="2081" operator="lessThan">
      <formula>$C$4</formula>
    </cfRule>
  </conditionalFormatting>
  <conditionalFormatting sqref="BY32">
    <cfRule type="cellIs" dxfId="13392" priority="2082" operator="lessThan">
      <formula>$C$4</formula>
    </cfRule>
  </conditionalFormatting>
  <conditionalFormatting sqref="BY33">
    <cfRule type="cellIs" dxfId="13391" priority="2083" operator="lessThan">
      <formula>$C$4</formula>
    </cfRule>
  </conditionalFormatting>
  <conditionalFormatting sqref="BY34">
    <cfRule type="cellIs" dxfId="13390" priority="2084" operator="lessThan">
      <formula>$C$4</formula>
    </cfRule>
  </conditionalFormatting>
  <conditionalFormatting sqref="BY35">
    <cfRule type="cellIs" dxfId="13389" priority="2085" operator="lessThan">
      <formula>$C$4</formula>
    </cfRule>
  </conditionalFormatting>
  <conditionalFormatting sqref="BY36">
    <cfRule type="cellIs" dxfId="13388" priority="2086" operator="lessThan">
      <formula>$C$4</formula>
    </cfRule>
  </conditionalFormatting>
  <conditionalFormatting sqref="BY37">
    <cfRule type="cellIs" dxfId="13387" priority="2087" operator="lessThan">
      <formula>$C$4</formula>
    </cfRule>
  </conditionalFormatting>
  <conditionalFormatting sqref="BY38">
    <cfRule type="cellIs" dxfId="13386" priority="2088" operator="lessThan">
      <formula>$C$4</formula>
    </cfRule>
  </conditionalFormatting>
  <conditionalFormatting sqref="BY39">
    <cfRule type="cellIs" dxfId="13385" priority="2089" operator="lessThan">
      <formula>$C$4</formula>
    </cfRule>
  </conditionalFormatting>
  <conditionalFormatting sqref="BY40">
    <cfRule type="cellIs" dxfId="13384" priority="2090" operator="lessThan">
      <formula>$C$4</formula>
    </cfRule>
  </conditionalFormatting>
  <conditionalFormatting sqref="BY41">
    <cfRule type="cellIs" dxfId="13383" priority="2091" operator="lessThan">
      <formula>$C$4</formula>
    </cfRule>
  </conditionalFormatting>
  <conditionalFormatting sqref="BY42">
    <cfRule type="cellIs" dxfId="13382" priority="2092" operator="lessThan">
      <formula>$C$4</formula>
    </cfRule>
  </conditionalFormatting>
  <conditionalFormatting sqref="BY43">
    <cfRule type="cellIs" dxfId="13381" priority="2093" operator="lessThan">
      <formula>$C$4</formula>
    </cfRule>
  </conditionalFormatting>
  <conditionalFormatting sqref="BY44">
    <cfRule type="cellIs" dxfId="13380" priority="2094" operator="lessThan">
      <formula>$C$4</formula>
    </cfRule>
  </conditionalFormatting>
  <conditionalFormatting sqref="BY45">
    <cfRule type="cellIs" dxfId="13379" priority="2095" operator="lessThan">
      <formula>$C$4</formula>
    </cfRule>
  </conditionalFormatting>
  <conditionalFormatting sqref="BY46">
    <cfRule type="cellIs" dxfId="13378" priority="2096" operator="lessThan">
      <formula>$C$4</formula>
    </cfRule>
  </conditionalFormatting>
  <conditionalFormatting sqref="BY47">
    <cfRule type="cellIs" dxfId="13377" priority="2097" operator="lessThan">
      <formula>$C$4</formula>
    </cfRule>
  </conditionalFormatting>
  <conditionalFormatting sqref="BY48">
    <cfRule type="cellIs" dxfId="13376" priority="2098" operator="lessThan">
      <formula>$C$4</formula>
    </cfRule>
  </conditionalFormatting>
  <conditionalFormatting sqref="BY49">
    <cfRule type="cellIs" dxfId="13375" priority="2099" operator="lessThan">
      <formula>$C$4</formula>
    </cfRule>
  </conditionalFormatting>
  <conditionalFormatting sqref="BY50">
    <cfRule type="cellIs" dxfId="13374" priority="2100" operator="lessThan">
      <formula>$C$4</formula>
    </cfRule>
  </conditionalFormatting>
  <conditionalFormatting sqref="BY51">
    <cfRule type="cellIs" dxfId="13373" priority="2101" operator="lessThan">
      <formula>$C$4</formula>
    </cfRule>
  </conditionalFormatting>
  <conditionalFormatting sqref="BY52">
    <cfRule type="cellIs" dxfId="13372" priority="2102" operator="lessThan">
      <formula>$C$4</formula>
    </cfRule>
  </conditionalFormatting>
  <conditionalFormatting sqref="BY53">
    <cfRule type="cellIs" dxfId="13371" priority="2103" operator="lessThan">
      <formula>$C$4</formula>
    </cfRule>
  </conditionalFormatting>
  <conditionalFormatting sqref="BY54">
    <cfRule type="cellIs" dxfId="13370" priority="2104" operator="lessThan">
      <formula>$C$4</formula>
    </cfRule>
  </conditionalFormatting>
  <conditionalFormatting sqref="BY55">
    <cfRule type="cellIs" dxfId="13369" priority="2105" operator="lessThan">
      <formula>$C$4</formula>
    </cfRule>
  </conditionalFormatting>
  <conditionalFormatting sqref="BY56">
    <cfRule type="cellIs" dxfId="13368" priority="2106" operator="lessThan">
      <formula>$C$4</formula>
    </cfRule>
  </conditionalFormatting>
  <conditionalFormatting sqref="BY57">
    <cfRule type="cellIs" dxfId="13367" priority="2107" operator="lessThan">
      <formula>$C$4</formula>
    </cfRule>
  </conditionalFormatting>
  <conditionalFormatting sqref="BY58">
    <cfRule type="cellIs" dxfId="13366" priority="2108" operator="lessThan">
      <formula>$C$4</formula>
    </cfRule>
  </conditionalFormatting>
  <conditionalFormatting sqref="BY59">
    <cfRule type="cellIs" dxfId="13365" priority="2109" operator="lessThan">
      <formula>$C$4</formula>
    </cfRule>
  </conditionalFormatting>
  <conditionalFormatting sqref="BY60">
    <cfRule type="cellIs" dxfId="13364" priority="2110" operator="lessThan">
      <formula>$C$4</formula>
    </cfRule>
  </conditionalFormatting>
  <conditionalFormatting sqref="BZ11">
    <cfRule type="cellIs" dxfId="13363" priority="2111" operator="lessThan">
      <formula>$C$4</formula>
    </cfRule>
  </conditionalFormatting>
  <conditionalFormatting sqref="BZ12">
    <cfRule type="cellIs" dxfId="13362" priority="2112" operator="lessThan">
      <formula>$C$4</formula>
    </cfRule>
  </conditionalFormatting>
  <conditionalFormatting sqref="BZ13">
    <cfRule type="cellIs" dxfId="13361" priority="2113" operator="lessThan">
      <formula>$C$4</formula>
    </cfRule>
  </conditionalFormatting>
  <conditionalFormatting sqref="BZ14">
    <cfRule type="cellIs" dxfId="13360" priority="2114" operator="lessThan">
      <formula>$C$4</formula>
    </cfRule>
  </conditionalFormatting>
  <conditionalFormatting sqref="BZ15">
    <cfRule type="cellIs" dxfId="13359" priority="2115" operator="lessThan">
      <formula>$C$4</formula>
    </cfRule>
  </conditionalFormatting>
  <conditionalFormatting sqref="BZ16">
    <cfRule type="cellIs" dxfId="13358" priority="2116" operator="lessThan">
      <formula>$C$4</formula>
    </cfRule>
  </conditionalFormatting>
  <conditionalFormatting sqref="BZ17">
    <cfRule type="cellIs" dxfId="13357" priority="2117" operator="lessThan">
      <formula>$C$4</formula>
    </cfRule>
  </conditionalFormatting>
  <conditionalFormatting sqref="BZ18">
    <cfRule type="cellIs" dxfId="13356" priority="2118" operator="lessThan">
      <formula>$C$4</formula>
    </cfRule>
  </conditionalFormatting>
  <conditionalFormatting sqref="BZ19">
    <cfRule type="cellIs" dxfId="13355" priority="2119" operator="lessThan">
      <formula>$C$4</formula>
    </cfRule>
  </conditionalFormatting>
  <conditionalFormatting sqref="BZ20">
    <cfRule type="cellIs" dxfId="13354" priority="2120" operator="lessThan">
      <formula>$C$4</formula>
    </cfRule>
  </conditionalFormatting>
  <conditionalFormatting sqref="BZ21">
    <cfRule type="cellIs" dxfId="13353" priority="2121" operator="lessThan">
      <formula>$C$4</formula>
    </cfRule>
  </conditionalFormatting>
  <conditionalFormatting sqref="BZ22">
    <cfRule type="cellIs" dxfId="13352" priority="2122" operator="lessThan">
      <formula>$C$4</formula>
    </cfRule>
  </conditionalFormatting>
  <conditionalFormatting sqref="BZ23">
    <cfRule type="cellIs" dxfId="13351" priority="2123" operator="lessThan">
      <formula>$C$4</formula>
    </cfRule>
  </conditionalFormatting>
  <conditionalFormatting sqref="BZ24">
    <cfRule type="cellIs" dxfId="13350" priority="2124" operator="lessThan">
      <formula>$C$4</formula>
    </cfRule>
  </conditionalFormatting>
  <conditionalFormatting sqref="BZ25">
    <cfRule type="cellIs" dxfId="13349" priority="2125" operator="lessThan">
      <formula>$C$4</formula>
    </cfRule>
  </conditionalFormatting>
  <conditionalFormatting sqref="BZ26">
    <cfRule type="cellIs" dxfId="13348" priority="2126" operator="lessThan">
      <formula>$C$4</formula>
    </cfRule>
  </conditionalFormatting>
  <conditionalFormatting sqref="BZ27">
    <cfRule type="cellIs" dxfId="13347" priority="2127" operator="lessThan">
      <formula>$C$4</formula>
    </cfRule>
  </conditionalFormatting>
  <conditionalFormatting sqref="BZ28">
    <cfRule type="cellIs" dxfId="13346" priority="2128" operator="lessThan">
      <formula>$C$4</formula>
    </cfRule>
  </conditionalFormatting>
  <conditionalFormatting sqref="BZ29">
    <cfRule type="cellIs" dxfId="13345" priority="2129" operator="lessThan">
      <formula>$C$4</formula>
    </cfRule>
  </conditionalFormatting>
  <conditionalFormatting sqref="BZ30">
    <cfRule type="cellIs" dxfId="13344" priority="2130" operator="lessThan">
      <formula>$C$4</formula>
    </cfRule>
  </conditionalFormatting>
  <conditionalFormatting sqref="BZ31">
    <cfRule type="cellIs" dxfId="13343" priority="2131" operator="lessThan">
      <formula>$C$4</formula>
    </cfRule>
  </conditionalFormatting>
  <conditionalFormatting sqref="BZ32">
    <cfRule type="cellIs" dxfId="13342" priority="2132" operator="lessThan">
      <formula>$C$4</formula>
    </cfRule>
  </conditionalFormatting>
  <conditionalFormatting sqref="BZ33">
    <cfRule type="cellIs" dxfId="13341" priority="2133" operator="lessThan">
      <formula>$C$4</formula>
    </cfRule>
  </conditionalFormatting>
  <conditionalFormatting sqref="BZ34">
    <cfRule type="cellIs" dxfId="13340" priority="2134" operator="lessThan">
      <formula>$C$4</formula>
    </cfRule>
  </conditionalFormatting>
  <conditionalFormatting sqref="BZ35">
    <cfRule type="cellIs" dxfId="13339" priority="2135" operator="lessThan">
      <formula>$C$4</formula>
    </cfRule>
  </conditionalFormatting>
  <conditionalFormatting sqref="BZ36">
    <cfRule type="cellIs" dxfId="13338" priority="2136" operator="lessThan">
      <formula>$C$4</formula>
    </cfRule>
  </conditionalFormatting>
  <conditionalFormatting sqref="BZ37">
    <cfRule type="cellIs" dxfId="13337" priority="2137" operator="lessThan">
      <formula>$C$4</formula>
    </cfRule>
  </conditionalFormatting>
  <conditionalFormatting sqref="BZ38">
    <cfRule type="cellIs" dxfId="13336" priority="2138" operator="lessThan">
      <formula>$C$4</formula>
    </cfRule>
  </conditionalFormatting>
  <conditionalFormatting sqref="BZ39">
    <cfRule type="cellIs" dxfId="13335" priority="2139" operator="lessThan">
      <formula>$C$4</formula>
    </cfRule>
  </conditionalFormatting>
  <conditionalFormatting sqref="BZ40">
    <cfRule type="cellIs" dxfId="13334" priority="2140" operator="lessThan">
      <formula>$C$4</formula>
    </cfRule>
  </conditionalFormatting>
  <conditionalFormatting sqref="BZ41">
    <cfRule type="cellIs" dxfId="13333" priority="2141" operator="lessThan">
      <formula>$C$4</formula>
    </cfRule>
  </conditionalFormatting>
  <conditionalFormatting sqref="BZ42">
    <cfRule type="cellIs" dxfId="13332" priority="2142" operator="lessThan">
      <formula>$C$4</formula>
    </cfRule>
  </conditionalFormatting>
  <conditionalFormatting sqref="BZ43">
    <cfRule type="cellIs" dxfId="13331" priority="2143" operator="lessThan">
      <formula>$C$4</formula>
    </cfRule>
  </conditionalFormatting>
  <conditionalFormatting sqref="BZ44">
    <cfRule type="cellIs" dxfId="13330" priority="2144" operator="lessThan">
      <formula>$C$4</formula>
    </cfRule>
  </conditionalFormatting>
  <conditionalFormatting sqref="BZ45">
    <cfRule type="cellIs" dxfId="13329" priority="2145" operator="lessThan">
      <formula>$C$4</formula>
    </cfRule>
  </conditionalFormatting>
  <conditionalFormatting sqref="BZ46">
    <cfRule type="cellIs" dxfId="13328" priority="2146" operator="lessThan">
      <formula>$C$4</formula>
    </cfRule>
  </conditionalFormatting>
  <conditionalFormatting sqref="BZ47">
    <cfRule type="cellIs" dxfId="13327" priority="2147" operator="lessThan">
      <formula>$C$4</formula>
    </cfRule>
  </conditionalFormatting>
  <conditionalFormatting sqref="BZ48">
    <cfRule type="cellIs" dxfId="13326" priority="2148" operator="lessThan">
      <formula>$C$4</formula>
    </cfRule>
  </conditionalFormatting>
  <conditionalFormatting sqref="BZ49">
    <cfRule type="cellIs" dxfId="13325" priority="2149" operator="lessThan">
      <formula>$C$4</formula>
    </cfRule>
  </conditionalFormatting>
  <conditionalFormatting sqref="BZ50">
    <cfRule type="cellIs" dxfId="13324" priority="2150" operator="lessThan">
      <formula>$C$4</formula>
    </cfRule>
  </conditionalFormatting>
  <conditionalFormatting sqref="BZ51">
    <cfRule type="cellIs" dxfId="13323" priority="2151" operator="lessThan">
      <formula>$C$4</formula>
    </cfRule>
  </conditionalFormatting>
  <conditionalFormatting sqref="BZ52">
    <cfRule type="cellIs" dxfId="13322" priority="2152" operator="lessThan">
      <formula>$C$4</formula>
    </cfRule>
  </conditionalFormatting>
  <conditionalFormatting sqref="BZ53">
    <cfRule type="cellIs" dxfId="13321" priority="2153" operator="lessThan">
      <formula>$C$4</formula>
    </cfRule>
  </conditionalFormatting>
  <conditionalFormatting sqref="BZ54">
    <cfRule type="cellIs" dxfId="13320" priority="2154" operator="lessThan">
      <formula>$C$4</formula>
    </cfRule>
  </conditionalFormatting>
  <conditionalFormatting sqref="BZ55">
    <cfRule type="cellIs" dxfId="13319" priority="2155" operator="lessThan">
      <formula>$C$4</formula>
    </cfRule>
  </conditionalFormatting>
  <conditionalFormatting sqref="BZ56">
    <cfRule type="cellIs" dxfId="13318" priority="2156" operator="lessThan">
      <formula>$C$4</formula>
    </cfRule>
  </conditionalFormatting>
  <conditionalFormatting sqref="BZ57">
    <cfRule type="cellIs" dxfId="13317" priority="2157" operator="lessThan">
      <formula>$C$4</formula>
    </cfRule>
  </conditionalFormatting>
  <conditionalFormatting sqref="BZ58">
    <cfRule type="cellIs" dxfId="13316" priority="2158" operator="lessThan">
      <formula>$C$4</formula>
    </cfRule>
  </conditionalFormatting>
  <conditionalFormatting sqref="BZ59">
    <cfRule type="cellIs" dxfId="13315" priority="2159" operator="lessThan">
      <formula>$C$4</formula>
    </cfRule>
  </conditionalFormatting>
  <conditionalFormatting sqref="BZ60">
    <cfRule type="cellIs" dxfId="13314" priority="2160" operator="lessThan">
      <formula>$C$4</formula>
    </cfRule>
  </conditionalFormatting>
  <conditionalFormatting sqref="CA11">
    <cfRule type="cellIs" dxfId="13313" priority="2161" operator="lessThan">
      <formula>$C$4</formula>
    </cfRule>
  </conditionalFormatting>
  <conditionalFormatting sqref="CA12">
    <cfRule type="cellIs" dxfId="13312" priority="2162" operator="lessThan">
      <formula>$C$4</formula>
    </cfRule>
  </conditionalFormatting>
  <conditionalFormatting sqref="CA13">
    <cfRule type="cellIs" dxfId="13311" priority="2163" operator="lessThan">
      <formula>$C$4</formula>
    </cfRule>
  </conditionalFormatting>
  <conditionalFormatting sqref="CA14">
    <cfRule type="cellIs" dxfId="13310" priority="2164" operator="lessThan">
      <formula>$C$4</formula>
    </cfRule>
  </conditionalFormatting>
  <conditionalFormatting sqref="CA15">
    <cfRule type="cellIs" dxfId="13309" priority="2165" operator="lessThan">
      <formula>$C$4</formula>
    </cfRule>
  </conditionalFormatting>
  <conditionalFormatting sqref="CA16">
    <cfRule type="cellIs" dxfId="13308" priority="2166" operator="lessThan">
      <formula>$C$4</formula>
    </cfRule>
  </conditionalFormatting>
  <conditionalFormatting sqref="CA17">
    <cfRule type="cellIs" dxfId="13307" priority="2167" operator="lessThan">
      <formula>$C$4</formula>
    </cfRule>
  </conditionalFormatting>
  <conditionalFormatting sqref="CA18">
    <cfRule type="cellIs" dxfId="13306" priority="2168" operator="lessThan">
      <formula>$C$4</formula>
    </cfRule>
  </conditionalFormatting>
  <conditionalFormatting sqref="CA19">
    <cfRule type="cellIs" dxfId="13305" priority="2169" operator="lessThan">
      <formula>$C$4</formula>
    </cfRule>
  </conditionalFormatting>
  <conditionalFormatting sqref="CA20">
    <cfRule type="cellIs" dxfId="13304" priority="2170" operator="lessThan">
      <formula>$C$4</formula>
    </cfRule>
  </conditionalFormatting>
  <conditionalFormatting sqref="CA21">
    <cfRule type="cellIs" dxfId="13303" priority="2171" operator="lessThan">
      <formula>$C$4</formula>
    </cfRule>
  </conditionalFormatting>
  <conditionalFormatting sqref="CA22">
    <cfRule type="cellIs" dxfId="13302" priority="2172" operator="lessThan">
      <formula>$C$4</formula>
    </cfRule>
  </conditionalFormatting>
  <conditionalFormatting sqref="CA23">
    <cfRule type="cellIs" dxfId="13301" priority="2173" operator="lessThan">
      <formula>$C$4</formula>
    </cfRule>
  </conditionalFormatting>
  <conditionalFormatting sqref="CA24">
    <cfRule type="cellIs" dxfId="13300" priority="2174" operator="lessThan">
      <formula>$C$4</formula>
    </cfRule>
  </conditionalFormatting>
  <conditionalFormatting sqref="CA25">
    <cfRule type="cellIs" dxfId="13299" priority="2175" operator="lessThan">
      <formula>$C$4</formula>
    </cfRule>
  </conditionalFormatting>
  <conditionalFormatting sqref="CA26">
    <cfRule type="cellIs" dxfId="13298" priority="2176" operator="lessThan">
      <formula>$C$4</formula>
    </cfRule>
  </conditionalFormatting>
  <conditionalFormatting sqref="CA27">
    <cfRule type="cellIs" dxfId="13297" priority="2177" operator="lessThan">
      <formula>$C$4</formula>
    </cfRule>
  </conditionalFormatting>
  <conditionalFormatting sqref="CA28">
    <cfRule type="cellIs" dxfId="13296" priority="2178" operator="lessThan">
      <formula>$C$4</formula>
    </cfRule>
  </conditionalFormatting>
  <conditionalFormatting sqref="CA29">
    <cfRule type="cellIs" dxfId="13295" priority="2179" operator="lessThan">
      <formula>$C$4</formula>
    </cfRule>
  </conditionalFormatting>
  <conditionalFormatting sqref="CA30">
    <cfRule type="cellIs" dxfId="13294" priority="2180" operator="lessThan">
      <formula>$C$4</formula>
    </cfRule>
  </conditionalFormatting>
  <conditionalFormatting sqref="CA31">
    <cfRule type="cellIs" dxfId="13293" priority="2181" operator="lessThan">
      <formula>$C$4</formula>
    </cfRule>
  </conditionalFormatting>
  <conditionalFormatting sqref="CA32">
    <cfRule type="cellIs" dxfId="13292" priority="2182" operator="lessThan">
      <formula>$C$4</formula>
    </cfRule>
  </conditionalFormatting>
  <conditionalFormatting sqref="CA33">
    <cfRule type="cellIs" dxfId="13291" priority="2183" operator="lessThan">
      <formula>$C$4</formula>
    </cfRule>
  </conditionalFormatting>
  <conditionalFormatting sqref="CA34">
    <cfRule type="cellIs" dxfId="13290" priority="2184" operator="lessThan">
      <formula>$C$4</formula>
    </cfRule>
  </conditionalFormatting>
  <conditionalFormatting sqref="CA35">
    <cfRule type="cellIs" dxfId="13289" priority="2185" operator="lessThan">
      <formula>$C$4</formula>
    </cfRule>
  </conditionalFormatting>
  <conditionalFormatting sqref="CA36">
    <cfRule type="cellIs" dxfId="13288" priority="2186" operator="lessThan">
      <formula>$C$4</formula>
    </cfRule>
  </conditionalFormatting>
  <conditionalFormatting sqref="CA37">
    <cfRule type="cellIs" dxfId="13287" priority="2187" operator="lessThan">
      <formula>$C$4</formula>
    </cfRule>
  </conditionalFormatting>
  <conditionalFormatting sqref="CA38">
    <cfRule type="cellIs" dxfId="13286" priority="2188" operator="lessThan">
      <formula>$C$4</formula>
    </cfRule>
  </conditionalFormatting>
  <conditionalFormatting sqref="CA39">
    <cfRule type="cellIs" dxfId="13285" priority="2189" operator="lessThan">
      <formula>$C$4</formula>
    </cfRule>
  </conditionalFormatting>
  <conditionalFormatting sqref="CA40">
    <cfRule type="cellIs" dxfId="13284" priority="2190" operator="lessThan">
      <formula>$C$4</formula>
    </cfRule>
  </conditionalFormatting>
  <conditionalFormatting sqref="CA41">
    <cfRule type="cellIs" dxfId="13283" priority="2191" operator="lessThan">
      <formula>$C$4</formula>
    </cfRule>
  </conditionalFormatting>
  <conditionalFormatting sqref="CA42">
    <cfRule type="cellIs" dxfId="13282" priority="2192" operator="lessThan">
      <formula>$C$4</formula>
    </cfRule>
  </conditionalFormatting>
  <conditionalFormatting sqref="CA43">
    <cfRule type="cellIs" dxfId="13281" priority="2193" operator="lessThan">
      <formula>$C$4</formula>
    </cfRule>
  </conditionalFormatting>
  <conditionalFormatting sqref="CA44">
    <cfRule type="cellIs" dxfId="13280" priority="2194" operator="lessThan">
      <formula>$C$4</formula>
    </cfRule>
  </conditionalFormatting>
  <conditionalFormatting sqref="CA45">
    <cfRule type="cellIs" dxfId="13279" priority="2195" operator="lessThan">
      <formula>$C$4</formula>
    </cfRule>
  </conditionalFormatting>
  <conditionalFormatting sqref="CA46">
    <cfRule type="cellIs" dxfId="13278" priority="2196" operator="lessThan">
      <formula>$C$4</formula>
    </cfRule>
  </conditionalFormatting>
  <conditionalFormatting sqref="CA47">
    <cfRule type="cellIs" dxfId="13277" priority="2197" operator="lessThan">
      <formula>$C$4</formula>
    </cfRule>
  </conditionalFormatting>
  <conditionalFormatting sqref="CA48">
    <cfRule type="cellIs" dxfId="13276" priority="2198" operator="lessThan">
      <formula>$C$4</formula>
    </cfRule>
  </conditionalFormatting>
  <conditionalFormatting sqref="CA49">
    <cfRule type="cellIs" dxfId="13275" priority="2199" operator="lessThan">
      <formula>$C$4</formula>
    </cfRule>
  </conditionalFormatting>
  <conditionalFormatting sqref="CA50">
    <cfRule type="cellIs" dxfId="13274" priority="2200" operator="lessThan">
      <formula>$C$4</formula>
    </cfRule>
  </conditionalFormatting>
  <conditionalFormatting sqref="CA51">
    <cfRule type="cellIs" dxfId="13273" priority="2201" operator="lessThan">
      <formula>$C$4</formula>
    </cfRule>
  </conditionalFormatting>
  <conditionalFormatting sqref="CA52">
    <cfRule type="cellIs" dxfId="13272" priority="2202" operator="lessThan">
      <formula>$C$4</formula>
    </cfRule>
  </conditionalFormatting>
  <conditionalFormatting sqref="CA53">
    <cfRule type="cellIs" dxfId="13271" priority="2203" operator="lessThan">
      <formula>$C$4</formula>
    </cfRule>
  </conditionalFormatting>
  <conditionalFormatting sqref="CA54">
    <cfRule type="cellIs" dxfId="13270" priority="2204" operator="lessThan">
      <formula>$C$4</formula>
    </cfRule>
  </conditionalFormatting>
  <conditionalFormatting sqref="CA55">
    <cfRule type="cellIs" dxfId="13269" priority="2205" operator="lessThan">
      <formula>$C$4</formula>
    </cfRule>
  </conditionalFormatting>
  <conditionalFormatting sqref="CA56">
    <cfRule type="cellIs" dxfId="13268" priority="2206" operator="lessThan">
      <formula>$C$4</formula>
    </cfRule>
  </conditionalFormatting>
  <conditionalFormatting sqref="CA57">
    <cfRule type="cellIs" dxfId="13267" priority="2207" operator="lessThan">
      <formula>$C$4</formula>
    </cfRule>
  </conditionalFormatting>
  <conditionalFormatting sqref="CA58">
    <cfRule type="cellIs" dxfId="13266" priority="2208" operator="lessThan">
      <formula>$C$4</formula>
    </cfRule>
  </conditionalFormatting>
  <conditionalFormatting sqref="CA59">
    <cfRule type="cellIs" dxfId="13265" priority="2209" operator="lessThan">
      <formula>$C$4</formula>
    </cfRule>
  </conditionalFormatting>
  <conditionalFormatting sqref="CA60">
    <cfRule type="cellIs" dxfId="13264" priority="2210" operator="lessThan">
      <formula>$C$4</formula>
    </cfRule>
  </conditionalFormatting>
  <conditionalFormatting sqref="CB11">
    <cfRule type="cellIs" dxfId="13263" priority="2211" operator="lessThan">
      <formula>$C$4</formula>
    </cfRule>
  </conditionalFormatting>
  <conditionalFormatting sqref="CB12">
    <cfRule type="cellIs" dxfId="13262" priority="2212" operator="lessThan">
      <formula>$C$4</formula>
    </cfRule>
  </conditionalFormatting>
  <conditionalFormatting sqref="CB13">
    <cfRule type="cellIs" dxfId="13261" priority="2213" operator="lessThan">
      <formula>$C$4</formula>
    </cfRule>
  </conditionalFormatting>
  <conditionalFormatting sqref="CB14">
    <cfRule type="cellIs" dxfId="13260" priority="2214" operator="lessThan">
      <formula>$C$4</formula>
    </cfRule>
  </conditionalFormatting>
  <conditionalFormatting sqref="CB15">
    <cfRule type="cellIs" dxfId="13259" priority="2215" operator="lessThan">
      <formula>$C$4</formula>
    </cfRule>
  </conditionalFormatting>
  <conditionalFormatting sqref="CB16">
    <cfRule type="cellIs" dxfId="13258" priority="2216" operator="lessThan">
      <formula>$C$4</formula>
    </cfRule>
  </conditionalFormatting>
  <conditionalFormatting sqref="CB17">
    <cfRule type="cellIs" dxfId="13257" priority="2217" operator="lessThan">
      <formula>$C$4</formula>
    </cfRule>
  </conditionalFormatting>
  <conditionalFormatting sqref="CB18">
    <cfRule type="cellIs" dxfId="13256" priority="2218" operator="lessThan">
      <formula>$C$4</formula>
    </cfRule>
  </conditionalFormatting>
  <conditionalFormatting sqref="CB19">
    <cfRule type="cellIs" dxfId="13255" priority="2219" operator="lessThan">
      <formula>$C$4</formula>
    </cfRule>
  </conditionalFormatting>
  <conditionalFormatting sqref="CB20">
    <cfRule type="cellIs" dxfId="13254" priority="2220" operator="lessThan">
      <formula>$C$4</formula>
    </cfRule>
  </conditionalFormatting>
  <conditionalFormatting sqref="CB21">
    <cfRule type="cellIs" dxfId="13253" priority="2221" operator="lessThan">
      <formula>$C$4</formula>
    </cfRule>
  </conditionalFormatting>
  <conditionalFormatting sqref="CB22">
    <cfRule type="cellIs" dxfId="13252" priority="2222" operator="lessThan">
      <formula>$C$4</formula>
    </cfRule>
  </conditionalFormatting>
  <conditionalFormatting sqref="CB23">
    <cfRule type="cellIs" dxfId="13251" priority="2223" operator="lessThan">
      <formula>$C$4</formula>
    </cfRule>
  </conditionalFormatting>
  <conditionalFormatting sqref="CB24">
    <cfRule type="cellIs" dxfId="13250" priority="2224" operator="lessThan">
      <formula>$C$4</formula>
    </cfRule>
  </conditionalFormatting>
  <conditionalFormatting sqref="CB25">
    <cfRule type="cellIs" dxfId="13249" priority="2225" operator="lessThan">
      <formula>$C$4</formula>
    </cfRule>
  </conditionalFormatting>
  <conditionalFormatting sqref="CB26">
    <cfRule type="cellIs" dxfId="13248" priority="2226" operator="lessThan">
      <formula>$C$4</formula>
    </cfRule>
  </conditionalFormatting>
  <conditionalFormatting sqref="CB27">
    <cfRule type="cellIs" dxfId="13247" priority="2227" operator="lessThan">
      <formula>$C$4</formula>
    </cfRule>
  </conditionalFormatting>
  <conditionalFormatting sqref="CB28">
    <cfRule type="cellIs" dxfId="13246" priority="2228" operator="lessThan">
      <formula>$C$4</formula>
    </cfRule>
  </conditionalFormatting>
  <conditionalFormatting sqref="CB29">
    <cfRule type="cellIs" dxfId="13245" priority="2229" operator="lessThan">
      <formula>$C$4</formula>
    </cfRule>
  </conditionalFormatting>
  <conditionalFormatting sqref="CB30">
    <cfRule type="cellIs" dxfId="13244" priority="2230" operator="lessThan">
      <formula>$C$4</formula>
    </cfRule>
  </conditionalFormatting>
  <conditionalFormatting sqref="CB31">
    <cfRule type="cellIs" dxfId="13243" priority="2231" operator="lessThan">
      <formula>$C$4</formula>
    </cfRule>
  </conditionalFormatting>
  <conditionalFormatting sqref="CB32">
    <cfRule type="cellIs" dxfId="13242" priority="2232" operator="lessThan">
      <formula>$C$4</formula>
    </cfRule>
  </conditionalFormatting>
  <conditionalFormatting sqref="CB33">
    <cfRule type="cellIs" dxfId="13241" priority="2233" operator="lessThan">
      <formula>$C$4</formula>
    </cfRule>
  </conditionalFormatting>
  <conditionalFormatting sqref="CB34">
    <cfRule type="cellIs" dxfId="13240" priority="2234" operator="lessThan">
      <formula>$C$4</formula>
    </cfRule>
  </conditionalFormatting>
  <conditionalFormatting sqref="CB35">
    <cfRule type="cellIs" dxfId="13239" priority="2235" operator="lessThan">
      <formula>$C$4</formula>
    </cfRule>
  </conditionalFormatting>
  <conditionalFormatting sqref="CB36">
    <cfRule type="cellIs" dxfId="13238" priority="2236" operator="lessThan">
      <formula>$C$4</formula>
    </cfRule>
  </conditionalFormatting>
  <conditionalFormatting sqref="CB37">
    <cfRule type="cellIs" dxfId="13237" priority="2237" operator="lessThan">
      <formula>$C$4</formula>
    </cfRule>
  </conditionalFormatting>
  <conditionalFormatting sqref="CB38">
    <cfRule type="cellIs" dxfId="13236" priority="2238" operator="lessThan">
      <formula>$C$4</formula>
    </cfRule>
  </conditionalFormatting>
  <conditionalFormatting sqref="CB39">
    <cfRule type="cellIs" dxfId="13235" priority="2239" operator="lessThan">
      <formula>$C$4</formula>
    </cfRule>
  </conditionalFormatting>
  <conditionalFormatting sqref="CB40">
    <cfRule type="cellIs" dxfId="13234" priority="2240" operator="lessThan">
      <formula>$C$4</formula>
    </cfRule>
  </conditionalFormatting>
  <conditionalFormatting sqref="CB41">
    <cfRule type="cellIs" dxfId="13233" priority="2241" operator="lessThan">
      <formula>$C$4</formula>
    </cfRule>
  </conditionalFormatting>
  <conditionalFormatting sqref="CB42">
    <cfRule type="cellIs" dxfId="13232" priority="2242" operator="lessThan">
      <formula>$C$4</formula>
    </cfRule>
  </conditionalFormatting>
  <conditionalFormatting sqref="CB43">
    <cfRule type="cellIs" dxfId="13231" priority="2243" operator="lessThan">
      <formula>$C$4</formula>
    </cfRule>
  </conditionalFormatting>
  <conditionalFormatting sqref="CB44">
    <cfRule type="cellIs" dxfId="13230" priority="2244" operator="lessThan">
      <formula>$C$4</formula>
    </cfRule>
  </conditionalFormatting>
  <conditionalFormatting sqref="CB45">
    <cfRule type="cellIs" dxfId="13229" priority="2245" operator="lessThan">
      <formula>$C$4</formula>
    </cfRule>
  </conditionalFormatting>
  <conditionalFormatting sqref="CB46">
    <cfRule type="cellIs" dxfId="13228" priority="2246" operator="lessThan">
      <formula>$C$4</formula>
    </cfRule>
  </conditionalFormatting>
  <conditionalFormatting sqref="CB47">
    <cfRule type="cellIs" dxfId="13227" priority="2247" operator="lessThan">
      <formula>$C$4</formula>
    </cfRule>
  </conditionalFormatting>
  <conditionalFormatting sqref="CB48">
    <cfRule type="cellIs" dxfId="13226" priority="2248" operator="lessThan">
      <formula>$C$4</formula>
    </cfRule>
  </conditionalFormatting>
  <conditionalFormatting sqref="CB49">
    <cfRule type="cellIs" dxfId="13225" priority="2249" operator="lessThan">
      <formula>$C$4</formula>
    </cfRule>
  </conditionalFormatting>
  <conditionalFormatting sqref="CB50">
    <cfRule type="cellIs" dxfId="13224" priority="2250" operator="lessThan">
      <formula>$C$4</formula>
    </cfRule>
  </conditionalFormatting>
  <conditionalFormatting sqref="CB51">
    <cfRule type="cellIs" dxfId="13223" priority="2251" operator="lessThan">
      <formula>$C$4</formula>
    </cfRule>
  </conditionalFormatting>
  <conditionalFormatting sqref="CB52">
    <cfRule type="cellIs" dxfId="13222" priority="2252" operator="lessThan">
      <formula>$C$4</formula>
    </cfRule>
  </conditionalFormatting>
  <conditionalFormatting sqref="CB53">
    <cfRule type="cellIs" dxfId="13221" priority="2253" operator="lessThan">
      <formula>$C$4</formula>
    </cfRule>
  </conditionalFormatting>
  <conditionalFormatting sqref="CB54">
    <cfRule type="cellIs" dxfId="13220" priority="2254" operator="lessThan">
      <formula>$C$4</formula>
    </cfRule>
  </conditionalFormatting>
  <conditionalFormatting sqref="CB55">
    <cfRule type="cellIs" dxfId="13219" priority="2255" operator="lessThan">
      <formula>$C$4</formula>
    </cfRule>
  </conditionalFormatting>
  <conditionalFormatting sqref="CB56">
    <cfRule type="cellIs" dxfId="13218" priority="2256" operator="lessThan">
      <formula>$C$4</formula>
    </cfRule>
  </conditionalFormatting>
  <conditionalFormatting sqref="CB57">
    <cfRule type="cellIs" dxfId="13217" priority="2257" operator="lessThan">
      <formula>$C$4</formula>
    </cfRule>
  </conditionalFormatting>
  <conditionalFormatting sqref="CB58">
    <cfRule type="cellIs" dxfId="13216" priority="2258" operator="lessThan">
      <formula>$C$4</formula>
    </cfRule>
  </conditionalFormatting>
  <conditionalFormatting sqref="CB59">
    <cfRule type="cellIs" dxfId="13215" priority="2259" operator="lessThan">
      <formula>$C$4</formula>
    </cfRule>
  </conditionalFormatting>
  <conditionalFormatting sqref="CB60">
    <cfRule type="cellIs" dxfId="13214" priority="2260" operator="lessThan">
      <formula>$C$4</formula>
    </cfRule>
  </conditionalFormatting>
  <conditionalFormatting sqref="CC11">
    <cfRule type="cellIs" dxfId="13213" priority="2261" operator="lessThan">
      <formula>$C$4</formula>
    </cfRule>
  </conditionalFormatting>
  <conditionalFormatting sqref="CC12">
    <cfRule type="cellIs" dxfId="13212" priority="2262" operator="lessThan">
      <formula>$C$4</formula>
    </cfRule>
  </conditionalFormatting>
  <conditionalFormatting sqref="CC13">
    <cfRule type="cellIs" dxfId="13211" priority="2263" operator="lessThan">
      <formula>$C$4</formula>
    </cfRule>
  </conditionalFormatting>
  <conditionalFormatting sqref="CC14">
    <cfRule type="cellIs" dxfId="13210" priority="2264" operator="lessThan">
      <formula>$C$4</formula>
    </cfRule>
  </conditionalFormatting>
  <conditionalFormatting sqref="CC15">
    <cfRule type="cellIs" dxfId="13209" priority="2265" operator="lessThan">
      <formula>$C$4</formula>
    </cfRule>
  </conditionalFormatting>
  <conditionalFormatting sqref="CC16">
    <cfRule type="cellIs" dxfId="13208" priority="2266" operator="lessThan">
      <formula>$C$4</formula>
    </cfRule>
  </conditionalFormatting>
  <conditionalFormatting sqref="CC17">
    <cfRule type="cellIs" dxfId="13207" priority="2267" operator="lessThan">
      <formula>$C$4</formula>
    </cfRule>
  </conditionalFormatting>
  <conditionalFormatting sqref="CC18">
    <cfRule type="cellIs" dxfId="13206" priority="2268" operator="lessThan">
      <formula>$C$4</formula>
    </cfRule>
  </conditionalFormatting>
  <conditionalFormatting sqref="CC19">
    <cfRule type="cellIs" dxfId="13205" priority="2269" operator="lessThan">
      <formula>$C$4</formula>
    </cfRule>
  </conditionalFormatting>
  <conditionalFormatting sqref="CC20">
    <cfRule type="cellIs" dxfId="13204" priority="2270" operator="lessThan">
      <formula>$C$4</formula>
    </cfRule>
  </conditionalFormatting>
  <conditionalFormatting sqref="CC21">
    <cfRule type="cellIs" dxfId="13203" priority="2271" operator="lessThan">
      <formula>$C$4</formula>
    </cfRule>
  </conditionalFormatting>
  <conditionalFormatting sqref="CC22">
    <cfRule type="cellIs" dxfId="13202" priority="2272" operator="lessThan">
      <formula>$C$4</formula>
    </cfRule>
  </conditionalFormatting>
  <conditionalFormatting sqref="CC23">
    <cfRule type="cellIs" dxfId="13201" priority="2273" operator="lessThan">
      <formula>$C$4</formula>
    </cfRule>
  </conditionalFormatting>
  <conditionalFormatting sqref="CC24">
    <cfRule type="cellIs" dxfId="13200" priority="2274" operator="lessThan">
      <formula>$C$4</formula>
    </cfRule>
  </conditionalFormatting>
  <conditionalFormatting sqref="CC25">
    <cfRule type="cellIs" dxfId="13199" priority="2275" operator="lessThan">
      <formula>$C$4</formula>
    </cfRule>
  </conditionalFormatting>
  <conditionalFormatting sqref="CC26">
    <cfRule type="cellIs" dxfId="13198" priority="2276" operator="lessThan">
      <formula>$C$4</formula>
    </cfRule>
  </conditionalFormatting>
  <conditionalFormatting sqref="CC27">
    <cfRule type="cellIs" dxfId="13197" priority="2277" operator="lessThan">
      <formula>$C$4</formula>
    </cfRule>
  </conditionalFormatting>
  <conditionalFormatting sqref="CC28">
    <cfRule type="cellIs" dxfId="13196" priority="2278" operator="lessThan">
      <formula>$C$4</formula>
    </cfRule>
  </conditionalFormatting>
  <conditionalFormatting sqref="CC29">
    <cfRule type="cellIs" dxfId="13195" priority="2279" operator="lessThan">
      <formula>$C$4</formula>
    </cfRule>
  </conditionalFormatting>
  <conditionalFormatting sqref="CC30">
    <cfRule type="cellIs" dxfId="13194" priority="2280" operator="lessThan">
      <formula>$C$4</formula>
    </cfRule>
  </conditionalFormatting>
  <conditionalFormatting sqref="CC31">
    <cfRule type="cellIs" dxfId="13193" priority="2281" operator="lessThan">
      <formula>$C$4</formula>
    </cfRule>
  </conditionalFormatting>
  <conditionalFormatting sqref="CC32">
    <cfRule type="cellIs" dxfId="13192" priority="2282" operator="lessThan">
      <formula>$C$4</formula>
    </cfRule>
  </conditionalFormatting>
  <conditionalFormatting sqref="CC33">
    <cfRule type="cellIs" dxfId="13191" priority="2283" operator="lessThan">
      <formula>$C$4</formula>
    </cfRule>
  </conditionalFormatting>
  <conditionalFormatting sqref="CC34">
    <cfRule type="cellIs" dxfId="13190" priority="2284" operator="lessThan">
      <formula>$C$4</formula>
    </cfRule>
  </conditionalFormatting>
  <conditionalFormatting sqref="CC35">
    <cfRule type="cellIs" dxfId="13189" priority="2285" operator="lessThan">
      <formula>$C$4</formula>
    </cfRule>
  </conditionalFormatting>
  <conditionalFormatting sqref="CC36">
    <cfRule type="cellIs" dxfId="13188" priority="2286" operator="lessThan">
      <formula>$C$4</formula>
    </cfRule>
  </conditionalFormatting>
  <conditionalFormatting sqref="CC37">
    <cfRule type="cellIs" dxfId="13187" priority="2287" operator="lessThan">
      <formula>$C$4</formula>
    </cfRule>
  </conditionalFormatting>
  <conditionalFormatting sqref="CC38">
    <cfRule type="cellIs" dxfId="13186" priority="2288" operator="lessThan">
      <formula>$C$4</formula>
    </cfRule>
  </conditionalFormatting>
  <conditionalFormatting sqref="CC39">
    <cfRule type="cellIs" dxfId="13185" priority="2289" operator="lessThan">
      <formula>$C$4</formula>
    </cfRule>
  </conditionalFormatting>
  <conditionalFormatting sqref="CC40">
    <cfRule type="cellIs" dxfId="13184" priority="2290" operator="lessThan">
      <formula>$C$4</formula>
    </cfRule>
  </conditionalFormatting>
  <conditionalFormatting sqref="CC41">
    <cfRule type="cellIs" dxfId="13183" priority="2291" operator="lessThan">
      <formula>$C$4</formula>
    </cfRule>
  </conditionalFormatting>
  <conditionalFormatting sqref="CC42">
    <cfRule type="cellIs" dxfId="13182" priority="2292" operator="lessThan">
      <formula>$C$4</formula>
    </cfRule>
  </conditionalFormatting>
  <conditionalFormatting sqref="CC43">
    <cfRule type="cellIs" dxfId="13181" priority="2293" operator="lessThan">
      <formula>$C$4</formula>
    </cfRule>
  </conditionalFormatting>
  <conditionalFormatting sqref="CC44">
    <cfRule type="cellIs" dxfId="13180" priority="2294" operator="lessThan">
      <formula>$C$4</formula>
    </cfRule>
  </conditionalFormatting>
  <conditionalFormatting sqref="CC45">
    <cfRule type="cellIs" dxfId="13179" priority="2295" operator="lessThan">
      <formula>$C$4</formula>
    </cfRule>
  </conditionalFormatting>
  <conditionalFormatting sqref="CC46">
    <cfRule type="cellIs" dxfId="13178" priority="2296" operator="lessThan">
      <formula>$C$4</formula>
    </cfRule>
  </conditionalFormatting>
  <conditionalFormatting sqref="CC47">
    <cfRule type="cellIs" dxfId="13177" priority="2297" operator="lessThan">
      <formula>$C$4</formula>
    </cfRule>
  </conditionalFormatting>
  <conditionalFormatting sqref="CC48">
    <cfRule type="cellIs" dxfId="13176" priority="2298" operator="lessThan">
      <formula>$C$4</formula>
    </cfRule>
  </conditionalFormatting>
  <conditionalFormatting sqref="CC49">
    <cfRule type="cellIs" dxfId="13175" priority="2299" operator="lessThan">
      <formula>$C$4</formula>
    </cfRule>
  </conditionalFormatting>
  <conditionalFormatting sqref="CC50">
    <cfRule type="cellIs" dxfId="13174" priority="2300" operator="lessThan">
      <formula>$C$4</formula>
    </cfRule>
  </conditionalFormatting>
  <conditionalFormatting sqref="CC51">
    <cfRule type="cellIs" dxfId="13173" priority="2301" operator="lessThan">
      <formula>$C$4</formula>
    </cfRule>
  </conditionalFormatting>
  <conditionalFormatting sqref="CC52">
    <cfRule type="cellIs" dxfId="13172" priority="2302" operator="lessThan">
      <formula>$C$4</formula>
    </cfRule>
  </conditionalFormatting>
  <conditionalFormatting sqref="CC53">
    <cfRule type="cellIs" dxfId="13171" priority="2303" operator="lessThan">
      <formula>$C$4</formula>
    </cfRule>
  </conditionalFormatting>
  <conditionalFormatting sqref="CC54">
    <cfRule type="cellIs" dxfId="13170" priority="2304" operator="lessThan">
      <formula>$C$4</formula>
    </cfRule>
  </conditionalFormatting>
  <conditionalFormatting sqref="CC55">
    <cfRule type="cellIs" dxfId="13169" priority="2305" operator="lessThan">
      <formula>$C$4</formula>
    </cfRule>
  </conditionalFormatting>
  <conditionalFormatting sqref="CC56">
    <cfRule type="cellIs" dxfId="13168" priority="2306" operator="lessThan">
      <formula>$C$4</formula>
    </cfRule>
  </conditionalFormatting>
  <conditionalFormatting sqref="CC57">
    <cfRule type="cellIs" dxfId="13167" priority="2307" operator="lessThan">
      <formula>$C$4</formula>
    </cfRule>
  </conditionalFormatting>
  <conditionalFormatting sqref="CC58">
    <cfRule type="cellIs" dxfId="13166" priority="2308" operator="lessThan">
      <formula>$C$4</formula>
    </cfRule>
  </conditionalFormatting>
  <conditionalFormatting sqref="CC59">
    <cfRule type="cellIs" dxfId="13165" priority="2309" operator="lessThan">
      <formula>$C$4</formula>
    </cfRule>
  </conditionalFormatting>
  <conditionalFormatting sqref="CC60">
    <cfRule type="cellIs" dxfId="13164" priority="2310" operator="lessThan">
      <formula>$C$4</formula>
    </cfRule>
  </conditionalFormatting>
  <conditionalFormatting sqref="CD11">
    <cfRule type="cellIs" dxfId="13163" priority="2311" operator="lessThan">
      <formula>$C$4</formula>
    </cfRule>
  </conditionalFormatting>
  <conditionalFormatting sqref="CD12">
    <cfRule type="cellIs" dxfId="13162" priority="2312" operator="lessThan">
      <formula>$C$4</formula>
    </cfRule>
  </conditionalFormatting>
  <conditionalFormatting sqref="CD13">
    <cfRule type="cellIs" dxfId="13161" priority="2313" operator="lessThan">
      <formula>$C$4</formula>
    </cfRule>
  </conditionalFormatting>
  <conditionalFormatting sqref="CD14">
    <cfRule type="cellIs" dxfId="13160" priority="2314" operator="lessThan">
      <formula>$C$4</formula>
    </cfRule>
  </conditionalFormatting>
  <conditionalFormatting sqref="CD15">
    <cfRule type="cellIs" dxfId="13159" priority="2315" operator="lessThan">
      <formula>$C$4</formula>
    </cfRule>
  </conditionalFormatting>
  <conditionalFormatting sqref="CD16">
    <cfRule type="cellIs" dxfId="13158" priority="2316" operator="lessThan">
      <formula>$C$4</formula>
    </cfRule>
  </conditionalFormatting>
  <conditionalFormatting sqref="CD17">
    <cfRule type="cellIs" dxfId="13157" priority="2317" operator="lessThan">
      <formula>$C$4</formula>
    </cfRule>
  </conditionalFormatting>
  <conditionalFormatting sqref="CD18">
    <cfRule type="cellIs" dxfId="13156" priority="2318" operator="lessThan">
      <formula>$C$4</formula>
    </cfRule>
  </conditionalFormatting>
  <conditionalFormatting sqref="CD19">
    <cfRule type="cellIs" dxfId="13155" priority="2319" operator="lessThan">
      <formula>$C$4</formula>
    </cfRule>
  </conditionalFormatting>
  <conditionalFormatting sqref="CD20">
    <cfRule type="cellIs" dxfId="13154" priority="2320" operator="lessThan">
      <formula>$C$4</formula>
    </cfRule>
  </conditionalFormatting>
  <conditionalFormatting sqref="CD21">
    <cfRule type="cellIs" dxfId="13153" priority="2321" operator="lessThan">
      <formula>$C$4</formula>
    </cfRule>
  </conditionalFormatting>
  <conditionalFormatting sqref="CD22">
    <cfRule type="cellIs" dxfId="13152" priority="2322" operator="lessThan">
      <formula>$C$4</formula>
    </cfRule>
  </conditionalFormatting>
  <conditionalFormatting sqref="CD23">
    <cfRule type="cellIs" dxfId="13151" priority="2323" operator="lessThan">
      <formula>$C$4</formula>
    </cfRule>
  </conditionalFormatting>
  <conditionalFormatting sqref="CD24">
    <cfRule type="cellIs" dxfId="13150" priority="2324" operator="lessThan">
      <formula>$C$4</formula>
    </cfRule>
  </conditionalFormatting>
  <conditionalFormatting sqref="CD25">
    <cfRule type="cellIs" dxfId="13149" priority="2325" operator="lessThan">
      <formula>$C$4</formula>
    </cfRule>
  </conditionalFormatting>
  <conditionalFormatting sqref="CD26">
    <cfRule type="cellIs" dxfId="13148" priority="2326" operator="lessThan">
      <formula>$C$4</formula>
    </cfRule>
  </conditionalFormatting>
  <conditionalFormatting sqref="CD27">
    <cfRule type="cellIs" dxfId="13147" priority="2327" operator="lessThan">
      <formula>$C$4</formula>
    </cfRule>
  </conditionalFormatting>
  <conditionalFormatting sqref="CD28">
    <cfRule type="cellIs" dxfId="13146" priority="2328" operator="lessThan">
      <formula>$C$4</formula>
    </cfRule>
  </conditionalFormatting>
  <conditionalFormatting sqref="CD29">
    <cfRule type="cellIs" dxfId="13145" priority="2329" operator="lessThan">
      <formula>$C$4</formula>
    </cfRule>
  </conditionalFormatting>
  <conditionalFormatting sqref="CD30">
    <cfRule type="cellIs" dxfId="13144" priority="2330" operator="lessThan">
      <formula>$C$4</formula>
    </cfRule>
  </conditionalFormatting>
  <conditionalFormatting sqref="CD31">
    <cfRule type="cellIs" dxfId="13143" priority="2331" operator="lessThan">
      <formula>$C$4</formula>
    </cfRule>
  </conditionalFormatting>
  <conditionalFormatting sqref="CD32">
    <cfRule type="cellIs" dxfId="13142" priority="2332" operator="lessThan">
      <formula>$C$4</formula>
    </cfRule>
  </conditionalFormatting>
  <conditionalFormatting sqref="CD33">
    <cfRule type="cellIs" dxfId="13141" priority="2333" operator="lessThan">
      <formula>$C$4</formula>
    </cfRule>
  </conditionalFormatting>
  <conditionalFormatting sqref="CD34">
    <cfRule type="cellIs" dxfId="13140" priority="2334" operator="lessThan">
      <formula>$C$4</formula>
    </cfRule>
  </conditionalFormatting>
  <conditionalFormatting sqref="CD35">
    <cfRule type="cellIs" dxfId="13139" priority="2335" operator="lessThan">
      <formula>$C$4</formula>
    </cfRule>
  </conditionalFormatting>
  <conditionalFormatting sqref="CD36">
    <cfRule type="cellIs" dxfId="13138" priority="2336" operator="lessThan">
      <formula>$C$4</formula>
    </cfRule>
  </conditionalFormatting>
  <conditionalFormatting sqref="CD37">
    <cfRule type="cellIs" dxfId="13137" priority="2337" operator="lessThan">
      <formula>$C$4</formula>
    </cfRule>
  </conditionalFormatting>
  <conditionalFormatting sqref="CD38">
    <cfRule type="cellIs" dxfId="13136" priority="2338" operator="lessThan">
      <formula>$C$4</formula>
    </cfRule>
  </conditionalFormatting>
  <conditionalFormatting sqref="CD39">
    <cfRule type="cellIs" dxfId="13135" priority="2339" operator="lessThan">
      <formula>$C$4</formula>
    </cfRule>
  </conditionalFormatting>
  <conditionalFormatting sqref="CD40">
    <cfRule type="cellIs" dxfId="13134" priority="2340" operator="lessThan">
      <formula>$C$4</formula>
    </cfRule>
  </conditionalFormatting>
  <conditionalFormatting sqref="CD41">
    <cfRule type="cellIs" dxfId="13133" priority="2341" operator="lessThan">
      <formula>$C$4</formula>
    </cfRule>
  </conditionalFormatting>
  <conditionalFormatting sqref="CD42">
    <cfRule type="cellIs" dxfId="13132" priority="2342" operator="lessThan">
      <formula>$C$4</formula>
    </cfRule>
  </conditionalFormatting>
  <conditionalFormatting sqref="CD43">
    <cfRule type="cellIs" dxfId="13131" priority="2343" operator="lessThan">
      <formula>$C$4</formula>
    </cfRule>
  </conditionalFormatting>
  <conditionalFormatting sqref="CD44">
    <cfRule type="cellIs" dxfId="13130" priority="2344" operator="lessThan">
      <formula>$C$4</formula>
    </cfRule>
  </conditionalFormatting>
  <conditionalFormatting sqref="CD45">
    <cfRule type="cellIs" dxfId="13129" priority="2345" operator="lessThan">
      <formula>$C$4</formula>
    </cfRule>
  </conditionalFormatting>
  <conditionalFormatting sqref="CD46">
    <cfRule type="cellIs" dxfId="13128" priority="2346" operator="lessThan">
      <formula>$C$4</formula>
    </cfRule>
  </conditionalFormatting>
  <conditionalFormatting sqref="CD47">
    <cfRule type="cellIs" dxfId="13127" priority="2347" operator="lessThan">
      <formula>$C$4</formula>
    </cfRule>
  </conditionalFormatting>
  <conditionalFormatting sqref="CD48">
    <cfRule type="cellIs" dxfId="13126" priority="2348" operator="lessThan">
      <formula>$C$4</formula>
    </cfRule>
  </conditionalFormatting>
  <conditionalFormatting sqref="CD49">
    <cfRule type="cellIs" dxfId="13125" priority="2349" operator="lessThan">
      <formula>$C$4</formula>
    </cfRule>
  </conditionalFormatting>
  <conditionalFormatting sqref="CD50">
    <cfRule type="cellIs" dxfId="13124" priority="2350" operator="lessThan">
      <formula>$C$4</formula>
    </cfRule>
  </conditionalFormatting>
  <conditionalFormatting sqref="CD51">
    <cfRule type="cellIs" dxfId="13123" priority="2351" operator="lessThan">
      <formula>$C$4</formula>
    </cfRule>
  </conditionalFormatting>
  <conditionalFormatting sqref="CD52">
    <cfRule type="cellIs" dxfId="13122" priority="2352" operator="lessThan">
      <formula>$C$4</formula>
    </cfRule>
  </conditionalFormatting>
  <conditionalFormatting sqref="CD53">
    <cfRule type="cellIs" dxfId="13121" priority="2353" operator="lessThan">
      <formula>$C$4</formula>
    </cfRule>
  </conditionalFormatting>
  <conditionalFormatting sqref="CD54">
    <cfRule type="cellIs" dxfId="13120" priority="2354" operator="lessThan">
      <formula>$C$4</formula>
    </cfRule>
  </conditionalFormatting>
  <conditionalFormatting sqref="CD55">
    <cfRule type="cellIs" dxfId="13119" priority="2355" operator="lessThan">
      <formula>$C$4</formula>
    </cfRule>
  </conditionalFormatting>
  <conditionalFormatting sqref="CD56">
    <cfRule type="cellIs" dxfId="13118" priority="2356" operator="lessThan">
      <formula>$C$4</formula>
    </cfRule>
  </conditionalFormatting>
  <conditionalFormatting sqref="CD57">
    <cfRule type="cellIs" dxfId="13117" priority="2357" operator="lessThan">
      <formula>$C$4</formula>
    </cfRule>
  </conditionalFormatting>
  <conditionalFormatting sqref="CD58">
    <cfRule type="cellIs" dxfId="13116" priority="2358" operator="lessThan">
      <formula>$C$4</formula>
    </cfRule>
  </conditionalFormatting>
  <conditionalFormatting sqref="CD59">
    <cfRule type="cellIs" dxfId="13115" priority="2359" operator="lessThan">
      <formula>$C$4</formula>
    </cfRule>
  </conditionalFormatting>
  <conditionalFormatting sqref="CD60">
    <cfRule type="cellIs" dxfId="13114" priority="2360" operator="lessThan">
      <formula>$C$4</formula>
    </cfRule>
  </conditionalFormatting>
  <conditionalFormatting sqref="CE11">
    <cfRule type="cellIs" dxfId="13113" priority="2361" operator="lessThan">
      <formula>$C$4</formula>
    </cfRule>
  </conditionalFormatting>
  <conditionalFormatting sqref="CE12">
    <cfRule type="cellIs" dxfId="13112" priority="2362" operator="lessThan">
      <formula>$C$4</formula>
    </cfRule>
  </conditionalFormatting>
  <conditionalFormatting sqref="CE13">
    <cfRule type="cellIs" dxfId="13111" priority="2363" operator="lessThan">
      <formula>$C$4</formula>
    </cfRule>
  </conditionalFormatting>
  <conditionalFormatting sqref="CE14">
    <cfRule type="cellIs" dxfId="13110" priority="2364" operator="lessThan">
      <formula>$C$4</formula>
    </cfRule>
  </conditionalFormatting>
  <conditionalFormatting sqref="CE15">
    <cfRule type="cellIs" dxfId="13109" priority="2365" operator="lessThan">
      <formula>$C$4</formula>
    </cfRule>
  </conditionalFormatting>
  <conditionalFormatting sqref="CE16">
    <cfRule type="cellIs" dxfId="13108" priority="2366" operator="lessThan">
      <formula>$C$4</formula>
    </cfRule>
  </conditionalFormatting>
  <conditionalFormatting sqref="CE17">
    <cfRule type="cellIs" dxfId="13107" priority="2367" operator="lessThan">
      <formula>$C$4</formula>
    </cfRule>
  </conditionalFormatting>
  <conditionalFormatting sqref="CE18">
    <cfRule type="cellIs" dxfId="13106" priority="2368" operator="lessThan">
      <formula>$C$4</formula>
    </cfRule>
  </conditionalFormatting>
  <conditionalFormatting sqref="CE19">
    <cfRule type="cellIs" dxfId="13105" priority="2369" operator="lessThan">
      <formula>$C$4</formula>
    </cfRule>
  </conditionalFormatting>
  <conditionalFormatting sqref="CE20">
    <cfRule type="cellIs" dxfId="13104" priority="2370" operator="lessThan">
      <formula>$C$4</formula>
    </cfRule>
  </conditionalFormatting>
  <conditionalFormatting sqref="CE21">
    <cfRule type="cellIs" dxfId="13103" priority="2371" operator="lessThan">
      <formula>$C$4</formula>
    </cfRule>
  </conditionalFormatting>
  <conditionalFormatting sqref="CE22">
    <cfRule type="cellIs" dxfId="13102" priority="2372" operator="lessThan">
      <formula>$C$4</formula>
    </cfRule>
  </conditionalFormatting>
  <conditionalFormatting sqref="CE23">
    <cfRule type="cellIs" dxfId="13101" priority="2373" operator="lessThan">
      <formula>$C$4</formula>
    </cfRule>
  </conditionalFormatting>
  <conditionalFormatting sqref="CE24">
    <cfRule type="cellIs" dxfId="13100" priority="2374" operator="lessThan">
      <formula>$C$4</formula>
    </cfRule>
  </conditionalFormatting>
  <conditionalFormatting sqref="CE25">
    <cfRule type="cellIs" dxfId="13099" priority="2375" operator="lessThan">
      <formula>$C$4</formula>
    </cfRule>
  </conditionalFormatting>
  <conditionalFormatting sqref="CE26">
    <cfRule type="cellIs" dxfId="13098" priority="2376" operator="lessThan">
      <formula>$C$4</formula>
    </cfRule>
  </conditionalFormatting>
  <conditionalFormatting sqref="CE27">
    <cfRule type="cellIs" dxfId="13097" priority="2377" operator="lessThan">
      <formula>$C$4</formula>
    </cfRule>
  </conditionalFormatting>
  <conditionalFormatting sqref="CE28">
    <cfRule type="cellIs" dxfId="13096" priority="2378" operator="lessThan">
      <formula>$C$4</formula>
    </cfRule>
  </conditionalFormatting>
  <conditionalFormatting sqref="CE29">
    <cfRule type="cellIs" dxfId="13095" priority="2379" operator="lessThan">
      <formula>$C$4</formula>
    </cfRule>
  </conditionalFormatting>
  <conditionalFormatting sqref="CE30">
    <cfRule type="cellIs" dxfId="13094" priority="2380" operator="lessThan">
      <formula>$C$4</formula>
    </cfRule>
  </conditionalFormatting>
  <conditionalFormatting sqref="CE31">
    <cfRule type="cellIs" dxfId="13093" priority="2381" operator="lessThan">
      <formula>$C$4</formula>
    </cfRule>
  </conditionalFormatting>
  <conditionalFormatting sqref="CE32">
    <cfRule type="cellIs" dxfId="13092" priority="2382" operator="lessThan">
      <formula>$C$4</formula>
    </cfRule>
  </conditionalFormatting>
  <conditionalFormatting sqref="CE33">
    <cfRule type="cellIs" dxfId="13091" priority="2383" operator="lessThan">
      <formula>$C$4</formula>
    </cfRule>
  </conditionalFormatting>
  <conditionalFormatting sqref="CE34">
    <cfRule type="cellIs" dxfId="13090" priority="2384" operator="lessThan">
      <formula>$C$4</formula>
    </cfRule>
  </conditionalFormatting>
  <conditionalFormatting sqref="CE35">
    <cfRule type="cellIs" dxfId="13089" priority="2385" operator="lessThan">
      <formula>$C$4</formula>
    </cfRule>
  </conditionalFormatting>
  <conditionalFormatting sqref="CE36">
    <cfRule type="cellIs" dxfId="13088" priority="2386" operator="lessThan">
      <formula>$C$4</formula>
    </cfRule>
  </conditionalFormatting>
  <conditionalFormatting sqref="CE37">
    <cfRule type="cellIs" dxfId="13087" priority="2387" operator="lessThan">
      <formula>$C$4</formula>
    </cfRule>
  </conditionalFormatting>
  <conditionalFormatting sqref="CE38">
    <cfRule type="cellIs" dxfId="13086" priority="2388" operator="lessThan">
      <formula>$C$4</formula>
    </cfRule>
  </conditionalFormatting>
  <conditionalFormatting sqref="CE39">
    <cfRule type="cellIs" dxfId="13085" priority="2389" operator="lessThan">
      <formula>$C$4</formula>
    </cfRule>
  </conditionalFormatting>
  <conditionalFormatting sqref="CE40">
    <cfRule type="cellIs" dxfId="13084" priority="2390" operator="lessThan">
      <formula>$C$4</formula>
    </cfRule>
  </conditionalFormatting>
  <conditionalFormatting sqref="CE41">
    <cfRule type="cellIs" dxfId="13083" priority="2391" operator="lessThan">
      <formula>$C$4</formula>
    </cfRule>
  </conditionalFormatting>
  <conditionalFormatting sqref="CE42">
    <cfRule type="cellIs" dxfId="13082" priority="2392" operator="lessThan">
      <formula>$C$4</formula>
    </cfRule>
  </conditionalFormatting>
  <conditionalFormatting sqref="CE43">
    <cfRule type="cellIs" dxfId="13081" priority="2393" operator="lessThan">
      <formula>$C$4</formula>
    </cfRule>
  </conditionalFormatting>
  <conditionalFormatting sqref="CE44">
    <cfRule type="cellIs" dxfId="13080" priority="2394" operator="lessThan">
      <formula>$C$4</formula>
    </cfRule>
  </conditionalFormatting>
  <conditionalFormatting sqref="CE45">
    <cfRule type="cellIs" dxfId="13079" priority="2395" operator="lessThan">
      <formula>$C$4</formula>
    </cfRule>
  </conditionalFormatting>
  <conditionalFormatting sqref="CE46">
    <cfRule type="cellIs" dxfId="13078" priority="2396" operator="lessThan">
      <formula>$C$4</formula>
    </cfRule>
  </conditionalFormatting>
  <conditionalFormatting sqref="CE47">
    <cfRule type="cellIs" dxfId="13077" priority="2397" operator="lessThan">
      <formula>$C$4</formula>
    </cfRule>
  </conditionalFormatting>
  <conditionalFormatting sqref="CE48">
    <cfRule type="cellIs" dxfId="13076" priority="2398" operator="lessThan">
      <formula>$C$4</formula>
    </cfRule>
  </conditionalFormatting>
  <conditionalFormatting sqref="CE49">
    <cfRule type="cellIs" dxfId="13075" priority="2399" operator="lessThan">
      <formula>$C$4</formula>
    </cfRule>
  </conditionalFormatting>
  <conditionalFormatting sqref="CE50">
    <cfRule type="cellIs" dxfId="13074" priority="2400" operator="lessThan">
      <formula>$C$4</formula>
    </cfRule>
  </conditionalFormatting>
  <conditionalFormatting sqref="CE51">
    <cfRule type="cellIs" dxfId="13073" priority="2401" operator="lessThan">
      <formula>$C$4</formula>
    </cfRule>
  </conditionalFormatting>
  <conditionalFormatting sqref="CE52">
    <cfRule type="cellIs" dxfId="13072" priority="2402" operator="lessThan">
      <formula>$C$4</formula>
    </cfRule>
  </conditionalFormatting>
  <conditionalFormatting sqref="CE53">
    <cfRule type="cellIs" dxfId="13071" priority="2403" operator="lessThan">
      <formula>$C$4</formula>
    </cfRule>
  </conditionalFormatting>
  <conditionalFormatting sqref="CE54">
    <cfRule type="cellIs" dxfId="13070" priority="2404" operator="lessThan">
      <formula>$C$4</formula>
    </cfRule>
  </conditionalFormatting>
  <conditionalFormatting sqref="CE55">
    <cfRule type="cellIs" dxfId="13069" priority="2405" operator="lessThan">
      <formula>$C$4</formula>
    </cfRule>
  </conditionalFormatting>
  <conditionalFormatting sqref="CE56">
    <cfRule type="cellIs" dxfId="13068" priority="2406" operator="lessThan">
      <formula>$C$4</formula>
    </cfRule>
  </conditionalFormatting>
  <conditionalFormatting sqref="CE57">
    <cfRule type="cellIs" dxfId="13067" priority="2407" operator="lessThan">
      <formula>$C$4</formula>
    </cfRule>
  </conditionalFormatting>
  <conditionalFormatting sqref="CE58">
    <cfRule type="cellIs" dxfId="13066" priority="2408" operator="lessThan">
      <formula>$C$4</formula>
    </cfRule>
  </conditionalFormatting>
  <conditionalFormatting sqref="CE59">
    <cfRule type="cellIs" dxfId="13065" priority="2409" operator="lessThan">
      <formula>$C$4</formula>
    </cfRule>
  </conditionalFormatting>
  <conditionalFormatting sqref="CE60">
    <cfRule type="cellIs" dxfId="13064" priority="2410" operator="lessThan">
      <formula>$C$4</formula>
    </cfRule>
  </conditionalFormatting>
  <conditionalFormatting sqref="CF11">
    <cfRule type="cellIs" dxfId="13063" priority="2411" operator="lessThan">
      <formula>$C$4</formula>
    </cfRule>
  </conditionalFormatting>
  <conditionalFormatting sqref="CF12">
    <cfRule type="cellIs" dxfId="13062" priority="2412" operator="lessThan">
      <formula>$C$4</formula>
    </cfRule>
  </conditionalFormatting>
  <conditionalFormatting sqref="CF13">
    <cfRule type="cellIs" dxfId="13061" priority="2413" operator="lessThan">
      <formula>$C$4</formula>
    </cfRule>
  </conditionalFormatting>
  <conditionalFormatting sqref="CF14">
    <cfRule type="cellIs" dxfId="13060" priority="2414" operator="lessThan">
      <formula>$C$4</formula>
    </cfRule>
  </conditionalFormatting>
  <conditionalFormatting sqref="CF15">
    <cfRule type="cellIs" dxfId="13059" priority="2415" operator="lessThan">
      <formula>$C$4</formula>
    </cfRule>
  </conditionalFormatting>
  <conditionalFormatting sqref="CF16">
    <cfRule type="cellIs" dxfId="13058" priority="2416" operator="lessThan">
      <formula>$C$4</formula>
    </cfRule>
  </conditionalFormatting>
  <conditionalFormatting sqref="CF17">
    <cfRule type="cellIs" dxfId="13057" priority="2417" operator="lessThan">
      <formula>$C$4</formula>
    </cfRule>
  </conditionalFormatting>
  <conditionalFormatting sqref="CF18">
    <cfRule type="cellIs" dxfId="13056" priority="2418" operator="lessThan">
      <formula>$C$4</formula>
    </cfRule>
  </conditionalFormatting>
  <conditionalFormatting sqref="CF19">
    <cfRule type="cellIs" dxfId="13055" priority="2419" operator="lessThan">
      <formula>$C$4</formula>
    </cfRule>
  </conditionalFormatting>
  <conditionalFormatting sqref="CF20">
    <cfRule type="cellIs" dxfId="13054" priority="2420" operator="lessThan">
      <formula>$C$4</formula>
    </cfRule>
  </conditionalFormatting>
  <conditionalFormatting sqref="CF21">
    <cfRule type="cellIs" dxfId="13053" priority="2421" operator="lessThan">
      <formula>$C$4</formula>
    </cfRule>
  </conditionalFormatting>
  <conditionalFormatting sqref="CF22">
    <cfRule type="cellIs" dxfId="13052" priority="2422" operator="lessThan">
      <formula>$C$4</formula>
    </cfRule>
  </conditionalFormatting>
  <conditionalFormatting sqref="CF23">
    <cfRule type="cellIs" dxfId="13051" priority="2423" operator="lessThan">
      <formula>$C$4</formula>
    </cfRule>
  </conditionalFormatting>
  <conditionalFormatting sqref="CF24">
    <cfRule type="cellIs" dxfId="13050" priority="2424" operator="lessThan">
      <formula>$C$4</formula>
    </cfRule>
  </conditionalFormatting>
  <conditionalFormatting sqref="CF25">
    <cfRule type="cellIs" dxfId="13049" priority="2425" operator="lessThan">
      <formula>$C$4</formula>
    </cfRule>
  </conditionalFormatting>
  <conditionalFormatting sqref="CF26">
    <cfRule type="cellIs" dxfId="13048" priority="2426" operator="lessThan">
      <formula>$C$4</formula>
    </cfRule>
  </conditionalFormatting>
  <conditionalFormatting sqref="CF27">
    <cfRule type="cellIs" dxfId="13047" priority="2427" operator="lessThan">
      <formula>$C$4</formula>
    </cfRule>
  </conditionalFormatting>
  <conditionalFormatting sqref="CF28">
    <cfRule type="cellIs" dxfId="13046" priority="2428" operator="lessThan">
      <formula>$C$4</formula>
    </cfRule>
  </conditionalFormatting>
  <conditionalFormatting sqref="CF29">
    <cfRule type="cellIs" dxfId="13045" priority="2429" operator="lessThan">
      <formula>$C$4</formula>
    </cfRule>
  </conditionalFormatting>
  <conditionalFormatting sqref="CF30">
    <cfRule type="cellIs" dxfId="13044" priority="2430" operator="lessThan">
      <formula>$C$4</formula>
    </cfRule>
  </conditionalFormatting>
  <conditionalFormatting sqref="CF31">
    <cfRule type="cellIs" dxfId="13043" priority="2431" operator="lessThan">
      <formula>$C$4</formula>
    </cfRule>
  </conditionalFormatting>
  <conditionalFormatting sqref="CF32">
    <cfRule type="cellIs" dxfId="13042" priority="2432" operator="lessThan">
      <formula>$C$4</formula>
    </cfRule>
  </conditionalFormatting>
  <conditionalFormatting sqref="CF33">
    <cfRule type="cellIs" dxfId="13041" priority="2433" operator="lessThan">
      <formula>$C$4</formula>
    </cfRule>
  </conditionalFormatting>
  <conditionalFormatting sqref="CF34">
    <cfRule type="cellIs" dxfId="13040" priority="2434" operator="lessThan">
      <formula>$C$4</formula>
    </cfRule>
  </conditionalFormatting>
  <conditionalFormatting sqref="CF35">
    <cfRule type="cellIs" dxfId="13039" priority="2435" operator="lessThan">
      <formula>$C$4</formula>
    </cfRule>
  </conditionalFormatting>
  <conditionalFormatting sqref="CF36">
    <cfRule type="cellIs" dxfId="13038" priority="2436" operator="lessThan">
      <formula>$C$4</formula>
    </cfRule>
  </conditionalFormatting>
  <conditionalFormatting sqref="CF37">
    <cfRule type="cellIs" dxfId="13037" priority="2437" operator="lessThan">
      <formula>$C$4</formula>
    </cfRule>
  </conditionalFormatting>
  <conditionalFormatting sqref="CF38">
    <cfRule type="cellIs" dxfId="13036" priority="2438" operator="lessThan">
      <formula>$C$4</formula>
    </cfRule>
  </conditionalFormatting>
  <conditionalFormatting sqref="CF39">
    <cfRule type="cellIs" dxfId="13035" priority="2439" operator="lessThan">
      <formula>$C$4</formula>
    </cfRule>
  </conditionalFormatting>
  <conditionalFormatting sqref="CF40">
    <cfRule type="cellIs" dxfId="13034" priority="2440" operator="lessThan">
      <formula>$C$4</formula>
    </cfRule>
  </conditionalFormatting>
  <conditionalFormatting sqref="CF41">
    <cfRule type="cellIs" dxfId="13033" priority="2441" operator="lessThan">
      <formula>$C$4</formula>
    </cfRule>
  </conditionalFormatting>
  <conditionalFormatting sqref="CF42">
    <cfRule type="cellIs" dxfId="13032" priority="2442" operator="lessThan">
      <formula>$C$4</formula>
    </cfRule>
  </conditionalFormatting>
  <conditionalFormatting sqref="CF43">
    <cfRule type="cellIs" dxfId="13031" priority="2443" operator="lessThan">
      <formula>$C$4</formula>
    </cfRule>
  </conditionalFormatting>
  <conditionalFormatting sqref="CF44">
    <cfRule type="cellIs" dxfId="13030" priority="2444" operator="lessThan">
      <formula>$C$4</formula>
    </cfRule>
  </conditionalFormatting>
  <conditionalFormatting sqref="CF45">
    <cfRule type="cellIs" dxfId="13029" priority="2445" operator="lessThan">
      <formula>$C$4</formula>
    </cfRule>
  </conditionalFormatting>
  <conditionalFormatting sqref="CF46">
    <cfRule type="cellIs" dxfId="13028" priority="2446" operator="lessThan">
      <formula>$C$4</formula>
    </cfRule>
  </conditionalFormatting>
  <conditionalFormatting sqref="CF47">
    <cfRule type="cellIs" dxfId="13027" priority="2447" operator="lessThan">
      <formula>$C$4</formula>
    </cfRule>
  </conditionalFormatting>
  <conditionalFormatting sqref="CF48">
    <cfRule type="cellIs" dxfId="13026" priority="2448" operator="lessThan">
      <formula>$C$4</formula>
    </cfRule>
  </conditionalFormatting>
  <conditionalFormatting sqref="CF49">
    <cfRule type="cellIs" dxfId="13025" priority="2449" operator="lessThan">
      <formula>$C$4</formula>
    </cfRule>
  </conditionalFormatting>
  <conditionalFormatting sqref="CF50">
    <cfRule type="cellIs" dxfId="13024" priority="2450" operator="lessThan">
      <formula>$C$4</formula>
    </cfRule>
  </conditionalFormatting>
  <conditionalFormatting sqref="CF51">
    <cfRule type="cellIs" dxfId="13023" priority="2451" operator="lessThan">
      <formula>$C$4</formula>
    </cfRule>
  </conditionalFormatting>
  <conditionalFormatting sqref="CF52">
    <cfRule type="cellIs" dxfId="13022" priority="2452" operator="lessThan">
      <formula>$C$4</formula>
    </cfRule>
  </conditionalFormatting>
  <conditionalFormatting sqref="CF53">
    <cfRule type="cellIs" dxfId="13021" priority="2453" operator="lessThan">
      <formula>$C$4</formula>
    </cfRule>
  </conditionalFormatting>
  <conditionalFormatting sqref="CF54">
    <cfRule type="cellIs" dxfId="13020" priority="2454" operator="lessThan">
      <formula>$C$4</formula>
    </cfRule>
  </conditionalFormatting>
  <conditionalFormatting sqref="CF55">
    <cfRule type="cellIs" dxfId="13019" priority="2455" operator="lessThan">
      <formula>$C$4</formula>
    </cfRule>
  </conditionalFormatting>
  <conditionalFormatting sqref="CF56">
    <cfRule type="cellIs" dxfId="13018" priority="2456" operator="lessThan">
      <formula>$C$4</formula>
    </cfRule>
  </conditionalFormatting>
  <conditionalFormatting sqref="CF57">
    <cfRule type="cellIs" dxfId="13017" priority="2457" operator="lessThan">
      <formula>$C$4</formula>
    </cfRule>
  </conditionalFormatting>
  <conditionalFormatting sqref="CF58">
    <cfRule type="cellIs" dxfId="13016" priority="2458" operator="lessThan">
      <formula>$C$4</formula>
    </cfRule>
  </conditionalFormatting>
  <conditionalFormatting sqref="CF59">
    <cfRule type="cellIs" dxfId="13015" priority="2459" operator="lessThan">
      <formula>$C$4</formula>
    </cfRule>
  </conditionalFormatting>
  <conditionalFormatting sqref="CF60">
    <cfRule type="cellIs" dxfId="13014" priority="2460" operator="lessThan">
      <formula>$C$4</formula>
    </cfRule>
  </conditionalFormatting>
  <conditionalFormatting sqref="CG11">
    <cfRule type="cellIs" dxfId="13013" priority="2461" operator="lessThan">
      <formula>$C$4</formula>
    </cfRule>
  </conditionalFormatting>
  <conditionalFormatting sqref="CG12">
    <cfRule type="cellIs" dxfId="13012" priority="2462" operator="lessThan">
      <formula>$C$4</formula>
    </cfRule>
  </conditionalFormatting>
  <conditionalFormatting sqref="CG13">
    <cfRule type="cellIs" dxfId="13011" priority="2463" operator="lessThan">
      <formula>$C$4</formula>
    </cfRule>
  </conditionalFormatting>
  <conditionalFormatting sqref="CG14">
    <cfRule type="cellIs" dxfId="13010" priority="2464" operator="lessThan">
      <formula>$C$4</formula>
    </cfRule>
  </conditionalFormatting>
  <conditionalFormatting sqref="CG15">
    <cfRule type="cellIs" dxfId="13009" priority="2465" operator="lessThan">
      <formula>$C$4</formula>
    </cfRule>
  </conditionalFormatting>
  <conditionalFormatting sqref="CG16">
    <cfRule type="cellIs" dxfId="13008" priority="2466" operator="lessThan">
      <formula>$C$4</formula>
    </cfRule>
  </conditionalFormatting>
  <conditionalFormatting sqref="CG17">
    <cfRule type="cellIs" dxfId="13007" priority="2467" operator="lessThan">
      <formula>$C$4</formula>
    </cfRule>
  </conditionalFormatting>
  <conditionalFormatting sqref="CG18">
    <cfRule type="cellIs" dxfId="13006" priority="2468" operator="lessThan">
      <formula>$C$4</formula>
    </cfRule>
  </conditionalFormatting>
  <conditionalFormatting sqref="CG19">
    <cfRule type="cellIs" dxfId="13005" priority="2469" operator="lessThan">
      <formula>$C$4</formula>
    </cfRule>
  </conditionalFormatting>
  <conditionalFormatting sqref="CG20">
    <cfRule type="cellIs" dxfId="13004" priority="2470" operator="lessThan">
      <formula>$C$4</formula>
    </cfRule>
  </conditionalFormatting>
  <conditionalFormatting sqref="CG21">
    <cfRule type="cellIs" dxfId="13003" priority="2471" operator="lessThan">
      <formula>$C$4</formula>
    </cfRule>
  </conditionalFormatting>
  <conditionalFormatting sqref="CG22">
    <cfRule type="cellIs" dxfId="13002" priority="2472" operator="lessThan">
      <formula>$C$4</formula>
    </cfRule>
  </conditionalFormatting>
  <conditionalFormatting sqref="CG23">
    <cfRule type="cellIs" dxfId="13001" priority="2473" operator="lessThan">
      <formula>$C$4</formula>
    </cfRule>
  </conditionalFormatting>
  <conditionalFormatting sqref="CG24">
    <cfRule type="cellIs" dxfId="13000" priority="2474" operator="lessThan">
      <formula>$C$4</formula>
    </cfRule>
  </conditionalFormatting>
  <conditionalFormatting sqref="CG25">
    <cfRule type="cellIs" dxfId="12999" priority="2475" operator="lessThan">
      <formula>$C$4</formula>
    </cfRule>
  </conditionalFormatting>
  <conditionalFormatting sqref="CG26">
    <cfRule type="cellIs" dxfId="12998" priority="2476" operator="lessThan">
      <formula>$C$4</formula>
    </cfRule>
  </conditionalFormatting>
  <conditionalFormatting sqref="CG27">
    <cfRule type="cellIs" dxfId="12997" priority="2477" operator="lessThan">
      <formula>$C$4</formula>
    </cfRule>
  </conditionalFormatting>
  <conditionalFormatting sqref="CG28">
    <cfRule type="cellIs" dxfId="12996" priority="2478" operator="lessThan">
      <formula>$C$4</formula>
    </cfRule>
  </conditionalFormatting>
  <conditionalFormatting sqref="CG29">
    <cfRule type="cellIs" dxfId="12995" priority="2479" operator="lessThan">
      <formula>$C$4</formula>
    </cfRule>
  </conditionalFormatting>
  <conditionalFormatting sqref="CG30">
    <cfRule type="cellIs" dxfId="12994" priority="2480" operator="lessThan">
      <formula>$C$4</formula>
    </cfRule>
  </conditionalFormatting>
  <conditionalFormatting sqref="CG31">
    <cfRule type="cellIs" dxfId="12993" priority="2481" operator="lessThan">
      <formula>$C$4</formula>
    </cfRule>
  </conditionalFormatting>
  <conditionalFormatting sqref="CG32">
    <cfRule type="cellIs" dxfId="12992" priority="2482" operator="lessThan">
      <formula>$C$4</formula>
    </cfRule>
  </conditionalFormatting>
  <conditionalFormatting sqref="CG33">
    <cfRule type="cellIs" dxfId="12991" priority="2483" operator="lessThan">
      <formula>$C$4</formula>
    </cfRule>
  </conditionalFormatting>
  <conditionalFormatting sqref="CG34">
    <cfRule type="cellIs" dxfId="12990" priority="2484" operator="lessThan">
      <formula>$C$4</formula>
    </cfRule>
  </conditionalFormatting>
  <conditionalFormatting sqref="CG35">
    <cfRule type="cellIs" dxfId="12989" priority="2485" operator="lessThan">
      <formula>$C$4</formula>
    </cfRule>
  </conditionalFormatting>
  <conditionalFormatting sqref="CG36">
    <cfRule type="cellIs" dxfId="12988" priority="2486" operator="lessThan">
      <formula>$C$4</formula>
    </cfRule>
  </conditionalFormatting>
  <conditionalFormatting sqref="CG37">
    <cfRule type="cellIs" dxfId="12987" priority="2487" operator="lessThan">
      <formula>$C$4</formula>
    </cfRule>
  </conditionalFormatting>
  <conditionalFormatting sqref="CG38">
    <cfRule type="cellIs" dxfId="12986" priority="2488" operator="lessThan">
      <formula>$C$4</formula>
    </cfRule>
  </conditionalFormatting>
  <conditionalFormatting sqref="CG39">
    <cfRule type="cellIs" dxfId="12985" priority="2489" operator="lessThan">
      <formula>$C$4</formula>
    </cfRule>
  </conditionalFormatting>
  <conditionalFormatting sqref="CG40">
    <cfRule type="cellIs" dxfId="12984" priority="2490" operator="lessThan">
      <formula>$C$4</formula>
    </cfRule>
  </conditionalFormatting>
  <conditionalFormatting sqref="CG41">
    <cfRule type="cellIs" dxfId="12983" priority="2491" operator="lessThan">
      <formula>$C$4</formula>
    </cfRule>
  </conditionalFormatting>
  <conditionalFormatting sqref="CG42">
    <cfRule type="cellIs" dxfId="12982" priority="2492" operator="lessThan">
      <formula>$C$4</formula>
    </cfRule>
  </conditionalFormatting>
  <conditionalFormatting sqref="CG43">
    <cfRule type="cellIs" dxfId="12981" priority="2493" operator="lessThan">
      <formula>$C$4</formula>
    </cfRule>
  </conditionalFormatting>
  <conditionalFormatting sqref="CG44">
    <cfRule type="cellIs" dxfId="12980" priority="2494" operator="lessThan">
      <formula>$C$4</formula>
    </cfRule>
  </conditionalFormatting>
  <conditionalFormatting sqref="CG45">
    <cfRule type="cellIs" dxfId="12979" priority="2495" operator="lessThan">
      <formula>$C$4</formula>
    </cfRule>
  </conditionalFormatting>
  <conditionalFormatting sqref="CG46">
    <cfRule type="cellIs" dxfId="12978" priority="2496" operator="lessThan">
      <formula>$C$4</formula>
    </cfRule>
  </conditionalFormatting>
  <conditionalFormatting sqref="CG47">
    <cfRule type="cellIs" dxfId="12977" priority="2497" operator="lessThan">
      <formula>$C$4</formula>
    </cfRule>
  </conditionalFormatting>
  <conditionalFormatting sqref="CG48">
    <cfRule type="cellIs" dxfId="12976" priority="2498" operator="lessThan">
      <formula>$C$4</formula>
    </cfRule>
  </conditionalFormatting>
  <conditionalFormatting sqref="CG49">
    <cfRule type="cellIs" dxfId="12975" priority="2499" operator="lessThan">
      <formula>$C$4</formula>
    </cfRule>
  </conditionalFormatting>
  <conditionalFormatting sqref="CG50">
    <cfRule type="cellIs" dxfId="12974" priority="2500" operator="lessThan">
      <formula>$C$4</formula>
    </cfRule>
  </conditionalFormatting>
  <conditionalFormatting sqref="CG51">
    <cfRule type="cellIs" dxfId="12973" priority="2501" operator="lessThan">
      <formula>$C$4</formula>
    </cfRule>
  </conditionalFormatting>
  <conditionalFormatting sqref="CG52">
    <cfRule type="cellIs" dxfId="12972" priority="2502" operator="lessThan">
      <formula>$C$4</formula>
    </cfRule>
  </conditionalFormatting>
  <conditionalFormatting sqref="CG53">
    <cfRule type="cellIs" dxfId="12971" priority="2503" operator="lessThan">
      <formula>$C$4</formula>
    </cfRule>
  </conditionalFormatting>
  <conditionalFormatting sqref="CG54">
    <cfRule type="cellIs" dxfId="12970" priority="2504" operator="lessThan">
      <formula>$C$4</formula>
    </cfRule>
  </conditionalFormatting>
  <conditionalFormatting sqref="CG55">
    <cfRule type="cellIs" dxfId="12969" priority="2505" operator="lessThan">
      <formula>$C$4</formula>
    </cfRule>
  </conditionalFormatting>
  <conditionalFormatting sqref="CG56">
    <cfRule type="cellIs" dxfId="12968" priority="2506" operator="lessThan">
      <formula>$C$4</formula>
    </cfRule>
  </conditionalFormatting>
  <conditionalFormatting sqref="CG57">
    <cfRule type="cellIs" dxfId="12967" priority="2507" operator="lessThan">
      <formula>$C$4</formula>
    </cfRule>
  </conditionalFormatting>
  <conditionalFormatting sqref="CG58">
    <cfRule type="cellIs" dxfId="12966" priority="2508" operator="lessThan">
      <formula>$C$4</formula>
    </cfRule>
  </conditionalFormatting>
  <conditionalFormatting sqref="CG59">
    <cfRule type="cellIs" dxfId="12965" priority="2509" operator="lessThan">
      <formula>$C$4</formula>
    </cfRule>
  </conditionalFormatting>
  <conditionalFormatting sqref="CG60">
    <cfRule type="cellIs" dxfId="12964" priority="2510" operator="lessThan">
      <formula>$C$4</formula>
    </cfRule>
  </conditionalFormatting>
  <conditionalFormatting sqref="T11">
    <cfRule type="cellIs" dxfId="12963" priority="2511" operator="lessThan">
      <formula>$C$4</formula>
    </cfRule>
  </conditionalFormatting>
  <conditionalFormatting sqref="T12">
    <cfRule type="cellIs" dxfId="12962" priority="2512" operator="lessThan">
      <formula>$C$4</formula>
    </cfRule>
  </conditionalFormatting>
  <conditionalFormatting sqref="T13">
    <cfRule type="cellIs" dxfId="12961" priority="2513" operator="lessThan">
      <formula>$C$4</formula>
    </cfRule>
  </conditionalFormatting>
  <conditionalFormatting sqref="T14">
    <cfRule type="cellIs" dxfId="12960" priority="2514" operator="lessThan">
      <formula>$C$4</formula>
    </cfRule>
  </conditionalFormatting>
  <conditionalFormatting sqref="T15">
    <cfRule type="cellIs" dxfId="12959" priority="2515" operator="lessThan">
      <formula>$C$4</formula>
    </cfRule>
  </conditionalFormatting>
  <conditionalFormatting sqref="T16">
    <cfRule type="cellIs" dxfId="12958" priority="2516" operator="lessThan">
      <formula>$C$4</formula>
    </cfRule>
  </conditionalFormatting>
  <conditionalFormatting sqref="T17">
    <cfRule type="cellIs" dxfId="12957" priority="2517" operator="lessThan">
      <formula>$C$4</formula>
    </cfRule>
  </conditionalFormatting>
  <conditionalFormatting sqref="T18">
    <cfRule type="cellIs" dxfId="12956" priority="2518" operator="lessThan">
      <formula>$C$4</formula>
    </cfRule>
  </conditionalFormatting>
  <conditionalFormatting sqref="T19">
    <cfRule type="cellIs" dxfId="12955" priority="2519" operator="lessThan">
      <formula>$C$4</formula>
    </cfRule>
  </conditionalFormatting>
  <conditionalFormatting sqref="T20">
    <cfRule type="cellIs" dxfId="12954" priority="2520" operator="lessThan">
      <formula>$C$4</formula>
    </cfRule>
  </conditionalFormatting>
  <conditionalFormatting sqref="T21">
    <cfRule type="cellIs" dxfId="12953" priority="2521" operator="lessThan">
      <formula>$C$4</formula>
    </cfRule>
  </conditionalFormatting>
  <conditionalFormatting sqref="T22">
    <cfRule type="cellIs" dxfId="12952" priority="2522" operator="lessThan">
      <formula>$C$4</formula>
    </cfRule>
  </conditionalFormatting>
  <conditionalFormatting sqref="T23">
    <cfRule type="cellIs" dxfId="12951" priority="2523" operator="lessThan">
      <formula>$C$4</formula>
    </cfRule>
  </conditionalFormatting>
  <conditionalFormatting sqref="T24">
    <cfRule type="cellIs" dxfId="12950" priority="2524" operator="lessThan">
      <formula>$C$4</formula>
    </cfRule>
  </conditionalFormatting>
  <conditionalFormatting sqref="T25">
    <cfRule type="cellIs" dxfId="12949" priority="2525" operator="lessThan">
      <formula>$C$4</formula>
    </cfRule>
  </conditionalFormatting>
  <conditionalFormatting sqref="T26">
    <cfRule type="cellIs" dxfId="12948" priority="2526" operator="lessThan">
      <formula>$C$4</formula>
    </cfRule>
  </conditionalFormatting>
  <conditionalFormatting sqref="T27">
    <cfRule type="cellIs" dxfId="12947" priority="2527" operator="lessThan">
      <formula>$C$4</formula>
    </cfRule>
  </conditionalFormatting>
  <conditionalFormatting sqref="T28">
    <cfRule type="cellIs" dxfId="12946" priority="2528" operator="lessThan">
      <formula>$C$4</formula>
    </cfRule>
  </conditionalFormatting>
  <conditionalFormatting sqref="T29">
    <cfRule type="cellIs" dxfId="12945" priority="2529" operator="lessThan">
      <formula>$C$4</formula>
    </cfRule>
  </conditionalFormatting>
  <conditionalFormatting sqref="T30">
    <cfRule type="cellIs" dxfId="12944" priority="2530" operator="lessThan">
      <formula>$C$4</formula>
    </cfRule>
  </conditionalFormatting>
  <conditionalFormatting sqref="T31">
    <cfRule type="cellIs" dxfId="12943" priority="2531" operator="lessThan">
      <formula>$C$4</formula>
    </cfRule>
  </conditionalFormatting>
  <conditionalFormatting sqref="T32">
    <cfRule type="cellIs" dxfId="12942" priority="2532" operator="lessThan">
      <formula>$C$4</formula>
    </cfRule>
  </conditionalFormatting>
  <conditionalFormatting sqref="T33">
    <cfRule type="cellIs" dxfId="12941" priority="2533" operator="lessThan">
      <formula>$C$4</formula>
    </cfRule>
  </conditionalFormatting>
  <conditionalFormatting sqref="T34">
    <cfRule type="cellIs" dxfId="12940" priority="2534" operator="lessThan">
      <formula>$C$4</formula>
    </cfRule>
  </conditionalFormatting>
  <conditionalFormatting sqref="T35">
    <cfRule type="cellIs" dxfId="12939" priority="2535" operator="lessThan">
      <formula>$C$4</formula>
    </cfRule>
  </conditionalFormatting>
  <conditionalFormatting sqref="T36">
    <cfRule type="cellIs" dxfId="12938" priority="2536" operator="lessThan">
      <formula>$C$4</formula>
    </cfRule>
  </conditionalFormatting>
  <conditionalFormatting sqref="T37">
    <cfRule type="cellIs" dxfId="12937" priority="2537" operator="lessThan">
      <formula>$C$4</formula>
    </cfRule>
  </conditionalFormatting>
  <conditionalFormatting sqref="T38">
    <cfRule type="cellIs" dxfId="12936" priority="2538" operator="lessThan">
      <formula>$C$4</formula>
    </cfRule>
  </conditionalFormatting>
  <conditionalFormatting sqref="T39">
    <cfRule type="cellIs" dxfId="12935" priority="2539" operator="lessThan">
      <formula>$C$4</formula>
    </cfRule>
  </conditionalFormatting>
  <conditionalFormatting sqref="T40">
    <cfRule type="cellIs" dxfId="12934" priority="2540" operator="lessThan">
      <formula>$C$4</formula>
    </cfRule>
  </conditionalFormatting>
  <conditionalFormatting sqref="T41">
    <cfRule type="cellIs" dxfId="12933" priority="2541" operator="lessThan">
      <formula>$C$4</formula>
    </cfRule>
  </conditionalFormatting>
  <conditionalFormatting sqref="T42">
    <cfRule type="cellIs" dxfId="12932" priority="2542" operator="lessThan">
      <formula>$C$4</formula>
    </cfRule>
  </conditionalFormatting>
  <conditionalFormatting sqref="T43">
    <cfRule type="cellIs" dxfId="12931" priority="2543" operator="lessThan">
      <formula>$C$4</formula>
    </cfRule>
  </conditionalFormatting>
  <conditionalFormatting sqref="T44">
    <cfRule type="cellIs" dxfId="12930" priority="2544" operator="lessThan">
      <formula>$C$4</formula>
    </cfRule>
  </conditionalFormatting>
  <conditionalFormatting sqref="T45">
    <cfRule type="cellIs" dxfId="12929" priority="2545" operator="lessThan">
      <formula>$C$4</formula>
    </cfRule>
  </conditionalFormatting>
  <conditionalFormatting sqref="T46">
    <cfRule type="cellIs" dxfId="12928" priority="2546" operator="lessThan">
      <formula>$C$4</formula>
    </cfRule>
  </conditionalFormatting>
  <conditionalFormatting sqref="T47">
    <cfRule type="cellIs" dxfId="12927" priority="2547" operator="lessThan">
      <formula>$C$4</formula>
    </cfRule>
  </conditionalFormatting>
  <conditionalFormatting sqref="T48">
    <cfRule type="cellIs" dxfId="12926" priority="2548" operator="lessThan">
      <formula>$C$4</formula>
    </cfRule>
  </conditionalFormatting>
  <conditionalFormatting sqref="T49">
    <cfRule type="cellIs" dxfId="12925" priority="2549" operator="lessThan">
      <formula>$C$4</formula>
    </cfRule>
  </conditionalFormatting>
  <conditionalFormatting sqref="T50">
    <cfRule type="cellIs" dxfId="12924" priority="2550" operator="lessThan">
      <formula>$C$4</formula>
    </cfRule>
  </conditionalFormatting>
  <conditionalFormatting sqref="T51">
    <cfRule type="cellIs" dxfId="12923" priority="2551" operator="lessThan">
      <formula>$C$4</formula>
    </cfRule>
  </conditionalFormatting>
  <conditionalFormatting sqref="T52">
    <cfRule type="cellIs" dxfId="12922" priority="2552" operator="lessThan">
      <formula>$C$4</formula>
    </cfRule>
  </conditionalFormatting>
  <conditionalFormatting sqref="T53">
    <cfRule type="cellIs" dxfId="12921" priority="2553" operator="lessThan">
      <formula>$C$4</formula>
    </cfRule>
  </conditionalFormatting>
  <conditionalFormatting sqref="T54">
    <cfRule type="cellIs" dxfId="12920" priority="2554" operator="lessThan">
      <formula>$C$4</formula>
    </cfRule>
  </conditionalFormatting>
  <conditionalFormatting sqref="T55">
    <cfRule type="cellIs" dxfId="12919" priority="2555" operator="lessThan">
      <formula>$C$4</formula>
    </cfRule>
  </conditionalFormatting>
  <conditionalFormatting sqref="T56">
    <cfRule type="cellIs" dxfId="12918" priority="2556" operator="lessThan">
      <formula>$C$4</formula>
    </cfRule>
  </conditionalFormatting>
  <conditionalFormatting sqref="T57">
    <cfRule type="cellIs" dxfId="12917" priority="2557" operator="lessThan">
      <formula>$C$4</formula>
    </cfRule>
  </conditionalFormatting>
  <conditionalFormatting sqref="T58">
    <cfRule type="cellIs" dxfId="12916" priority="2558" operator="lessThan">
      <formula>$C$4</formula>
    </cfRule>
  </conditionalFormatting>
  <conditionalFormatting sqref="T59">
    <cfRule type="cellIs" dxfId="12915" priority="2559" operator="lessThan">
      <formula>$C$4</formula>
    </cfRule>
  </conditionalFormatting>
  <conditionalFormatting sqref="T60">
    <cfRule type="cellIs" dxfId="12914" priority="2560" operator="lessThan">
      <formula>$C$4</formula>
    </cfRule>
  </conditionalFormatting>
  <conditionalFormatting sqref="U11">
    <cfRule type="cellIs" dxfId="12913" priority="2561" operator="lessThan">
      <formula>$C$4</formula>
    </cfRule>
  </conditionalFormatting>
  <conditionalFormatting sqref="U12">
    <cfRule type="cellIs" dxfId="12912" priority="2562" operator="lessThan">
      <formula>$C$4</formula>
    </cfRule>
  </conditionalFormatting>
  <conditionalFormatting sqref="U13">
    <cfRule type="cellIs" dxfId="12911" priority="2563" operator="lessThan">
      <formula>$C$4</formula>
    </cfRule>
  </conditionalFormatting>
  <conditionalFormatting sqref="U14">
    <cfRule type="cellIs" dxfId="12910" priority="2564" operator="lessThan">
      <formula>$C$4</formula>
    </cfRule>
  </conditionalFormatting>
  <conditionalFormatting sqref="U15">
    <cfRule type="cellIs" dxfId="12909" priority="2565" operator="lessThan">
      <formula>$C$4</formula>
    </cfRule>
  </conditionalFormatting>
  <conditionalFormatting sqref="U16">
    <cfRule type="cellIs" dxfId="12908" priority="2566" operator="lessThan">
      <formula>$C$4</formula>
    </cfRule>
  </conditionalFormatting>
  <conditionalFormatting sqref="U17">
    <cfRule type="cellIs" dxfId="12907" priority="2567" operator="lessThan">
      <formula>$C$4</formula>
    </cfRule>
  </conditionalFormatting>
  <conditionalFormatting sqref="U18">
    <cfRule type="cellIs" dxfId="12906" priority="2568" operator="lessThan">
      <formula>$C$4</formula>
    </cfRule>
  </conditionalFormatting>
  <conditionalFormatting sqref="U19">
    <cfRule type="cellIs" dxfId="12905" priority="2569" operator="lessThan">
      <formula>$C$4</formula>
    </cfRule>
  </conditionalFormatting>
  <conditionalFormatting sqref="U20">
    <cfRule type="cellIs" dxfId="12904" priority="2570" operator="lessThan">
      <formula>$C$4</formula>
    </cfRule>
  </conditionalFormatting>
  <conditionalFormatting sqref="U21">
    <cfRule type="cellIs" dxfId="12903" priority="2571" operator="lessThan">
      <formula>$C$4</formula>
    </cfRule>
  </conditionalFormatting>
  <conditionalFormatting sqref="U22">
    <cfRule type="cellIs" dxfId="12902" priority="2572" operator="lessThan">
      <formula>$C$4</formula>
    </cfRule>
  </conditionalFormatting>
  <conditionalFormatting sqref="U23">
    <cfRule type="cellIs" dxfId="12901" priority="2573" operator="lessThan">
      <formula>$C$4</formula>
    </cfRule>
  </conditionalFormatting>
  <conditionalFormatting sqref="U24">
    <cfRule type="cellIs" dxfId="12900" priority="2574" operator="lessThan">
      <formula>$C$4</formula>
    </cfRule>
  </conditionalFormatting>
  <conditionalFormatting sqref="U25">
    <cfRule type="cellIs" dxfId="12899" priority="2575" operator="lessThan">
      <formula>$C$4</formula>
    </cfRule>
  </conditionalFormatting>
  <conditionalFormatting sqref="U26">
    <cfRule type="cellIs" dxfId="12898" priority="2576" operator="lessThan">
      <formula>$C$4</formula>
    </cfRule>
  </conditionalFormatting>
  <conditionalFormatting sqref="U27">
    <cfRule type="cellIs" dxfId="12897" priority="2577" operator="lessThan">
      <formula>$C$4</formula>
    </cfRule>
  </conditionalFormatting>
  <conditionalFormatting sqref="U28">
    <cfRule type="cellIs" dxfId="12896" priority="2578" operator="lessThan">
      <formula>$C$4</formula>
    </cfRule>
  </conditionalFormatting>
  <conditionalFormatting sqref="U29">
    <cfRule type="cellIs" dxfId="12895" priority="2579" operator="lessThan">
      <formula>$C$4</formula>
    </cfRule>
  </conditionalFormatting>
  <conditionalFormatting sqref="U30">
    <cfRule type="cellIs" dxfId="12894" priority="2580" operator="lessThan">
      <formula>$C$4</formula>
    </cfRule>
  </conditionalFormatting>
  <conditionalFormatting sqref="U31">
    <cfRule type="cellIs" dxfId="12893" priority="2581" operator="lessThan">
      <formula>$C$4</formula>
    </cfRule>
  </conditionalFormatting>
  <conditionalFormatting sqref="U32">
    <cfRule type="cellIs" dxfId="12892" priority="2582" operator="lessThan">
      <formula>$C$4</formula>
    </cfRule>
  </conditionalFormatting>
  <conditionalFormatting sqref="U33">
    <cfRule type="cellIs" dxfId="12891" priority="2583" operator="lessThan">
      <formula>$C$4</formula>
    </cfRule>
  </conditionalFormatting>
  <conditionalFormatting sqref="U34">
    <cfRule type="cellIs" dxfId="12890" priority="2584" operator="lessThan">
      <formula>$C$4</formula>
    </cfRule>
  </conditionalFormatting>
  <conditionalFormatting sqref="U35">
    <cfRule type="cellIs" dxfId="12889" priority="2585" operator="lessThan">
      <formula>$C$4</formula>
    </cfRule>
  </conditionalFormatting>
  <conditionalFormatting sqref="U36">
    <cfRule type="cellIs" dxfId="12888" priority="2586" operator="lessThan">
      <formula>$C$4</formula>
    </cfRule>
  </conditionalFormatting>
  <conditionalFormatting sqref="U37">
    <cfRule type="cellIs" dxfId="12887" priority="2587" operator="lessThan">
      <formula>$C$4</formula>
    </cfRule>
  </conditionalFormatting>
  <conditionalFormatting sqref="U38">
    <cfRule type="cellIs" dxfId="12886" priority="2588" operator="lessThan">
      <formula>$C$4</formula>
    </cfRule>
  </conditionalFormatting>
  <conditionalFormatting sqref="U39">
    <cfRule type="cellIs" dxfId="12885" priority="2589" operator="lessThan">
      <formula>$C$4</formula>
    </cfRule>
  </conditionalFormatting>
  <conditionalFormatting sqref="U40">
    <cfRule type="cellIs" dxfId="12884" priority="2590" operator="lessThan">
      <formula>$C$4</formula>
    </cfRule>
  </conditionalFormatting>
  <conditionalFormatting sqref="U41">
    <cfRule type="cellIs" dxfId="12883" priority="2591" operator="lessThan">
      <formula>$C$4</formula>
    </cfRule>
  </conditionalFormatting>
  <conditionalFormatting sqref="U42">
    <cfRule type="cellIs" dxfId="12882" priority="2592" operator="lessThan">
      <formula>$C$4</formula>
    </cfRule>
  </conditionalFormatting>
  <conditionalFormatting sqref="U43">
    <cfRule type="cellIs" dxfId="12881" priority="2593" operator="lessThan">
      <formula>$C$4</formula>
    </cfRule>
  </conditionalFormatting>
  <conditionalFormatting sqref="U44">
    <cfRule type="cellIs" dxfId="12880" priority="2594" operator="lessThan">
      <formula>$C$4</formula>
    </cfRule>
  </conditionalFormatting>
  <conditionalFormatting sqref="U45">
    <cfRule type="cellIs" dxfId="12879" priority="2595" operator="lessThan">
      <formula>$C$4</formula>
    </cfRule>
  </conditionalFormatting>
  <conditionalFormatting sqref="U46">
    <cfRule type="cellIs" dxfId="12878" priority="2596" operator="lessThan">
      <formula>$C$4</formula>
    </cfRule>
  </conditionalFormatting>
  <conditionalFormatting sqref="U47">
    <cfRule type="cellIs" dxfId="12877" priority="2597" operator="lessThan">
      <formula>$C$4</formula>
    </cfRule>
  </conditionalFormatting>
  <conditionalFormatting sqref="U48">
    <cfRule type="cellIs" dxfId="12876" priority="2598" operator="lessThan">
      <formula>$C$4</formula>
    </cfRule>
  </conditionalFormatting>
  <conditionalFormatting sqref="U49">
    <cfRule type="cellIs" dxfId="12875" priority="2599" operator="lessThan">
      <formula>$C$4</formula>
    </cfRule>
  </conditionalFormatting>
  <conditionalFormatting sqref="U50">
    <cfRule type="cellIs" dxfId="12874" priority="2600" operator="lessThan">
      <formula>$C$4</formula>
    </cfRule>
  </conditionalFormatting>
  <conditionalFormatting sqref="U51">
    <cfRule type="cellIs" dxfId="12873" priority="2601" operator="lessThan">
      <formula>$C$4</formula>
    </cfRule>
  </conditionalFormatting>
  <conditionalFormatting sqref="U52">
    <cfRule type="cellIs" dxfId="12872" priority="2602" operator="lessThan">
      <formula>$C$4</formula>
    </cfRule>
  </conditionalFormatting>
  <conditionalFormatting sqref="U53">
    <cfRule type="cellIs" dxfId="12871" priority="2603" operator="lessThan">
      <formula>$C$4</formula>
    </cfRule>
  </conditionalFormatting>
  <conditionalFormatting sqref="U54">
    <cfRule type="cellIs" dxfId="12870" priority="2604" operator="lessThan">
      <formula>$C$4</formula>
    </cfRule>
  </conditionalFormatting>
  <conditionalFormatting sqref="U55">
    <cfRule type="cellIs" dxfId="12869" priority="2605" operator="lessThan">
      <formula>$C$4</formula>
    </cfRule>
  </conditionalFormatting>
  <conditionalFormatting sqref="U56">
    <cfRule type="cellIs" dxfId="12868" priority="2606" operator="lessThan">
      <formula>$C$4</formula>
    </cfRule>
  </conditionalFormatting>
  <conditionalFormatting sqref="U57">
    <cfRule type="cellIs" dxfId="12867" priority="2607" operator="lessThan">
      <formula>$C$4</formula>
    </cfRule>
  </conditionalFormatting>
  <conditionalFormatting sqref="U58">
    <cfRule type="cellIs" dxfId="12866" priority="2608" operator="lessThan">
      <formula>$C$4</formula>
    </cfRule>
  </conditionalFormatting>
  <conditionalFormatting sqref="U59">
    <cfRule type="cellIs" dxfId="12865" priority="2609" operator="lessThan">
      <formula>$C$4</formula>
    </cfRule>
  </conditionalFormatting>
  <conditionalFormatting sqref="U60">
    <cfRule type="cellIs" dxfId="12864" priority="2610" operator="lessThan">
      <formula>$C$4</formula>
    </cfRule>
  </conditionalFormatting>
  <conditionalFormatting sqref="W11">
    <cfRule type="cellIs" dxfId="12863" priority="2611" operator="lessThan">
      <formula>$C$4</formula>
    </cfRule>
  </conditionalFormatting>
  <conditionalFormatting sqref="W12">
    <cfRule type="cellIs" dxfId="12862" priority="2612" operator="lessThan">
      <formula>$C$4</formula>
    </cfRule>
  </conditionalFormatting>
  <conditionalFormatting sqref="W13">
    <cfRule type="cellIs" dxfId="12861" priority="2613" operator="lessThan">
      <formula>$C$4</formula>
    </cfRule>
  </conditionalFormatting>
  <conditionalFormatting sqref="W14">
    <cfRule type="cellIs" dxfId="12860" priority="2614" operator="lessThan">
      <formula>$C$4</formula>
    </cfRule>
  </conditionalFormatting>
  <conditionalFormatting sqref="W15">
    <cfRule type="cellIs" dxfId="12859" priority="2615" operator="lessThan">
      <formula>$C$4</formula>
    </cfRule>
  </conditionalFormatting>
  <conditionalFormatting sqref="W16">
    <cfRule type="cellIs" dxfId="12858" priority="2616" operator="lessThan">
      <formula>$C$4</formula>
    </cfRule>
  </conditionalFormatting>
  <conditionalFormatting sqref="W17">
    <cfRule type="cellIs" dxfId="12857" priority="2617" operator="lessThan">
      <formula>$C$4</formula>
    </cfRule>
  </conditionalFormatting>
  <conditionalFormatting sqref="W18">
    <cfRule type="cellIs" dxfId="12856" priority="2618" operator="lessThan">
      <formula>$C$4</formula>
    </cfRule>
  </conditionalFormatting>
  <conditionalFormatting sqref="W19">
    <cfRule type="cellIs" dxfId="12855" priority="2619" operator="lessThan">
      <formula>$C$4</formula>
    </cfRule>
  </conditionalFormatting>
  <conditionalFormatting sqref="W20">
    <cfRule type="cellIs" dxfId="12854" priority="2620" operator="lessThan">
      <formula>$C$4</formula>
    </cfRule>
  </conditionalFormatting>
  <conditionalFormatting sqref="W21">
    <cfRule type="cellIs" dxfId="12853" priority="2621" operator="lessThan">
      <formula>$C$4</formula>
    </cfRule>
  </conditionalFormatting>
  <conditionalFormatting sqref="W22">
    <cfRule type="cellIs" dxfId="12852" priority="2622" operator="lessThan">
      <formula>$C$4</formula>
    </cfRule>
  </conditionalFormatting>
  <conditionalFormatting sqref="W23">
    <cfRule type="cellIs" dxfId="12851" priority="2623" operator="lessThan">
      <formula>$C$4</formula>
    </cfRule>
  </conditionalFormatting>
  <conditionalFormatting sqref="W24">
    <cfRule type="cellIs" dxfId="12850" priority="2624" operator="lessThan">
      <formula>$C$4</formula>
    </cfRule>
  </conditionalFormatting>
  <conditionalFormatting sqref="W25">
    <cfRule type="cellIs" dxfId="12849" priority="2625" operator="lessThan">
      <formula>$C$4</formula>
    </cfRule>
  </conditionalFormatting>
  <conditionalFormatting sqref="W26">
    <cfRule type="cellIs" dxfId="12848" priority="2626" operator="lessThan">
      <formula>$C$4</formula>
    </cfRule>
  </conditionalFormatting>
  <conditionalFormatting sqref="W27">
    <cfRule type="cellIs" dxfId="12847" priority="2627" operator="lessThan">
      <formula>$C$4</formula>
    </cfRule>
  </conditionalFormatting>
  <conditionalFormatting sqref="W28">
    <cfRule type="cellIs" dxfId="12846" priority="2628" operator="lessThan">
      <formula>$C$4</formula>
    </cfRule>
  </conditionalFormatting>
  <conditionalFormatting sqref="W29">
    <cfRule type="cellIs" dxfId="12845" priority="2629" operator="lessThan">
      <formula>$C$4</formula>
    </cfRule>
  </conditionalFormatting>
  <conditionalFormatting sqref="W30">
    <cfRule type="cellIs" dxfId="12844" priority="2630" operator="lessThan">
      <formula>$C$4</formula>
    </cfRule>
  </conditionalFormatting>
  <conditionalFormatting sqref="W31">
    <cfRule type="cellIs" dxfId="12843" priority="2631" operator="lessThan">
      <formula>$C$4</formula>
    </cfRule>
  </conditionalFormatting>
  <conditionalFormatting sqref="W32">
    <cfRule type="cellIs" dxfId="12842" priority="2632" operator="lessThan">
      <formula>$C$4</formula>
    </cfRule>
  </conditionalFormatting>
  <conditionalFormatting sqref="W33">
    <cfRule type="cellIs" dxfId="12841" priority="2633" operator="lessThan">
      <formula>$C$4</formula>
    </cfRule>
  </conditionalFormatting>
  <conditionalFormatting sqref="W34">
    <cfRule type="cellIs" dxfId="12840" priority="2634" operator="lessThan">
      <formula>$C$4</formula>
    </cfRule>
  </conditionalFormatting>
  <conditionalFormatting sqref="W35">
    <cfRule type="cellIs" dxfId="12839" priority="2635" operator="lessThan">
      <formula>$C$4</formula>
    </cfRule>
  </conditionalFormatting>
  <conditionalFormatting sqref="W36">
    <cfRule type="cellIs" dxfId="12838" priority="2636" operator="lessThan">
      <formula>$C$4</formula>
    </cfRule>
  </conditionalFormatting>
  <conditionalFormatting sqref="W37">
    <cfRule type="cellIs" dxfId="12837" priority="2637" operator="lessThan">
      <formula>$C$4</formula>
    </cfRule>
  </conditionalFormatting>
  <conditionalFormatting sqref="W38">
    <cfRule type="cellIs" dxfId="12836" priority="2638" operator="lessThan">
      <formula>$C$4</formula>
    </cfRule>
  </conditionalFormatting>
  <conditionalFormatting sqref="W39">
    <cfRule type="cellIs" dxfId="12835" priority="2639" operator="lessThan">
      <formula>$C$4</formula>
    </cfRule>
  </conditionalFormatting>
  <conditionalFormatting sqref="W40">
    <cfRule type="cellIs" dxfId="12834" priority="2640" operator="lessThan">
      <formula>$C$4</formula>
    </cfRule>
  </conditionalFormatting>
  <conditionalFormatting sqref="W41">
    <cfRule type="cellIs" dxfId="12833" priority="2641" operator="lessThan">
      <formula>$C$4</formula>
    </cfRule>
  </conditionalFormatting>
  <conditionalFormatting sqref="W42">
    <cfRule type="cellIs" dxfId="12832" priority="2642" operator="lessThan">
      <formula>$C$4</formula>
    </cfRule>
  </conditionalFormatting>
  <conditionalFormatting sqref="W43">
    <cfRule type="cellIs" dxfId="12831" priority="2643" operator="lessThan">
      <formula>$C$4</formula>
    </cfRule>
  </conditionalFormatting>
  <conditionalFormatting sqref="W44">
    <cfRule type="cellIs" dxfId="12830" priority="2644" operator="lessThan">
      <formula>$C$4</formula>
    </cfRule>
  </conditionalFormatting>
  <conditionalFormatting sqref="W45">
    <cfRule type="cellIs" dxfId="12829" priority="2645" operator="lessThan">
      <formula>$C$4</formula>
    </cfRule>
  </conditionalFormatting>
  <conditionalFormatting sqref="W46">
    <cfRule type="cellIs" dxfId="12828" priority="2646" operator="lessThan">
      <formula>$C$4</formula>
    </cfRule>
  </conditionalFormatting>
  <conditionalFormatting sqref="W47">
    <cfRule type="cellIs" dxfId="12827" priority="2647" operator="lessThan">
      <formula>$C$4</formula>
    </cfRule>
  </conditionalFormatting>
  <conditionalFormatting sqref="W48">
    <cfRule type="cellIs" dxfId="12826" priority="2648" operator="lessThan">
      <formula>$C$4</formula>
    </cfRule>
  </conditionalFormatting>
  <conditionalFormatting sqref="W49">
    <cfRule type="cellIs" dxfId="12825" priority="2649" operator="lessThan">
      <formula>$C$4</formula>
    </cfRule>
  </conditionalFormatting>
  <conditionalFormatting sqref="W50">
    <cfRule type="cellIs" dxfId="12824" priority="2650" operator="lessThan">
      <formula>$C$4</formula>
    </cfRule>
  </conditionalFormatting>
  <conditionalFormatting sqref="W51">
    <cfRule type="cellIs" dxfId="12823" priority="2651" operator="lessThan">
      <formula>$C$4</formula>
    </cfRule>
  </conditionalFormatting>
  <conditionalFormatting sqref="W52">
    <cfRule type="cellIs" dxfId="12822" priority="2652" operator="lessThan">
      <formula>$C$4</formula>
    </cfRule>
  </conditionalFormatting>
  <conditionalFormatting sqref="W53">
    <cfRule type="cellIs" dxfId="12821" priority="2653" operator="lessThan">
      <formula>$C$4</formula>
    </cfRule>
  </conditionalFormatting>
  <conditionalFormatting sqref="W54">
    <cfRule type="cellIs" dxfId="12820" priority="2654" operator="lessThan">
      <formula>$C$4</formula>
    </cfRule>
  </conditionalFormatting>
  <conditionalFormatting sqref="W55">
    <cfRule type="cellIs" dxfId="12819" priority="2655" operator="lessThan">
      <formula>$C$4</formula>
    </cfRule>
  </conditionalFormatting>
  <conditionalFormatting sqref="W56">
    <cfRule type="cellIs" dxfId="12818" priority="2656" operator="lessThan">
      <formula>$C$4</formula>
    </cfRule>
  </conditionalFormatting>
  <conditionalFormatting sqref="W57">
    <cfRule type="cellIs" dxfId="12817" priority="2657" operator="lessThan">
      <formula>$C$4</formula>
    </cfRule>
  </conditionalFormatting>
  <conditionalFormatting sqref="W58">
    <cfRule type="cellIs" dxfId="12816" priority="2658" operator="lessThan">
      <formula>$C$4</formula>
    </cfRule>
  </conditionalFormatting>
  <conditionalFormatting sqref="W59">
    <cfRule type="cellIs" dxfId="12815" priority="2659" operator="lessThan">
      <formula>$C$4</formula>
    </cfRule>
  </conditionalFormatting>
  <conditionalFormatting sqref="W60">
    <cfRule type="cellIs" dxfId="12814" priority="2660" operator="lessThan">
      <formula>$C$4</formula>
    </cfRule>
  </conditionalFormatting>
  <conditionalFormatting sqref="X11">
    <cfRule type="cellIs" dxfId="12813" priority="2661" operator="lessThan">
      <formula>$C$4</formula>
    </cfRule>
  </conditionalFormatting>
  <conditionalFormatting sqref="X12">
    <cfRule type="cellIs" dxfId="12812" priority="2662" operator="lessThan">
      <formula>$C$4</formula>
    </cfRule>
  </conditionalFormatting>
  <conditionalFormatting sqref="X13">
    <cfRule type="cellIs" dxfId="12811" priority="2663" operator="lessThan">
      <formula>$C$4</formula>
    </cfRule>
  </conditionalFormatting>
  <conditionalFormatting sqref="X14">
    <cfRule type="cellIs" dxfId="12810" priority="2664" operator="lessThan">
      <formula>$C$4</formula>
    </cfRule>
  </conditionalFormatting>
  <conditionalFormatting sqref="X15">
    <cfRule type="cellIs" dxfId="12809" priority="2665" operator="lessThan">
      <formula>$C$4</formula>
    </cfRule>
  </conditionalFormatting>
  <conditionalFormatting sqref="X16">
    <cfRule type="cellIs" dxfId="12808" priority="2666" operator="lessThan">
      <formula>$C$4</formula>
    </cfRule>
  </conditionalFormatting>
  <conditionalFormatting sqref="X17">
    <cfRule type="cellIs" dxfId="12807" priority="2667" operator="lessThan">
      <formula>$C$4</formula>
    </cfRule>
  </conditionalFormatting>
  <conditionalFormatting sqref="X18">
    <cfRule type="cellIs" dxfId="12806" priority="2668" operator="lessThan">
      <formula>$C$4</formula>
    </cfRule>
  </conditionalFormatting>
  <conditionalFormatting sqref="X19">
    <cfRule type="cellIs" dxfId="12805" priority="2669" operator="lessThan">
      <formula>$C$4</formula>
    </cfRule>
  </conditionalFormatting>
  <conditionalFormatting sqref="X20">
    <cfRule type="cellIs" dxfId="12804" priority="2670" operator="lessThan">
      <formula>$C$4</formula>
    </cfRule>
  </conditionalFormatting>
  <conditionalFormatting sqref="X21">
    <cfRule type="cellIs" dxfId="12803" priority="2671" operator="lessThan">
      <formula>$C$4</formula>
    </cfRule>
  </conditionalFormatting>
  <conditionalFormatting sqref="X22">
    <cfRule type="cellIs" dxfId="12802" priority="2672" operator="lessThan">
      <formula>$C$4</formula>
    </cfRule>
  </conditionalFormatting>
  <conditionalFormatting sqref="X23">
    <cfRule type="cellIs" dxfId="12801" priority="2673" operator="lessThan">
      <formula>$C$4</formula>
    </cfRule>
  </conditionalFormatting>
  <conditionalFormatting sqref="X24">
    <cfRule type="cellIs" dxfId="12800" priority="2674" operator="lessThan">
      <formula>$C$4</formula>
    </cfRule>
  </conditionalFormatting>
  <conditionalFormatting sqref="X25">
    <cfRule type="cellIs" dxfId="12799" priority="2675" operator="lessThan">
      <formula>$C$4</formula>
    </cfRule>
  </conditionalFormatting>
  <conditionalFormatting sqref="X26">
    <cfRule type="cellIs" dxfId="12798" priority="2676" operator="lessThan">
      <formula>$C$4</formula>
    </cfRule>
  </conditionalFormatting>
  <conditionalFormatting sqref="X27">
    <cfRule type="cellIs" dxfId="12797" priority="2677" operator="lessThan">
      <formula>$C$4</formula>
    </cfRule>
  </conditionalFormatting>
  <conditionalFormatting sqref="X28">
    <cfRule type="cellIs" dxfId="12796" priority="2678" operator="lessThan">
      <formula>$C$4</formula>
    </cfRule>
  </conditionalFormatting>
  <conditionalFormatting sqref="X29">
    <cfRule type="cellIs" dxfId="12795" priority="2679" operator="lessThan">
      <formula>$C$4</formula>
    </cfRule>
  </conditionalFormatting>
  <conditionalFormatting sqref="X30">
    <cfRule type="cellIs" dxfId="12794" priority="2680" operator="lessThan">
      <formula>$C$4</formula>
    </cfRule>
  </conditionalFormatting>
  <conditionalFormatting sqref="X31">
    <cfRule type="cellIs" dxfId="12793" priority="2681" operator="lessThan">
      <formula>$C$4</formula>
    </cfRule>
  </conditionalFormatting>
  <conditionalFormatting sqref="X32">
    <cfRule type="cellIs" dxfId="12792" priority="2682" operator="lessThan">
      <formula>$C$4</formula>
    </cfRule>
  </conditionalFormatting>
  <conditionalFormatting sqref="X33">
    <cfRule type="cellIs" dxfId="12791" priority="2683" operator="lessThan">
      <formula>$C$4</formula>
    </cfRule>
  </conditionalFormatting>
  <conditionalFormatting sqref="X34">
    <cfRule type="cellIs" dxfId="12790" priority="2684" operator="lessThan">
      <formula>$C$4</formula>
    </cfRule>
  </conditionalFormatting>
  <conditionalFormatting sqref="X35">
    <cfRule type="cellIs" dxfId="12789" priority="2685" operator="lessThan">
      <formula>$C$4</formula>
    </cfRule>
  </conditionalFormatting>
  <conditionalFormatting sqref="X36">
    <cfRule type="cellIs" dxfId="12788" priority="2686" operator="lessThan">
      <formula>$C$4</formula>
    </cfRule>
  </conditionalFormatting>
  <conditionalFormatting sqref="X37">
    <cfRule type="cellIs" dxfId="12787" priority="2687" operator="lessThan">
      <formula>$C$4</formula>
    </cfRule>
  </conditionalFormatting>
  <conditionalFormatting sqref="X38">
    <cfRule type="cellIs" dxfId="12786" priority="2688" operator="lessThan">
      <formula>$C$4</formula>
    </cfRule>
  </conditionalFormatting>
  <conditionalFormatting sqref="X39">
    <cfRule type="cellIs" dxfId="12785" priority="2689" operator="lessThan">
      <formula>$C$4</formula>
    </cfRule>
  </conditionalFormatting>
  <conditionalFormatting sqref="X40">
    <cfRule type="cellIs" dxfId="12784" priority="2690" operator="lessThan">
      <formula>$C$4</formula>
    </cfRule>
  </conditionalFormatting>
  <conditionalFormatting sqref="X41">
    <cfRule type="cellIs" dxfId="12783" priority="2691" operator="lessThan">
      <formula>$C$4</formula>
    </cfRule>
  </conditionalFormatting>
  <conditionalFormatting sqref="X42">
    <cfRule type="cellIs" dxfId="12782" priority="2692" operator="lessThan">
      <formula>$C$4</formula>
    </cfRule>
  </conditionalFormatting>
  <conditionalFormatting sqref="X43">
    <cfRule type="cellIs" dxfId="12781" priority="2693" operator="lessThan">
      <formula>$C$4</formula>
    </cfRule>
  </conditionalFormatting>
  <conditionalFormatting sqref="X44">
    <cfRule type="cellIs" dxfId="12780" priority="2694" operator="lessThan">
      <formula>$C$4</formula>
    </cfRule>
  </conditionalFormatting>
  <conditionalFormatting sqref="X45">
    <cfRule type="cellIs" dxfId="12779" priority="2695" operator="lessThan">
      <formula>$C$4</formula>
    </cfRule>
  </conditionalFormatting>
  <conditionalFormatting sqref="X46">
    <cfRule type="cellIs" dxfId="12778" priority="2696" operator="lessThan">
      <formula>$C$4</formula>
    </cfRule>
  </conditionalFormatting>
  <conditionalFormatting sqref="X47">
    <cfRule type="cellIs" dxfId="12777" priority="2697" operator="lessThan">
      <formula>$C$4</formula>
    </cfRule>
  </conditionalFormatting>
  <conditionalFormatting sqref="X48">
    <cfRule type="cellIs" dxfId="12776" priority="2698" operator="lessThan">
      <formula>$C$4</formula>
    </cfRule>
  </conditionalFormatting>
  <conditionalFormatting sqref="X49">
    <cfRule type="cellIs" dxfId="12775" priority="2699" operator="lessThan">
      <formula>$C$4</formula>
    </cfRule>
  </conditionalFormatting>
  <conditionalFormatting sqref="X50">
    <cfRule type="cellIs" dxfId="12774" priority="2700" operator="lessThan">
      <formula>$C$4</formula>
    </cfRule>
  </conditionalFormatting>
  <conditionalFormatting sqref="X51">
    <cfRule type="cellIs" dxfId="12773" priority="2701" operator="lessThan">
      <formula>$C$4</formula>
    </cfRule>
  </conditionalFormatting>
  <conditionalFormatting sqref="X52">
    <cfRule type="cellIs" dxfId="12772" priority="2702" operator="lessThan">
      <formula>$C$4</formula>
    </cfRule>
  </conditionalFormatting>
  <conditionalFormatting sqref="X53">
    <cfRule type="cellIs" dxfId="12771" priority="2703" operator="lessThan">
      <formula>$C$4</formula>
    </cfRule>
  </conditionalFormatting>
  <conditionalFormatting sqref="X54">
    <cfRule type="cellIs" dxfId="12770" priority="2704" operator="lessThan">
      <formula>$C$4</formula>
    </cfRule>
  </conditionalFormatting>
  <conditionalFormatting sqref="X55">
    <cfRule type="cellIs" dxfId="12769" priority="2705" operator="lessThan">
      <formula>$C$4</formula>
    </cfRule>
  </conditionalFormatting>
  <conditionalFormatting sqref="X56">
    <cfRule type="cellIs" dxfId="12768" priority="2706" operator="lessThan">
      <formula>$C$4</formula>
    </cfRule>
  </conditionalFormatting>
  <conditionalFormatting sqref="X57">
    <cfRule type="cellIs" dxfId="12767" priority="2707" operator="lessThan">
      <formula>$C$4</formula>
    </cfRule>
  </conditionalFormatting>
  <conditionalFormatting sqref="X58">
    <cfRule type="cellIs" dxfId="12766" priority="2708" operator="lessThan">
      <formula>$C$4</formula>
    </cfRule>
  </conditionalFormatting>
  <conditionalFormatting sqref="X59">
    <cfRule type="cellIs" dxfId="12765" priority="2709" operator="lessThan">
      <formula>$C$4</formula>
    </cfRule>
  </conditionalFormatting>
  <conditionalFormatting sqref="X60">
    <cfRule type="cellIs" dxfId="12764" priority="2710" operator="lessThan">
      <formula>$C$4</formula>
    </cfRule>
  </conditionalFormatting>
  <conditionalFormatting sqref="CJ11">
    <cfRule type="cellIs" dxfId="12763" priority="2711" operator="lessThan">
      <formula>$C$4</formula>
    </cfRule>
  </conditionalFormatting>
  <conditionalFormatting sqref="CJ11">
    <cfRule type="cellIs" dxfId="12762" priority="2712" operator="lessThan">
      <formula>$C$4</formula>
    </cfRule>
  </conditionalFormatting>
  <conditionalFormatting sqref="CJ12">
    <cfRule type="cellIs" dxfId="12761" priority="2713" operator="lessThan">
      <formula>$C$4</formula>
    </cfRule>
  </conditionalFormatting>
  <conditionalFormatting sqref="CJ12">
    <cfRule type="cellIs" dxfId="12760" priority="2714" operator="lessThan">
      <formula>$C$4</formula>
    </cfRule>
  </conditionalFormatting>
  <conditionalFormatting sqref="CJ13">
    <cfRule type="cellIs" dxfId="12759" priority="2715" operator="lessThan">
      <formula>$C$4</formula>
    </cfRule>
  </conditionalFormatting>
  <conditionalFormatting sqref="CJ13">
    <cfRule type="cellIs" dxfId="12758" priority="2716" operator="lessThan">
      <formula>$C$4</formula>
    </cfRule>
  </conditionalFormatting>
  <conditionalFormatting sqref="CJ14">
    <cfRule type="cellIs" dxfId="12757" priority="2717" operator="lessThan">
      <formula>$C$4</formula>
    </cfRule>
  </conditionalFormatting>
  <conditionalFormatting sqref="CJ14">
    <cfRule type="cellIs" dxfId="12756" priority="2718" operator="lessThan">
      <formula>$C$4</formula>
    </cfRule>
  </conditionalFormatting>
  <conditionalFormatting sqref="CJ15">
    <cfRule type="cellIs" dxfId="12755" priority="2719" operator="lessThan">
      <formula>$C$4</formula>
    </cfRule>
  </conditionalFormatting>
  <conditionalFormatting sqref="CJ15">
    <cfRule type="cellIs" dxfId="12754" priority="2720" operator="lessThan">
      <formula>$C$4</formula>
    </cfRule>
  </conditionalFormatting>
  <conditionalFormatting sqref="CJ16">
    <cfRule type="cellIs" dxfId="12753" priority="2721" operator="lessThan">
      <formula>$C$4</formula>
    </cfRule>
  </conditionalFormatting>
  <conditionalFormatting sqref="CJ16">
    <cfRule type="cellIs" dxfId="12752" priority="2722" operator="lessThan">
      <formula>$C$4</formula>
    </cfRule>
  </conditionalFormatting>
  <conditionalFormatting sqref="CJ17">
    <cfRule type="cellIs" dxfId="12751" priority="2723" operator="lessThan">
      <formula>$C$4</formula>
    </cfRule>
  </conditionalFormatting>
  <conditionalFormatting sqref="CJ17">
    <cfRule type="cellIs" dxfId="12750" priority="2724" operator="lessThan">
      <formula>$C$4</formula>
    </cfRule>
  </conditionalFormatting>
  <conditionalFormatting sqref="CJ18">
    <cfRule type="cellIs" dxfId="12749" priority="2725" operator="lessThan">
      <formula>$C$4</formula>
    </cfRule>
  </conditionalFormatting>
  <conditionalFormatting sqref="CJ18">
    <cfRule type="cellIs" dxfId="12748" priority="2726" operator="lessThan">
      <formula>$C$4</formula>
    </cfRule>
  </conditionalFormatting>
  <conditionalFormatting sqref="CJ19">
    <cfRule type="cellIs" dxfId="12747" priority="2727" operator="lessThan">
      <formula>$C$4</formula>
    </cfRule>
  </conditionalFormatting>
  <conditionalFormatting sqref="CJ19">
    <cfRule type="cellIs" dxfId="12746" priority="2728" operator="lessThan">
      <formula>$C$4</formula>
    </cfRule>
  </conditionalFormatting>
  <conditionalFormatting sqref="CJ20">
    <cfRule type="cellIs" dxfId="12745" priority="2729" operator="lessThan">
      <formula>$C$4</formula>
    </cfRule>
  </conditionalFormatting>
  <conditionalFormatting sqref="CJ20">
    <cfRule type="cellIs" dxfId="12744" priority="2730" operator="lessThan">
      <formula>$C$4</formula>
    </cfRule>
  </conditionalFormatting>
  <conditionalFormatting sqref="CJ21">
    <cfRule type="cellIs" dxfId="12743" priority="2731" operator="lessThan">
      <formula>$C$4</formula>
    </cfRule>
  </conditionalFormatting>
  <conditionalFormatting sqref="CJ21">
    <cfRule type="cellIs" dxfId="12742" priority="2732" operator="lessThan">
      <formula>$C$4</formula>
    </cfRule>
  </conditionalFormatting>
  <conditionalFormatting sqref="CJ22">
    <cfRule type="cellIs" dxfId="12741" priority="2733" operator="lessThan">
      <formula>$C$4</formula>
    </cfRule>
  </conditionalFormatting>
  <conditionalFormatting sqref="CJ22">
    <cfRule type="cellIs" dxfId="12740" priority="2734" operator="lessThan">
      <formula>$C$4</formula>
    </cfRule>
  </conditionalFormatting>
  <conditionalFormatting sqref="CJ23">
    <cfRule type="cellIs" dxfId="12739" priority="2735" operator="lessThan">
      <formula>$C$4</formula>
    </cfRule>
  </conditionalFormatting>
  <conditionalFormatting sqref="CJ23">
    <cfRule type="cellIs" dxfId="12738" priority="2736" operator="lessThan">
      <formula>$C$4</formula>
    </cfRule>
  </conditionalFormatting>
  <conditionalFormatting sqref="CJ24">
    <cfRule type="cellIs" dxfId="12737" priority="2737" operator="lessThan">
      <formula>$C$4</formula>
    </cfRule>
  </conditionalFormatting>
  <conditionalFormatting sqref="CJ24">
    <cfRule type="cellIs" dxfId="12736" priority="2738" operator="lessThan">
      <formula>$C$4</formula>
    </cfRule>
  </conditionalFormatting>
  <conditionalFormatting sqref="CJ25">
    <cfRule type="cellIs" dxfId="12735" priority="2739" operator="lessThan">
      <formula>$C$4</formula>
    </cfRule>
  </conditionalFormatting>
  <conditionalFormatting sqref="CJ25">
    <cfRule type="cellIs" dxfId="12734" priority="2740" operator="lessThan">
      <formula>$C$4</formula>
    </cfRule>
  </conditionalFormatting>
  <conditionalFormatting sqref="CJ26">
    <cfRule type="cellIs" dxfId="12733" priority="2741" operator="lessThan">
      <formula>$C$4</formula>
    </cfRule>
  </conditionalFormatting>
  <conditionalFormatting sqref="CJ26">
    <cfRule type="cellIs" dxfId="12732" priority="2742" operator="lessThan">
      <formula>$C$4</formula>
    </cfRule>
  </conditionalFormatting>
  <conditionalFormatting sqref="CJ27">
    <cfRule type="cellIs" dxfId="12731" priority="2743" operator="lessThan">
      <formula>$C$4</formula>
    </cfRule>
  </conditionalFormatting>
  <conditionalFormatting sqref="CJ27">
    <cfRule type="cellIs" dxfId="12730" priority="2744" operator="lessThan">
      <formula>$C$4</formula>
    </cfRule>
  </conditionalFormatting>
  <conditionalFormatting sqref="CJ28">
    <cfRule type="cellIs" dxfId="12729" priority="2745" operator="lessThan">
      <formula>$C$4</formula>
    </cfRule>
  </conditionalFormatting>
  <conditionalFormatting sqref="CJ28">
    <cfRule type="cellIs" dxfId="12728" priority="2746" operator="lessThan">
      <formula>$C$4</formula>
    </cfRule>
  </conditionalFormatting>
  <conditionalFormatting sqref="CJ29">
    <cfRule type="cellIs" dxfId="12727" priority="2747" operator="lessThan">
      <formula>$C$4</formula>
    </cfRule>
  </conditionalFormatting>
  <conditionalFormatting sqref="CJ29">
    <cfRule type="cellIs" dxfId="12726" priority="2748" operator="lessThan">
      <formula>$C$4</formula>
    </cfRule>
  </conditionalFormatting>
  <conditionalFormatting sqref="CJ30">
    <cfRule type="cellIs" dxfId="12725" priority="2749" operator="lessThan">
      <formula>$C$4</formula>
    </cfRule>
  </conditionalFormatting>
  <conditionalFormatting sqref="CJ30">
    <cfRule type="cellIs" dxfId="12724" priority="2750" operator="lessThan">
      <formula>$C$4</formula>
    </cfRule>
  </conditionalFormatting>
  <conditionalFormatting sqref="CJ31">
    <cfRule type="cellIs" dxfId="12723" priority="2751" operator="lessThan">
      <formula>$C$4</formula>
    </cfRule>
  </conditionalFormatting>
  <conditionalFormatting sqref="CJ31">
    <cfRule type="cellIs" dxfId="12722" priority="2752" operator="lessThan">
      <formula>$C$4</formula>
    </cfRule>
  </conditionalFormatting>
  <conditionalFormatting sqref="CJ32">
    <cfRule type="cellIs" dxfId="12721" priority="2753" operator="lessThan">
      <formula>$C$4</formula>
    </cfRule>
  </conditionalFormatting>
  <conditionalFormatting sqref="CJ32">
    <cfRule type="cellIs" dxfId="12720" priority="2754" operator="lessThan">
      <formula>$C$4</formula>
    </cfRule>
  </conditionalFormatting>
  <conditionalFormatting sqref="CJ33">
    <cfRule type="cellIs" dxfId="12719" priority="2755" operator="lessThan">
      <formula>$C$4</formula>
    </cfRule>
  </conditionalFormatting>
  <conditionalFormatting sqref="CJ33">
    <cfRule type="cellIs" dxfId="12718" priority="2756" operator="lessThan">
      <formula>$C$4</formula>
    </cfRule>
  </conditionalFormatting>
  <conditionalFormatting sqref="CJ34">
    <cfRule type="cellIs" dxfId="12717" priority="2757" operator="lessThan">
      <formula>$C$4</formula>
    </cfRule>
  </conditionalFormatting>
  <conditionalFormatting sqref="CJ34">
    <cfRule type="cellIs" dxfId="12716" priority="2758" operator="lessThan">
      <formula>$C$4</formula>
    </cfRule>
  </conditionalFormatting>
  <conditionalFormatting sqref="CJ35">
    <cfRule type="cellIs" dxfId="12715" priority="2759" operator="lessThan">
      <formula>$C$4</formula>
    </cfRule>
  </conditionalFormatting>
  <conditionalFormatting sqref="CJ35">
    <cfRule type="cellIs" dxfId="12714" priority="2760" operator="lessThan">
      <formula>$C$4</formula>
    </cfRule>
  </conditionalFormatting>
  <conditionalFormatting sqref="CJ36">
    <cfRule type="cellIs" dxfId="12713" priority="2761" operator="lessThan">
      <formula>$C$4</formula>
    </cfRule>
  </conditionalFormatting>
  <conditionalFormatting sqref="CJ36">
    <cfRule type="cellIs" dxfId="12712" priority="2762" operator="lessThan">
      <formula>$C$4</formula>
    </cfRule>
  </conditionalFormatting>
  <conditionalFormatting sqref="CJ37">
    <cfRule type="cellIs" dxfId="12711" priority="2763" operator="lessThan">
      <formula>$C$4</formula>
    </cfRule>
  </conditionalFormatting>
  <conditionalFormatting sqref="CJ37">
    <cfRule type="cellIs" dxfId="12710" priority="2764" operator="lessThan">
      <formula>$C$4</formula>
    </cfRule>
  </conditionalFormatting>
  <conditionalFormatting sqref="CJ38">
    <cfRule type="cellIs" dxfId="12709" priority="2765" operator="lessThan">
      <formula>$C$4</formula>
    </cfRule>
  </conditionalFormatting>
  <conditionalFormatting sqref="CJ38">
    <cfRule type="cellIs" dxfId="12708" priority="2766" operator="lessThan">
      <formula>$C$4</formula>
    </cfRule>
  </conditionalFormatting>
  <conditionalFormatting sqref="CJ39">
    <cfRule type="cellIs" dxfId="12707" priority="2767" operator="lessThan">
      <formula>$C$4</formula>
    </cfRule>
  </conditionalFormatting>
  <conditionalFormatting sqref="CJ39">
    <cfRule type="cellIs" dxfId="12706" priority="2768" operator="lessThan">
      <formula>$C$4</formula>
    </cfRule>
  </conditionalFormatting>
  <conditionalFormatting sqref="CJ40">
    <cfRule type="cellIs" dxfId="12705" priority="2769" operator="lessThan">
      <formula>$C$4</formula>
    </cfRule>
  </conditionalFormatting>
  <conditionalFormatting sqref="CJ40">
    <cfRule type="cellIs" dxfId="12704" priority="2770" operator="lessThan">
      <formula>$C$4</formula>
    </cfRule>
  </conditionalFormatting>
  <conditionalFormatting sqref="CJ41">
    <cfRule type="cellIs" dxfId="12703" priority="2771" operator="lessThan">
      <formula>$C$4</formula>
    </cfRule>
  </conditionalFormatting>
  <conditionalFormatting sqref="CJ41">
    <cfRule type="cellIs" dxfId="12702" priority="2772" operator="lessThan">
      <formula>$C$4</formula>
    </cfRule>
  </conditionalFormatting>
  <conditionalFormatting sqref="CJ42">
    <cfRule type="cellIs" dxfId="12701" priority="2773" operator="lessThan">
      <formula>$C$4</formula>
    </cfRule>
  </conditionalFormatting>
  <conditionalFormatting sqref="CJ42">
    <cfRule type="cellIs" dxfId="12700" priority="2774" operator="lessThan">
      <formula>$C$4</formula>
    </cfRule>
  </conditionalFormatting>
  <conditionalFormatting sqref="CJ43">
    <cfRule type="cellIs" dxfId="12699" priority="2775" operator="lessThan">
      <formula>$C$4</formula>
    </cfRule>
  </conditionalFormatting>
  <conditionalFormatting sqref="CJ43">
    <cfRule type="cellIs" dxfId="12698" priority="2776" operator="lessThan">
      <formula>$C$4</formula>
    </cfRule>
  </conditionalFormatting>
  <conditionalFormatting sqref="CJ44">
    <cfRule type="cellIs" dxfId="12697" priority="2777" operator="lessThan">
      <formula>$C$4</formula>
    </cfRule>
  </conditionalFormatting>
  <conditionalFormatting sqref="CJ44">
    <cfRule type="cellIs" dxfId="12696" priority="2778" operator="lessThan">
      <formula>$C$4</formula>
    </cfRule>
  </conditionalFormatting>
  <conditionalFormatting sqref="CJ45">
    <cfRule type="cellIs" dxfId="12695" priority="2779" operator="lessThan">
      <formula>$C$4</formula>
    </cfRule>
  </conditionalFormatting>
  <conditionalFormatting sqref="CJ45">
    <cfRule type="cellIs" dxfId="12694" priority="2780" operator="lessThan">
      <formula>$C$4</formula>
    </cfRule>
  </conditionalFormatting>
  <conditionalFormatting sqref="CJ46">
    <cfRule type="cellIs" dxfId="12693" priority="2781" operator="lessThan">
      <formula>$C$4</formula>
    </cfRule>
  </conditionalFormatting>
  <conditionalFormatting sqref="CJ46">
    <cfRule type="cellIs" dxfId="12692" priority="2782" operator="lessThan">
      <formula>$C$4</formula>
    </cfRule>
  </conditionalFormatting>
  <conditionalFormatting sqref="CJ47">
    <cfRule type="cellIs" dxfId="12691" priority="2783" operator="lessThan">
      <formula>$C$4</formula>
    </cfRule>
  </conditionalFormatting>
  <conditionalFormatting sqref="CJ47">
    <cfRule type="cellIs" dxfId="12690" priority="2784" operator="lessThan">
      <formula>$C$4</formula>
    </cfRule>
  </conditionalFormatting>
  <conditionalFormatting sqref="CJ48">
    <cfRule type="cellIs" dxfId="12689" priority="2785" operator="lessThan">
      <formula>$C$4</formula>
    </cfRule>
  </conditionalFormatting>
  <conditionalFormatting sqref="CJ48">
    <cfRule type="cellIs" dxfId="12688" priority="2786" operator="lessThan">
      <formula>$C$4</formula>
    </cfRule>
  </conditionalFormatting>
  <conditionalFormatting sqref="CJ49">
    <cfRule type="cellIs" dxfId="12687" priority="2787" operator="lessThan">
      <formula>$C$4</formula>
    </cfRule>
  </conditionalFormatting>
  <conditionalFormatting sqref="CJ49">
    <cfRule type="cellIs" dxfId="12686" priority="2788" operator="lessThan">
      <formula>$C$4</formula>
    </cfRule>
  </conditionalFormatting>
  <conditionalFormatting sqref="CJ50">
    <cfRule type="cellIs" dxfId="12685" priority="2789" operator="lessThan">
      <formula>$C$4</formula>
    </cfRule>
  </conditionalFormatting>
  <conditionalFormatting sqref="CJ50">
    <cfRule type="cellIs" dxfId="12684" priority="2790" operator="lessThan">
      <formula>$C$4</formula>
    </cfRule>
  </conditionalFormatting>
  <conditionalFormatting sqref="CJ51">
    <cfRule type="cellIs" dxfId="12683" priority="2791" operator="lessThan">
      <formula>$C$4</formula>
    </cfRule>
  </conditionalFormatting>
  <conditionalFormatting sqref="CJ51">
    <cfRule type="cellIs" dxfId="12682" priority="2792" operator="lessThan">
      <formula>$C$4</formula>
    </cfRule>
  </conditionalFormatting>
  <conditionalFormatting sqref="CJ52">
    <cfRule type="cellIs" dxfId="12681" priority="2793" operator="lessThan">
      <formula>$C$4</formula>
    </cfRule>
  </conditionalFormatting>
  <conditionalFormatting sqref="CJ52">
    <cfRule type="cellIs" dxfId="12680" priority="2794" operator="lessThan">
      <formula>$C$4</formula>
    </cfRule>
  </conditionalFormatting>
  <conditionalFormatting sqref="CJ53">
    <cfRule type="cellIs" dxfId="12679" priority="2795" operator="lessThan">
      <formula>$C$4</formula>
    </cfRule>
  </conditionalFormatting>
  <conditionalFormatting sqref="CJ53">
    <cfRule type="cellIs" dxfId="12678" priority="2796" operator="lessThan">
      <formula>$C$4</formula>
    </cfRule>
  </conditionalFormatting>
  <conditionalFormatting sqref="CJ54">
    <cfRule type="cellIs" dxfId="12677" priority="2797" operator="lessThan">
      <formula>$C$4</formula>
    </cfRule>
  </conditionalFormatting>
  <conditionalFormatting sqref="CJ54">
    <cfRule type="cellIs" dxfId="12676" priority="2798" operator="lessThan">
      <formula>$C$4</formula>
    </cfRule>
  </conditionalFormatting>
  <conditionalFormatting sqref="CJ55">
    <cfRule type="cellIs" dxfId="12675" priority="2799" operator="lessThan">
      <formula>$C$4</formula>
    </cfRule>
  </conditionalFormatting>
  <conditionalFormatting sqref="CJ55">
    <cfRule type="cellIs" dxfId="12674" priority="2800" operator="lessThan">
      <formula>$C$4</formula>
    </cfRule>
  </conditionalFormatting>
  <conditionalFormatting sqref="CJ56">
    <cfRule type="cellIs" dxfId="12673" priority="2801" operator="lessThan">
      <formula>$C$4</formula>
    </cfRule>
  </conditionalFormatting>
  <conditionalFormatting sqref="CJ56">
    <cfRule type="cellIs" dxfId="12672" priority="2802" operator="lessThan">
      <formula>$C$4</formula>
    </cfRule>
  </conditionalFormatting>
  <conditionalFormatting sqref="CJ57">
    <cfRule type="cellIs" dxfId="12671" priority="2803" operator="lessThan">
      <formula>$C$4</formula>
    </cfRule>
  </conditionalFormatting>
  <conditionalFormatting sqref="CJ57">
    <cfRule type="cellIs" dxfId="12670" priority="2804" operator="lessThan">
      <formula>$C$4</formula>
    </cfRule>
  </conditionalFormatting>
  <conditionalFormatting sqref="CJ58">
    <cfRule type="cellIs" dxfId="12669" priority="2805" operator="lessThan">
      <formula>$C$4</formula>
    </cfRule>
  </conditionalFormatting>
  <conditionalFormatting sqref="CJ58">
    <cfRule type="cellIs" dxfId="12668" priority="2806" operator="lessThan">
      <formula>$C$4</formula>
    </cfRule>
  </conditionalFormatting>
  <conditionalFormatting sqref="CJ59">
    <cfRule type="cellIs" dxfId="12667" priority="2807" operator="lessThan">
      <formula>$C$4</formula>
    </cfRule>
  </conditionalFormatting>
  <conditionalFormatting sqref="CJ59">
    <cfRule type="cellIs" dxfId="12666" priority="2808" operator="lessThan">
      <formula>$C$4</formula>
    </cfRule>
  </conditionalFormatting>
  <conditionalFormatting sqref="CJ60">
    <cfRule type="cellIs" dxfId="12665" priority="2809" operator="lessThan">
      <formula>$C$4</formula>
    </cfRule>
  </conditionalFormatting>
  <conditionalFormatting sqref="CJ60">
    <cfRule type="cellIs" dxfId="12664" priority="2810" operator="lessThan">
      <formula>$C$4</formula>
    </cfRule>
  </conditionalFormatting>
  <conditionalFormatting sqref="N11">
    <cfRule type="cellIs" dxfId="12663" priority="2811" operator="lessThan">
      <formula>$C$4</formula>
    </cfRule>
  </conditionalFormatting>
  <conditionalFormatting sqref="N11">
    <cfRule type="cellIs" dxfId="12662" priority="2812" operator="lessThan">
      <formula>$C$4</formula>
    </cfRule>
  </conditionalFormatting>
  <conditionalFormatting sqref="N12">
    <cfRule type="cellIs" dxfId="12661" priority="2813" operator="lessThan">
      <formula>$C$4</formula>
    </cfRule>
  </conditionalFormatting>
  <conditionalFormatting sqref="N12">
    <cfRule type="cellIs" dxfId="12660" priority="2814" operator="lessThan">
      <formula>$C$4</formula>
    </cfRule>
  </conditionalFormatting>
  <conditionalFormatting sqref="N13">
    <cfRule type="cellIs" dxfId="12659" priority="2815" operator="lessThan">
      <formula>$C$4</formula>
    </cfRule>
  </conditionalFormatting>
  <conditionalFormatting sqref="N13">
    <cfRule type="cellIs" dxfId="12658" priority="2816" operator="lessThan">
      <formula>$C$4</formula>
    </cfRule>
  </conditionalFormatting>
  <conditionalFormatting sqref="N14">
    <cfRule type="cellIs" dxfId="12657" priority="2817" operator="lessThan">
      <formula>$C$4</formula>
    </cfRule>
  </conditionalFormatting>
  <conditionalFormatting sqref="N14">
    <cfRule type="cellIs" dxfId="12656" priority="2818" operator="lessThan">
      <formula>$C$4</formula>
    </cfRule>
  </conditionalFormatting>
  <conditionalFormatting sqref="N15">
    <cfRule type="cellIs" dxfId="12655" priority="2819" operator="lessThan">
      <formula>$C$4</formula>
    </cfRule>
  </conditionalFormatting>
  <conditionalFormatting sqref="N15">
    <cfRule type="cellIs" dxfId="12654" priority="2820" operator="lessThan">
      <formula>$C$4</formula>
    </cfRule>
  </conditionalFormatting>
  <conditionalFormatting sqref="N16">
    <cfRule type="cellIs" dxfId="12653" priority="2821" operator="lessThan">
      <formula>$C$4</formula>
    </cfRule>
  </conditionalFormatting>
  <conditionalFormatting sqref="N16">
    <cfRule type="cellIs" dxfId="12652" priority="2822" operator="lessThan">
      <formula>$C$4</formula>
    </cfRule>
  </conditionalFormatting>
  <conditionalFormatting sqref="N17">
    <cfRule type="cellIs" dxfId="12651" priority="2823" operator="lessThan">
      <formula>$C$4</formula>
    </cfRule>
  </conditionalFormatting>
  <conditionalFormatting sqref="N17">
    <cfRule type="cellIs" dxfId="12650" priority="2824" operator="lessThan">
      <formula>$C$4</formula>
    </cfRule>
  </conditionalFormatting>
  <conditionalFormatting sqref="N18">
    <cfRule type="cellIs" dxfId="12649" priority="2825" operator="lessThan">
      <formula>$C$4</formula>
    </cfRule>
  </conditionalFormatting>
  <conditionalFormatting sqref="N18">
    <cfRule type="cellIs" dxfId="12648" priority="2826" operator="lessThan">
      <formula>$C$4</formula>
    </cfRule>
  </conditionalFormatting>
  <conditionalFormatting sqref="N19">
    <cfRule type="cellIs" dxfId="12647" priority="2827" operator="lessThan">
      <formula>$C$4</formula>
    </cfRule>
  </conditionalFormatting>
  <conditionalFormatting sqref="N19">
    <cfRule type="cellIs" dxfId="12646" priority="2828" operator="lessThan">
      <formula>$C$4</formula>
    </cfRule>
  </conditionalFormatting>
  <conditionalFormatting sqref="N20">
    <cfRule type="cellIs" dxfId="12645" priority="2829" operator="lessThan">
      <formula>$C$4</formula>
    </cfRule>
  </conditionalFormatting>
  <conditionalFormatting sqref="N20">
    <cfRule type="cellIs" dxfId="12644" priority="2830" operator="lessThan">
      <formula>$C$4</formula>
    </cfRule>
  </conditionalFormatting>
  <conditionalFormatting sqref="N21">
    <cfRule type="cellIs" dxfId="12643" priority="2831" operator="lessThan">
      <formula>$C$4</formula>
    </cfRule>
  </conditionalFormatting>
  <conditionalFormatting sqref="N21">
    <cfRule type="cellIs" dxfId="12642" priority="2832" operator="lessThan">
      <formula>$C$4</formula>
    </cfRule>
  </conditionalFormatting>
  <conditionalFormatting sqref="N22">
    <cfRule type="cellIs" dxfId="12641" priority="2833" operator="lessThan">
      <formula>$C$4</formula>
    </cfRule>
  </conditionalFormatting>
  <conditionalFormatting sqref="N22">
    <cfRule type="cellIs" dxfId="12640" priority="2834" operator="lessThan">
      <formula>$C$4</formula>
    </cfRule>
  </conditionalFormatting>
  <conditionalFormatting sqref="N23">
    <cfRule type="cellIs" dxfId="12639" priority="2835" operator="lessThan">
      <formula>$C$4</formula>
    </cfRule>
  </conditionalFormatting>
  <conditionalFormatting sqref="N23">
    <cfRule type="cellIs" dxfId="12638" priority="2836" operator="lessThan">
      <formula>$C$4</formula>
    </cfRule>
  </conditionalFormatting>
  <conditionalFormatting sqref="N24">
    <cfRule type="cellIs" dxfId="12637" priority="2837" operator="lessThan">
      <formula>$C$4</formula>
    </cfRule>
  </conditionalFormatting>
  <conditionalFormatting sqref="N24">
    <cfRule type="cellIs" dxfId="12636" priority="2838" operator="lessThan">
      <formula>$C$4</formula>
    </cfRule>
  </conditionalFormatting>
  <conditionalFormatting sqref="N25">
    <cfRule type="cellIs" dxfId="12635" priority="2839" operator="lessThan">
      <formula>$C$4</formula>
    </cfRule>
  </conditionalFormatting>
  <conditionalFormatting sqref="N25">
    <cfRule type="cellIs" dxfId="12634" priority="2840" operator="lessThan">
      <formula>$C$4</formula>
    </cfRule>
  </conditionalFormatting>
  <conditionalFormatting sqref="N26">
    <cfRule type="cellIs" dxfId="12633" priority="2841" operator="lessThan">
      <formula>$C$4</formula>
    </cfRule>
  </conditionalFormatting>
  <conditionalFormatting sqref="N26">
    <cfRule type="cellIs" dxfId="12632" priority="2842" operator="lessThan">
      <formula>$C$4</formula>
    </cfRule>
  </conditionalFormatting>
  <conditionalFormatting sqref="N27">
    <cfRule type="cellIs" dxfId="12631" priority="2843" operator="lessThan">
      <formula>$C$4</formula>
    </cfRule>
  </conditionalFormatting>
  <conditionalFormatting sqref="N27">
    <cfRule type="cellIs" dxfId="12630" priority="2844" operator="lessThan">
      <formula>$C$4</formula>
    </cfRule>
  </conditionalFormatting>
  <conditionalFormatting sqref="N28">
    <cfRule type="cellIs" dxfId="12629" priority="2845" operator="lessThan">
      <formula>$C$4</formula>
    </cfRule>
  </conditionalFormatting>
  <conditionalFormatting sqref="N28">
    <cfRule type="cellIs" dxfId="12628" priority="2846" operator="lessThan">
      <formula>$C$4</formula>
    </cfRule>
  </conditionalFormatting>
  <conditionalFormatting sqref="N29">
    <cfRule type="cellIs" dxfId="12627" priority="2847" operator="lessThan">
      <formula>$C$4</formula>
    </cfRule>
  </conditionalFormatting>
  <conditionalFormatting sqref="N29">
    <cfRule type="cellIs" dxfId="12626" priority="2848" operator="lessThan">
      <formula>$C$4</formula>
    </cfRule>
  </conditionalFormatting>
  <conditionalFormatting sqref="N30">
    <cfRule type="cellIs" dxfId="12625" priority="2849" operator="lessThan">
      <formula>$C$4</formula>
    </cfRule>
  </conditionalFormatting>
  <conditionalFormatting sqref="N30">
    <cfRule type="cellIs" dxfId="12624" priority="2850" operator="lessThan">
      <formula>$C$4</formula>
    </cfRule>
  </conditionalFormatting>
  <conditionalFormatting sqref="N31">
    <cfRule type="cellIs" dxfId="12623" priority="2851" operator="lessThan">
      <formula>$C$4</formula>
    </cfRule>
  </conditionalFormatting>
  <conditionalFormatting sqref="N31">
    <cfRule type="cellIs" dxfId="12622" priority="2852" operator="lessThan">
      <formula>$C$4</formula>
    </cfRule>
  </conditionalFormatting>
  <conditionalFormatting sqref="N32">
    <cfRule type="cellIs" dxfId="12621" priority="2853" operator="lessThan">
      <formula>$C$4</formula>
    </cfRule>
  </conditionalFormatting>
  <conditionalFormatting sqref="N32">
    <cfRule type="cellIs" dxfId="12620" priority="2854" operator="lessThan">
      <formula>$C$4</formula>
    </cfRule>
  </conditionalFormatting>
  <conditionalFormatting sqref="N33">
    <cfRule type="cellIs" dxfId="12619" priority="2855" operator="lessThan">
      <formula>$C$4</formula>
    </cfRule>
  </conditionalFormatting>
  <conditionalFormatting sqref="N33">
    <cfRule type="cellIs" dxfId="12618" priority="2856" operator="lessThan">
      <formula>$C$4</formula>
    </cfRule>
  </conditionalFormatting>
  <conditionalFormatting sqref="N34">
    <cfRule type="cellIs" dxfId="12617" priority="2857" operator="lessThan">
      <formula>$C$4</formula>
    </cfRule>
  </conditionalFormatting>
  <conditionalFormatting sqref="N34">
    <cfRule type="cellIs" dxfId="12616" priority="2858" operator="lessThan">
      <formula>$C$4</formula>
    </cfRule>
  </conditionalFormatting>
  <conditionalFormatting sqref="N35">
    <cfRule type="cellIs" dxfId="12615" priority="2859" operator="lessThan">
      <formula>$C$4</formula>
    </cfRule>
  </conditionalFormatting>
  <conditionalFormatting sqref="N35">
    <cfRule type="cellIs" dxfId="12614" priority="2860" operator="lessThan">
      <formula>$C$4</formula>
    </cfRule>
  </conditionalFormatting>
  <conditionalFormatting sqref="N36">
    <cfRule type="cellIs" dxfId="12613" priority="2861" operator="lessThan">
      <formula>$C$4</formula>
    </cfRule>
  </conditionalFormatting>
  <conditionalFormatting sqref="N36">
    <cfRule type="cellIs" dxfId="12612" priority="2862" operator="lessThan">
      <formula>$C$4</formula>
    </cfRule>
  </conditionalFormatting>
  <conditionalFormatting sqref="N37">
    <cfRule type="cellIs" dxfId="12611" priority="2863" operator="lessThan">
      <formula>$C$4</formula>
    </cfRule>
  </conditionalFormatting>
  <conditionalFormatting sqref="N37">
    <cfRule type="cellIs" dxfId="12610" priority="2864" operator="lessThan">
      <formula>$C$4</formula>
    </cfRule>
  </conditionalFormatting>
  <conditionalFormatting sqref="N38">
    <cfRule type="cellIs" dxfId="12609" priority="2865" operator="lessThan">
      <formula>$C$4</formula>
    </cfRule>
  </conditionalFormatting>
  <conditionalFormatting sqref="N38">
    <cfRule type="cellIs" dxfId="12608" priority="2866" operator="lessThan">
      <formula>$C$4</formula>
    </cfRule>
  </conditionalFormatting>
  <conditionalFormatting sqref="N39">
    <cfRule type="cellIs" dxfId="12607" priority="2867" operator="lessThan">
      <formula>$C$4</formula>
    </cfRule>
  </conditionalFormatting>
  <conditionalFormatting sqref="N39">
    <cfRule type="cellIs" dxfId="12606" priority="2868" operator="lessThan">
      <formula>$C$4</formula>
    </cfRule>
  </conditionalFormatting>
  <conditionalFormatting sqref="N40">
    <cfRule type="cellIs" dxfId="12605" priority="2869" operator="lessThan">
      <formula>$C$4</formula>
    </cfRule>
  </conditionalFormatting>
  <conditionalFormatting sqref="N40">
    <cfRule type="cellIs" dxfId="12604" priority="2870" operator="lessThan">
      <formula>$C$4</formula>
    </cfRule>
  </conditionalFormatting>
  <conditionalFormatting sqref="N41">
    <cfRule type="cellIs" dxfId="12603" priority="2871" operator="lessThan">
      <formula>$C$4</formula>
    </cfRule>
  </conditionalFormatting>
  <conditionalFormatting sqref="N41">
    <cfRule type="cellIs" dxfId="12602" priority="2872" operator="lessThan">
      <formula>$C$4</formula>
    </cfRule>
  </conditionalFormatting>
  <conditionalFormatting sqref="N42">
    <cfRule type="cellIs" dxfId="12601" priority="2873" operator="lessThan">
      <formula>$C$4</formula>
    </cfRule>
  </conditionalFormatting>
  <conditionalFormatting sqref="N42">
    <cfRule type="cellIs" dxfId="12600" priority="2874" operator="lessThan">
      <formula>$C$4</formula>
    </cfRule>
  </conditionalFormatting>
  <conditionalFormatting sqref="N43">
    <cfRule type="cellIs" dxfId="12599" priority="2875" operator="lessThan">
      <formula>$C$4</formula>
    </cfRule>
  </conditionalFormatting>
  <conditionalFormatting sqref="N43">
    <cfRule type="cellIs" dxfId="12598" priority="2876" operator="lessThan">
      <formula>$C$4</formula>
    </cfRule>
  </conditionalFormatting>
  <conditionalFormatting sqref="N44">
    <cfRule type="cellIs" dxfId="12597" priority="2877" operator="lessThan">
      <formula>$C$4</formula>
    </cfRule>
  </conditionalFormatting>
  <conditionalFormatting sqref="N44">
    <cfRule type="cellIs" dxfId="12596" priority="2878" operator="lessThan">
      <formula>$C$4</formula>
    </cfRule>
  </conditionalFormatting>
  <conditionalFormatting sqref="N45">
    <cfRule type="cellIs" dxfId="12595" priority="2879" operator="lessThan">
      <formula>$C$4</formula>
    </cfRule>
  </conditionalFormatting>
  <conditionalFormatting sqref="N45">
    <cfRule type="cellIs" dxfId="12594" priority="2880" operator="lessThan">
      <formula>$C$4</formula>
    </cfRule>
  </conditionalFormatting>
  <conditionalFormatting sqref="N46">
    <cfRule type="cellIs" dxfId="12593" priority="2881" operator="lessThan">
      <formula>$C$4</formula>
    </cfRule>
  </conditionalFormatting>
  <conditionalFormatting sqref="N46">
    <cfRule type="cellIs" dxfId="12592" priority="2882" operator="lessThan">
      <formula>$C$4</formula>
    </cfRule>
  </conditionalFormatting>
  <conditionalFormatting sqref="N47">
    <cfRule type="cellIs" dxfId="12591" priority="2883" operator="lessThan">
      <formula>$C$4</formula>
    </cfRule>
  </conditionalFormatting>
  <conditionalFormatting sqref="N47">
    <cfRule type="cellIs" dxfId="12590" priority="2884" operator="lessThan">
      <formula>$C$4</formula>
    </cfRule>
  </conditionalFormatting>
  <conditionalFormatting sqref="N48">
    <cfRule type="cellIs" dxfId="12589" priority="2885" operator="lessThan">
      <formula>$C$4</formula>
    </cfRule>
  </conditionalFormatting>
  <conditionalFormatting sqref="N48">
    <cfRule type="cellIs" dxfId="12588" priority="2886" operator="lessThan">
      <formula>$C$4</formula>
    </cfRule>
  </conditionalFormatting>
  <conditionalFormatting sqref="N49">
    <cfRule type="cellIs" dxfId="12587" priority="2887" operator="lessThan">
      <formula>$C$4</formula>
    </cfRule>
  </conditionalFormatting>
  <conditionalFormatting sqref="N49">
    <cfRule type="cellIs" dxfId="12586" priority="2888" operator="lessThan">
      <formula>$C$4</formula>
    </cfRule>
  </conditionalFormatting>
  <conditionalFormatting sqref="N50">
    <cfRule type="cellIs" dxfId="12585" priority="2889" operator="lessThan">
      <formula>$C$4</formula>
    </cfRule>
  </conditionalFormatting>
  <conditionalFormatting sqref="N50">
    <cfRule type="cellIs" dxfId="12584" priority="2890" operator="lessThan">
      <formula>$C$4</formula>
    </cfRule>
  </conditionalFormatting>
  <conditionalFormatting sqref="N51">
    <cfRule type="cellIs" dxfId="12583" priority="2891" operator="lessThan">
      <formula>$C$4</formula>
    </cfRule>
  </conditionalFormatting>
  <conditionalFormatting sqref="N51">
    <cfRule type="cellIs" dxfId="12582" priority="2892" operator="lessThan">
      <formula>$C$4</formula>
    </cfRule>
  </conditionalFormatting>
  <conditionalFormatting sqref="N52">
    <cfRule type="cellIs" dxfId="12581" priority="2893" operator="lessThan">
      <formula>$C$4</formula>
    </cfRule>
  </conditionalFormatting>
  <conditionalFormatting sqref="N52">
    <cfRule type="cellIs" dxfId="12580" priority="2894" operator="lessThan">
      <formula>$C$4</formula>
    </cfRule>
  </conditionalFormatting>
  <conditionalFormatting sqref="N53">
    <cfRule type="cellIs" dxfId="12579" priority="2895" operator="lessThan">
      <formula>$C$4</formula>
    </cfRule>
  </conditionalFormatting>
  <conditionalFormatting sqref="N53">
    <cfRule type="cellIs" dxfId="12578" priority="2896" operator="lessThan">
      <formula>$C$4</formula>
    </cfRule>
  </conditionalFormatting>
  <conditionalFormatting sqref="N54">
    <cfRule type="cellIs" dxfId="12577" priority="2897" operator="lessThan">
      <formula>$C$4</formula>
    </cfRule>
  </conditionalFormatting>
  <conditionalFormatting sqref="N54">
    <cfRule type="cellIs" dxfId="12576" priority="2898" operator="lessThan">
      <formula>$C$4</formula>
    </cfRule>
  </conditionalFormatting>
  <conditionalFormatting sqref="N55">
    <cfRule type="cellIs" dxfId="12575" priority="2899" operator="lessThan">
      <formula>$C$4</formula>
    </cfRule>
  </conditionalFormatting>
  <conditionalFormatting sqref="N55">
    <cfRule type="cellIs" dxfId="12574" priority="2900" operator="lessThan">
      <formula>$C$4</formula>
    </cfRule>
  </conditionalFormatting>
  <conditionalFormatting sqref="N56">
    <cfRule type="cellIs" dxfId="12573" priority="2901" operator="lessThan">
      <formula>$C$4</formula>
    </cfRule>
  </conditionalFormatting>
  <conditionalFormatting sqref="N56">
    <cfRule type="cellIs" dxfId="12572" priority="2902" operator="lessThan">
      <formula>$C$4</formula>
    </cfRule>
  </conditionalFormatting>
  <conditionalFormatting sqref="N57">
    <cfRule type="cellIs" dxfId="12571" priority="2903" operator="lessThan">
      <formula>$C$4</formula>
    </cfRule>
  </conditionalFormatting>
  <conditionalFormatting sqref="N57">
    <cfRule type="cellIs" dxfId="12570" priority="2904" operator="lessThan">
      <formula>$C$4</formula>
    </cfRule>
  </conditionalFormatting>
  <conditionalFormatting sqref="N58">
    <cfRule type="cellIs" dxfId="12569" priority="2905" operator="lessThan">
      <formula>$C$4</formula>
    </cfRule>
  </conditionalFormatting>
  <conditionalFormatting sqref="N58">
    <cfRule type="cellIs" dxfId="12568" priority="2906" operator="lessThan">
      <formula>$C$4</formula>
    </cfRule>
  </conditionalFormatting>
  <conditionalFormatting sqref="N59">
    <cfRule type="cellIs" dxfId="12567" priority="2907" operator="lessThan">
      <formula>$C$4</formula>
    </cfRule>
  </conditionalFormatting>
  <conditionalFormatting sqref="N59">
    <cfRule type="cellIs" dxfId="12566" priority="2908" operator="lessThan">
      <formula>$C$4</formula>
    </cfRule>
  </conditionalFormatting>
  <conditionalFormatting sqref="N60">
    <cfRule type="cellIs" dxfId="12565" priority="2909" operator="lessThan">
      <formula>$C$4</formula>
    </cfRule>
  </conditionalFormatting>
  <conditionalFormatting sqref="N60">
    <cfRule type="cellIs" dxfId="12564" priority="2910" operator="lessThan">
      <formula>$C$4</formula>
    </cfRule>
  </conditionalFormatting>
  <conditionalFormatting sqref="O11">
    <cfRule type="cellIs" dxfId="12563" priority="2911" operator="lessThan">
      <formula>$C$4</formula>
    </cfRule>
  </conditionalFormatting>
  <conditionalFormatting sqref="O11">
    <cfRule type="cellIs" dxfId="12562" priority="2912" operator="lessThan">
      <formula>$C$4</formula>
    </cfRule>
  </conditionalFormatting>
  <conditionalFormatting sqref="O12">
    <cfRule type="cellIs" dxfId="12561" priority="2913" operator="lessThan">
      <formula>$C$4</formula>
    </cfRule>
  </conditionalFormatting>
  <conditionalFormatting sqref="O12">
    <cfRule type="cellIs" dxfId="12560" priority="2914" operator="lessThan">
      <formula>$C$4</formula>
    </cfRule>
  </conditionalFormatting>
  <conditionalFormatting sqref="O13">
    <cfRule type="cellIs" dxfId="12559" priority="2915" operator="lessThan">
      <formula>$C$4</formula>
    </cfRule>
  </conditionalFormatting>
  <conditionalFormatting sqref="O13">
    <cfRule type="cellIs" dxfId="12558" priority="2916" operator="lessThan">
      <formula>$C$4</formula>
    </cfRule>
  </conditionalFormatting>
  <conditionalFormatting sqref="O14">
    <cfRule type="cellIs" dxfId="12557" priority="2917" operator="lessThan">
      <formula>$C$4</formula>
    </cfRule>
  </conditionalFormatting>
  <conditionalFormatting sqref="O14">
    <cfRule type="cellIs" dxfId="12556" priority="2918" operator="lessThan">
      <formula>$C$4</formula>
    </cfRule>
  </conditionalFormatting>
  <conditionalFormatting sqref="O15">
    <cfRule type="cellIs" dxfId="12555" priority="2919" operator="lessThan">
      <formula>$C$4</formula>
    </cfRule>
  </conditionalFormatting>
  <conditionalFormatting sqref="O15">
    <cfRule type="cellIs" dxfId="12554" priority="2920" operator="lessThan">
      <formula>$C$4</formula>
    </cfRule>
  </conditionalFormatting>
  <conditionalFormatting sqref="O16">
    <cfRule type="cellIs" dxfId="12553" priority="2921" operator="lessThan">
      <formula>$C$4</formula>
    </cfRule>
  </conditionalFormatting>
  <conditionalFormatting sqref="O16">
    <cfRule type="cellIs" dxfId="12552" priority="2922" operator="lessThan">
      <formula>$C$4</formula>
    </cfRule>
  </conditionalFormatting>
  <conditionalFormatting sqref="O17">
    <cfRule type="cellIs" dxfId="12551" priority="2923" operator="lessThan">
      <formula>$C$4</formula>
    </cfRule>
  </conditionalFormatting>
  <conditionalFormatting sqref="O17">
    <cfRule type="cellIs" dxfId="12550" priority="2924" operator="lessThan">
      <formula>$C$4</formula>
    </cfRule>
  </conditionalFormatting>
  <conditionalFormatting sqref="O18">
    <cfRule type="cellIs" dxfId="12549" priority="2925" operator="lessThan">
      <formula>$C$4</formula>
    </cfRule>
  </conditionalFormatting>
  <conditionalFormatting sqref="O18">
    <cfRule type="cellIs" dxfId="12548" priority="2926" operator="lessThan">
      <formula>$C$4</formula>
    </cfRule>
  </conditionalFormatting>
  <conditionalFormatting sqref="O19">
    <cfRule type="cellIs" dxfId="12547" priority="2927" operator="lessThan">
      <formula>$C$4</formula>
    </cfRule>
  </conditionalFormatting>
  <conditionalFormatting sqref="O19">
    <cfRule type="cellIs" dxfId="12546" priority="2928" operator="lessThan">
      <formula>$C$4</formula>
    </cfRule>
  </conditionalFormatting>
  <conditionalFormatting sqref="O20">
    <cfRule type="cellIs" dxfId="12545" priority="2929" operator="lessThan">
      <formula>$C$4</formula>
    </cfRule>
  </conditionalFormatting>
  <conditionalFormatting sqref="O20">
    <cfRule type="cellIs" dxfId="12544" priority="2930" operator="lessThan">
      <formula>$C$4</formula>
    </cfRule>
  </conditionalFormatting>
  <conditionalFormatting sqref="O21">
    <cfRule type="cellIs" dxfId="12543" priority="2931" operator="lessThan">
      <formula>$C$4</formula>
    </cfRule>
  </conditionalFormatting>
  <conditionalFormatting sqref="O21">
    <cfRule type="cellIs" dxfId="12542" priority="2932" operator="lessThan">
      <formula>$C$4</formula>
    </cfRule>
  </conditionalFormatting>
  <conditionalFormatting sqref="O22">
    <cfRule type="cellIs" dxfId="12541" priority="2933" operator="lessThan">
      <formula>$C$4</formula>
    </cfRule>
  </conditionalFormatting>
  <conditionalFormatting sqref="O22">
    <cfRule type="cellIs" dxfId="12540" priority="2934" operator="lessThan">
      <formula>$C$4</formula>
    </cfRule>
  </conditionalFormatting>
  <conditionalFormatting sqref="O23">
    <cfRule type="cellIs" dxfId="12539" priority="2935" operator="lessThan">
      <formula>$C$4</formula>
    </cfRule>
  </conditionalFormatting>
  <conditionalFormatting sqref="O23">
    <cfRule type="cellIs" dxfId="12538" priority="2936" operator="lessThan">
      <formula>$C$4</formula>
    </cfRule>
  </conditionalFormatting>
  <conditionalFormatting sqref="O24">
    <cfRule type="cellIs" dxfId="12537" priority="2937" operator="lessThan">
      <formula>$C$4</formula>
    </cfRule>
  </conditionalFormatting>
  <conditionalFormatting sqref="O24">
    <cfRule type="cellIs" dxfId="12536" priority="2938" operator="lessThan">
      <formula>$C$4</formula>
    </cfRule>
  </conditionalFormatting>
  <conditionalFormatting sqref="O25">
    <cfRule type="cellIs" dxfId="12535" priority="2939" operator="lessThan">
      <formula>$C$4</formula>
    </cfRule>
  </conditionalFormatting>
  <conditionalFormatting sqref="O25">
    <cfRule type="cellIs" dxfId="12534" priority="2940" operator="lessThan">
      <formula>$C$4</formula>
    </cfRule>
  </conditionalFormatting>
  <conditionalFormatting sqref="O26">
    <cfRule type="cellIs" dxfId="12533" priority="2941" operator="lessThan">
      <formula>$C$4</formula>
    </cfRule>
  </conditionalFormatting>
  <conditionalFormatting sqref="O26">
    <cfRule type="cellIs" dxfId="12532" priority="2942" operator="lessThan">
      <formula>$C$4</formula>
    </cfRule>
  </conditionalFormatting>
  <conditionalFormatting sqref="O27">
    <cfRule type="cellIs" dxfId="12531" priority="2943" operator="lessThan">
      <formula>$C$4</formula>
    </cfRule>
  </conditionalFormatting>
  <conditionalFormatting sqref="O27">
    <cfRule type="cellIs" dxfId="12530" priority="2944" operator="lessThan">
      <formula>$C$4</formula>
    </cfRule>
  </conditionalFormatting>
  <conditionalFormatting sqref="O28">
    <cfRule type="cellIs" dxfId="12529" priority="2945" operator="lessThan">
      <formula>$C$4</formula>
    </cfRule>
  </conditionalFormatting>
  <conditionalFormatting sqref="O28">
    <cfRule type="cellIs" dxfId="12528" priority="2946" operator="lessThan">
      <formula>$C$4</formula>
    </cfRule>
  </conditionalFormatting>
  <conditionalFormatting sqref="O29">
    <cfRule type="cellIs" dxfId="12527" priority="2947" operator="lessThan">
      <formula>$C$4</formula>
    </cfRule>
  </conditionalFormatting>
  <conditionalFormatting sqref="O29">
    <cfRule type="cellIs" dxfId="12526" priority="2948" operator="lessThan">
      <formula>$C$4</formula>
    </cfRule>
  </conditionalFormatting>
  <conditionalFormatting sqref="O30">
    <cfRule type="cellIs" dxfId="12525" priority="2949" operator="lessThan">
      <formula>$C$4</formula>
    </cfRule>
  </conditionalFormatting>
  <conditionalFormatting sqref="O30">
    <cfRule type="cellIs" dxfId="12524" priority="2950" operator="lessThan">
      <formula>$C$4</formula>
    </cfRule>
  </conditionalFormatting>
  <conditionalFormatting sqref="O31">
    <cfRule type="cellIs" dxfId="12523" priority="2951" operator="lessThan">
      <formula>$C$4</formula>
    </cfRule>
  </conditionalFormatting>
  <conditionalFormatting sqref="O31">
    <cfRule type="cellIs" dxfId="12522" priority="2952" operator="lessThan">
      <formula>$C$4</formula>
    </cfRule>
  </conditionalFormatting>
  <conditionalFormatting sqref="O32">
    <cfRule type="cellIs" dxfId="12521" priority="2953" operator="lessThan">
      <formula>$C$4</formula>
    </cfRule>
  </conditionalFormatting>
  <conditionalFormatting sqref="O32">
    <cfRule type="cellIs" dxfId="12520" priority="2954" operator="lessThan">
      <formula>$C$4</formula>
    </cfRule>
  </conditionalFormatting>
  <conditionalFormatting sqref="O33">
    <cfRule type="cellIs" dxfId="12519" priority="2955" operator="lessThan">
      <formula>$C$4</formula>
    </cfRule>
  </conditionalFormatting>
  <conditionalFormatting sqref="O33">
    <cfRule type="cellIs" dxfId="12518" priority="2956" operator="lessThan">
      <formula>$C$4</formula>
    </cfRule>
  </conditionalFormatting>
  <conditionalFormatting sqref="O34">
    <cfRule type="cellIs" dxfId="12517" priority="2957" operator="lessThan">
      <formula>$C$4</formula>
    </cfRule>
  </conditionalFormatting>
  <conditionalFormatting sqref="O34">
    <cfRule type="cellIs" dxfId="12516" priority="2958" operator="lessThan">
      <formula>$C$4</formula>
    </cfRule>
  </conditionalFormatting>
  <conditionalFormatting sqref="O35">
    <cfRule type="cellIs" dxfId="12515" priority="2959" operator="lessThan">
      <formula>$C$4</formula>
    </cfRule>
  </conditionalFormatting>
  <conditionalFormatting sqref="O35">
    <cfRule type="cellIs" dxfId="12514" priority="2960" operator="lessThan">
      <formula>$C$4</formula>
    </cfRule>
  </conditionalFormatting>
  <conditionalFormatting sqref="O36">
    <cfRule type="cellIs" dxfId="12513" priority="2961" operator="lessThan">
      <formula>$C$4</formula>
    </cfRule>
  </conditionalFormatting>
  <conditionalFormatting sqref="O36">
    <cfRule type="cellIs" dxfId="12512" priority="2962" operator="lessThan">
      <formula>$C$4</formula>
    </cfRule>
  </conditionalFormatting>
  <conditionalFormatting sqref="O37">
    <cfRule type="cellIs" dxfId="12511" priority="2963" operator="lessThan">
      <formula>$C$4</formula>
    </cfRule>
  </conditionalFormatting>
  <conditionalFormatting sqref="O37">
    <cfRule type="cellIs" dxfId="12510" priority="2964" operator="lessThan">
      <formula>$C$4</formula>
    </cfRule>
  </conditionalFormatting>
  <conditionalFormatting sqref="O38">
    <cfRule type="cellIs" dxfId="12509" priority="2965" operator="lessThan">
      <formula>$C$4</formula>
    </cfRule>
  </conditionalFormatting>
  <conditionalFormatting sqref="O38">
    <cfRule type="cellIs" dxfId="12508" priority="2966" operator="lessThan">
      <formula>$C$4</formula>
    </cfRule>
  </conditionalFormatting>
  <conditionalFormatting sqref="O39">
    <cfRule type="cellIs" dxfId="12507" priority="2967" operator="lessThan">
      <formula>$C$4</formula>
    </cfRule>
  </conditionalFormatting>
  <conditionalFormatting sqref="O39">
    <cfRule type="cellIs" dxfId="12506" priority="2968" operator="lessThan">
      <formula>$C$4</formula>
    </cfRule>
  </conditionalFormatting>
  <conditionalFormatting sqref="O40">
    <cfRule type="cellIs" dxfId="12505" priority="2969" operator="lessThan">
      <formula>$C$4</formula>
    </cfRule>
  </conditionalFormatting>
  <conditionalFormatting sqref="O40">
    <cfRule type="cellIs" dxfId="12504" priority="2970" operator="lessThan">
      <formula>$C$4</formula>
    </cfRule>
  </conditionalFormatting>
  <conditionalFormatting sqref="O41">
    <cfRule type="cellIs" dxfId="12503" priority="2971" operator="lessThan">
      <formula>$C$4</formula>
    </cfRule>
  </conditionalFormatting>
  <conditionalFormatting sqref="O41">
    <cfRule type="cellIs" dxfId="12502" priority="2972" operator="lessThan">
      <formula>$C$4</formula>
    </cfRule>
  </conditionalFormatting>
  <conditionalFormatting sqref="O42">
    <cfRule type="cellIs" dxfId="12501" priority="2973" operator="lessThan">
      <formula>$C$4</formula>
    </cfRule>
  </conditionalFormatting>
  <conditionalFormatting sqref="O42">
    <cfRule type="cellIs" dxfId="12500" priority="2974" operator="lessThan">
      <formula>$C$4</formula>
    </cfRule>
  </conditionalFormatting>
  <conditionalFormatting sqref="O43">
    <cfRule type="cellIs" dxfId="12499" priority="2975" operator="lessThan">
      <formula>$C$4</formula>
    </cfRule>
  </conditionalFormatting>
  <conditionalFormatting sqref="O43">
    <cfRule type="cellIs" dxfId="12498" priority="2976" operator="lessThan">
      <formula>$C$4</formula>
    </cfRule>
  </conditionalFormatting>
  <conditionalFormatting sqref="O44">
    <cfRule type="cellIs" dxfId="12497" priority="2977" operator="lessThan">
      <formula>$C$4</formula>
    </cfRule>
  </conditionalFormatting>
  <conditionalFormatting sqref="O44">
    <cfRule type="cellIs" dxfId="12496" priority="2978" operator="lessThan">
      <formula>$C$4</formula>
    </cfRule>
  </conditionalFormatting>
  <conditionalFormatting sqref="O45">
    <cfRule type="cellIs" dxfId="12495" priority="2979" operator="lessThan">
      <formula>$C$4</formula>
    </cfRule>
  </conditionalFormatting>
  <conditionalFormatting sqref="O45">
    <cfRule type="cellIs" dxfId="12494" priority="2980" operator="lessThan">
      <formula>$C$4</formula>
    </cfRule>
  </conditionalFormatting>
  <conditionalFormatting sqref="O46">
    <cfRule type="cellIs" dxfId="12493" priority="2981" operator="lessThan">
      <formula>$C$4</formula>
    </cfRule>
  </conditionalFormatting>
  <conditionalFormatting sqref="O46">
    <cfRule type="cellIs" dxfId="12492" priority="2982" operator="lessThan">
      <formula>$C$4</formula>
    </cfRule>
  </conditionalFormatting>
  <conditionalFormatting sqref="O47">
    <cfRule type="cellIs" dxfId="12491" priority="2983" operator="lessThan">
      <formula>$C$4</formula>
    </cfRule>
  </conditionalFormatting>
  <conditionalFormatting sqref="O47">
    <cfRule type="cellIs" dxfId="12490" priority="2984" operator="lessThan">
      <formula>$C$4</formula>
    </cfRule>
  </conditionalFormatting>
  <conditionalFormatting sqref="O48">
    <cfRule type="cellIs" dxfId="12489" priority="2985" operator="lessThan">
      <formula>$C$4</formula>
    </cfRule>
  </conditionalFormatting>
  <conditionalFormatting sqref="O48">
    <cfRule type="cellIs" dxfId="12488" priority="2986" operator="lessThan">
      <formula>$C$4</formula>
    </cfRule>
  </conditionalFormatting>
  <conditionalFormatting sqref="O49">
    <cfRule type="cellIs" dxfId="12487" priority="2987" operator="lessThan">
      <formula>$C$4</formula>
    </cfRule>
  </conditionalFormatting>
  <conditionalFormatting sqref="O49">
    <cfRule type="cellIs" dxfId="12486" priority="2988" operator="lessThan">
      <formula>$C$4</formula>
    </cfRule>
  </conditionalFormatting>
  <conditionalFormatting sqref="O50">
    <cfRule type="cellIs" dxfId="12485" priority="2989" operator="lessThan">
      <formula>$C$4</formula>
    </cfRule>
  </conditionalFormatting>
  <conditionalFormatting sqref="O50">
    <cfRule type="cellIs" dxfId="12484" priority="2990" operator="lessThan">
      <formula>$C$4</formula>
    </cfRule>
  </conditionalFormatting>
  <conditionalFormatting sqref="O51">
    <cfRule type="cellIs" dxfId="12483" priority="2991" operator="lessThan">
      <formula>$C$4</formula>
    </cfRule>
  </conditionalFormatting>
  <conditionalFormatting sqref="O51">
    <cfRule type="cellIs" dxfId="12482" priority="2992" operator="lessThan">
      <formula>$C$4</formula>
    </cfRule>
  </conditionalFormatting>
  <conditionalFormatting sqref="O52">
    <cfRule type="cellIs" dxfId="12481" priority="2993" operator="lessThan">
      <formula>$C$4</formula>
    </cfRule>
  </conditionalFormatting>
  <conditionalFormatting sqref="O52">
    <cfRule type="cellIs" dxfId="12480" priority="2994" operator="lessThan">
      <formula>$C$4</formula>
    </cfRule>
  </conditionalFormatting>
  <conditionalFormatting sqref="O53">
    <cfRule type="cellIs" dxfId="12479" priority="2995" operator="lessThan">
      <formula>$C$4</formula>
    </cfRule>
  </conditionalFormatting>
  <conditionalFormatting sqref="O53">
    <cfRule type="cellIs" dxfId="12478" priority="2996" operator="lessThan">
      <formula>$C$4</formula>
    </cfRule>
  </conditionalFormatting>
  <conditionalFormatting sqref="O54">
    <cfRule type="cellIs" dxfId="12477" priority="2997" operator="lessThan">
      <formula>$C$4</formula>
    </cfRule>
  </conditionalFormatting>
  <conditionalFormatting sqref="O54">
    <cfRule type="cellIs" dxfId="12476" priority="2998" operator="lessThan">
      <formula>$C$4</formula>
    </cfRule>
  </conditionalFormatting>
  <conditionalFormatting sqref="O55">
    <cfRule type="cellIs" dxfId="12475" priority="2999" operator="lessThan">
      <formula>$C$4</formula>
    </cfRule>
  </conditionalFormatting>
  <conditionalFormatting sqref="O55">
    <cfRule type="cellIs" dxfId="12474" priority="3000" operator="lessThan">
      <formula>$C$4</formula>
    </cfRule>
  </conditionalFormatting>
  <conditionalFormatting sqref="O56">
    <cfRule type="cellIs" dxfId="12473" priority="3001" operator="lessThan">
      <formula>$C$4</formula>
    </cfRule>
  </conditionalFormatting>
  <conditionalFormatting sqref="O56">
    <cfRule type="cellIs" dxfId="12472" priority="3002" operator="lessThan">
      <formula>$C$4</formula>
    </cfRule>
  </conditionalFormatting>
  <conditionalFormatting sqref="O57">
    <cfRule type="cellIs" dxfId="12471" priority="3003" operator="lessThan">
      <formula>$C$4</formula>
    </cfRule>
  </conditionalFormatting>
  <conditionalFormatting sqref="O57">
    <cfRule type="cellIs" dxfId="12470" priority="3004" operator="lessThan">
      <formula>$C$4</formula>
    </cfRule>
  </conditionalFormatting>
  <conditionalFormatting sqref="O58">
    <cfRule type="cellIs" dxfId="12469" priority="3005" operator="lessThan">
      <formula>$C$4</formula>
    </cfRule>
  </conditionalFormatting>
  <conditionalFormatting sqref="O58">
    <cfRule type="cellIs" dxfId="12468" priority="3006" operator="lessThan">
      <formula>$C$4</formula>
    </cfRule>
  </conditionalFormatting>
  <conditionalFormatting sqref="O59">
    <cfRule type="cellIs" dxfId="12467" priority="3007" operator="lessThan">
      <formula>$C$4</formula>
    </cfRule>
  </conditionalFormatting>
  <conditionalFormatting sqref="O59">
    <cfRule type="cellIs" dxfId="12466" priority="3008" operator="lessThan">
      <formula>$C$4</formula>
    </cfRule>
  </conditionalFormatting>
  <conditionalFormatting sqref="O60">
    <cfRule type="cellIs" dxfId="12465" priority="3009" operator="lessThan">
      <formula>$C$4</formula>
    </cfRule>
  </conditionalFormatting>
  <conditionalFormatting sqref="O60">
    <cfRule type="cellIs" dxfId="12464" priority="3010" operator="lessThan">
      <formula>$C$4</formula>
    </cfRule>
  </conditionalFormatting>
  <conditionalFormatting sqref="AZ11">
    <cfRule type="cellIs" dxfId="12463" priority="3011" operator="lessThan">
      <formula>$C$4</formula>
    </cfRule>
  </conditionalFormatting>
  <conditionalFormatting sqref="AZ12">
    <cfRule type="cellIs" dxfId="12462" priority="3012" operator="lessThan">
      <formula>$C$4</formula>
    </cfRule>
  </conditionalFormatting>
  <conditionalFormatting sqref="AZ13">
    <cfRule type="cellIs" dxfId="12461" priority="3013" operator="lessThan">
      <formula>$C$4</formula>
    </cfRule>
  </conditionalFormatting>
  <conditionalFormatting sqref="AZ14">
    <cfRule type="cellIs" dxfId="12460" priority="3014" operator="lessThan">
      <formula>$C$4</formula>
    </cfRule>
  </conditionalFormatting>
  <conditionalFormatting sqref="AZ15">
    <cfRule type="cellIs" dxfId="12459" priority="3015" operator="lessThan">
      <formula>$C$4</formula>
    </cfRule>
  </conditionalFormatting>
  <conditionalFormatting sqref="AZ16">
    <cfRule type="cellIs" dxfId="12458" priority="3016" operator="lessThan">
      <formula>$C$4</formula>
    </cfRule>
  </conditionalFormatting>
  <conditionalFormatting sqref="AZ17">
    <cfRule type="cellIs" dxfId="12457" priority="3017" operator="lessThan">
      <formula>$C$4</formula>
    </cfRule>
  </conditionalFormatting>
  <conditionalFormatting sqref="AZ18">
    <cfRule type="cellIs" dxfId="12456" priority="3018" operator="lessThan">
      <formula>$C$4</formula>
    </cfRule>
  </conditionalFormatting>
  <conditionalFormatting sqref="AZ19">
    <cfRule type="cellIs" dxfId="12455" priority="3019" operator="lessThan">
      <formula>$C$4</formula>
    </cfRule>
  </conditionalFormatting>
  <conditionalFormatting sqref="AZ20">
    <cfRule type="cellIs" dxfId="12454" priority="3020" operator="lessThan">
      <formula>$C$4</formula>
    </cfRule>
  </conditionalFormatting>
  <conditionalFormatting sqref="AZ21">
    <cfRule type="cellIs" dxfId="12453" priority="3021" operator="lessThan">
      <formula>$C$4</formula>
    </cfRule>
  </conditionalFormatting>
  <conditionalFormatting sqref="AZ22">
    <cfRule type="cellIs" dxfId="12452" priority="3022" operator="lessThan">
      <formula>$C$4</formula>
    </cfRule>
  </conditionalFormatting>
  <conditionalFormatting sqref="AZ23">
    <cfRule type="cellIs" dxfId="12451" priority="3023" operator="lessThan">
      <formula>$C$4</formula>
    </cfRule>
  </conditionalFormatting>
  <conditionalFormatting sqref="AZ24">
    <cfRule type="cellIs" dxfId="12450" priority="3024" operator="lessThan">
      <formula>$C$4</formula>
    </cfRule>
  </conditionalFormatting>
  <conditionalFormatting sqref="AZ25">
    <cfRule type="cellIs" dxfId="12449" priority="3025" operator="lessThan">
      <formula>$C$4</formula>
    </cfRule>
  </conditionalFormatting>
  <conditionalFormatting sqref="AZ26">
    <cfRule type="cellIs" dxfId="12448" priority="3026" operator="lessThan">
      <formula>$C$4</formula>
    </cfRule>
  </conditionalFormatting>
  <conditionalFormatting sqref="AZ27">
    <cfRule type="cellIs" dxfId="12447" priority="3027" operator="lessThan">
      <formula>$C$4</formula>
    </cfRule>
  </conditionalFormatting>
  <conditionalFormatting sqref="AZ28">
    <cfRule type="cellIs" dxfId="12446" priority="3028" operator="lessThan">
      <formula>$C$4</formula>
    </cfRule>
  </conditionalFormatting>
  <conditionalFormatting sqref="AZ29">
    <cfRule type="cellIs" dxfId="12445" priority="3029" operator="lessThan">
      <formula>$C$4</formula>
    </cfRule>
  </conditionalFormatting>
  <conditionalFormatting sqref="AZ30">
    <cfRule type="cellIs" dxfId="12444" priority="3030" operator="lessThan">
      <formula>$C$4</formula>
    </cfRule>
  </conditionalFormatting>
  <conditionalFormatting sqref="AZ31">
    <cfRule type="cellIs" dxfId="12443" priority="3031" operator="lessThan">
      <formula>$C$4</formula>
    </cfRule>
  </conditionalFormatting>
  <conditionalFormatting sqref="AZ32">
    <cfRule type="cellIs" dxfId="12442" priority="3032" operator="lessThan">
      <formula>$C$4</formula>
    </cfRule>
  </conditionalFormatting>
  <conditionalFormatting sqref="AZ33">
    <cfRule type="cellIs" dxfId="12441" priority="3033" operator="lessThan">
      <formula>$C$4</formula>
    </cfRule>
  </conditionalFormatting>
  <conditionalFormatting sqref="AZ34">
    <cfRule type="cellIs" dxfId="12440" priority="3034" operator="lessThan">
      <formula>$C$4</formula>
    </cfRule>
  </conditionalFormatting>
  <conditionalFormatting sqref="AZ35">
    <cfRule type="cellIs" dxfId="12439" priority="3035" operator="lessThan">
      <formula>$C$4</formula>
    </cfRule>
  </conditionalFormatting>
  <conditionalFormatting sqref="AZ36">
    <cfRule type="cellIs" dxfId="12438" priority="3036" operator="lessThan">
      <formula>$C$4</formula>
    </cfRule>
  </conditionalFormatting>
  <conditionalFormatting sqref="AZ37">
    <cfRule type="cellIs" dxfId="12437" priority="3037" operator="lessThan">
      <formula>$C$4</formula>
    </cfRule>
  </conditionalFormatting>
  <conditionalFormatting sqref="AZ38">
    <cfRule type="cellIs" dxfId="12436" priority="3038" operator="lessThan">
      <formula>$C$4</formula>
    </cfRule>
  </conditionalFormatting>
  <conditionalFormatting sqref="AZ39">
    <cfRule type="cellIs" dxfId="12435" priority="3039" operator="lessThan">
      <formula>$C$4</formula>
    </cfRule>
  </conditionalFormatting>
  <conditionalFormatting sqref="AZ40">
    <cfRule type="cellIs" dxfId="12434" priority="3040" operator="lessThan">
      <formula>$C$4</formula>
    </cfRule>
  </conditionalFormatting>
  <conditionalFormatting sqref="AZ41">
    <cfRule type="cellIs" dxfId="12433" priority="3041" operator="lessThan">
      <formula>$C$4</formula>
    </cfRule>
  </conditionalFormatting>
  <conditionalFormatting sqref="AZ42">
    <cfRule type="cellIs" dxfId="12432" priority="3042" operator="lessThan">
      <formula>$C$4</formula>
    </cfRule>
  </conditionalFormatting>
  <conditionalFormatting sqref="AZ43">
    <cfRule type="cellIs" dxfId="12431" priority="3043" operator="lessThan">
      <formula>$C$4</formula>
    </cfRule>
  </conditionalFormatting>
  <conditionalFormatting sqref="AZ44">
    <cfRule type="cellIs" dxfId="12430" priority="3044" operator="lessThan">
      <formula>$C$4</formula>
    </cfRule>
  </conditionalFormatting>
  <conditionalFormatting sqref="AZ45">
    <cfRule type="cellIs" dxfId="12429" priority="3045" operator="lessThan">
      <formula>$C$4</formula>
    </cfRule>
  </conditionalFormatting>
  <conditionalFormatting sqref="AZ46">
    <cfRule type="cellIs" dxfId="12428" priority="3046" operator="lessThan">
      <formula>$C$4</formula>
    </cfRule>
  </conditionalFormatting>
  <conditionalFormatting sqref="AZ47">
    <cfRule type="cellIs" dxfId="12427" priority="3047" operator="lessThan">
      <formula>$C$4</formula>
    </cfRule>
  </conditionalFormatting>
  <conditionalFormatting sqref="AZ48">
    <cfRule type="cellIs" dxfId="12426" priority="3048" operator="lessThan">
      <formula>$C$4</formula>
    </cfRule>
  </conditionalFormatting>
  <conditionalFormatting sqref="AZ49">
    <cfRule type="cellIs" dxfId="12425" priority="3049" operator="lessThan">
      <formula>$C$4</formula>
    </cfRule>
  </conditionalFormatting>
  <conditionalFormatting sqref="AZ50">
    <cfRule type="cellIs" dxfId="12424" priority="3050" operator="lessThan">
      <formula>$C$4</formula>
    </cfRule>
  </conditionalFormatting>
  <conditionalFormatting sqref="AZ51">
    <cfRule type="cellIs" dxfId="12423" priority="3051" operator="lessThan">
      <formula>$C$4</formula>
    </cfRule>
  </conditionalFormatting>
  <conditionalFormatting sqref="AZ52">
    <cfRule type="cellIs" dxfId="12422" priority="3052" operator="lessThan">
      <formula>$C$4</formula>
    </cfRule>
  </conditionalFormatting>
  <conditionalFormatting sqref="AZ53">
    <cfRule type="cellIs" dxfId="12421" priority="3053" operator="lessThan">
      <formula>$C$4</formula>
    </cfRule>
  </conditionalFormatting>
  <conditionalFormatting sqref="AZ54">
    <cfRule type="cellIs" dxfId="12420" priority="3054" operator="lessThan">
      <formula>$C$4</formula>
    </cfRule>
  </conditionalFormatting>
  <conditionalFormatting sqref="AZ55">
    <cfRule type="cellIs" dxfId="12419" priority="3055" operator="lessThan">
      <formula>$C$4</formula>
    </cfRule>
  </conditionalFormatting>
  <conditionalFormatting sqref="AZ56">
    <cfRule type="cellIs" dxfId="12418" priority="3056" operator="lessThan">
      <formula>$C$4</formula>
    </cfRule>
  </conditionalFormatting>
  <conditionalFormatting sqref="AZ57">
    <cfRule type="cellIs" dxfId="12417" priority="3057" operator="lessThan">
      <formula>$C$4</formula>
    </cfRule>
  </conditionalFormatting>
  <conditionalFormatting sqref="AZ58">
    <cfRule type="cellIs" dxfId="12416" priority="3058" operator="lessThan">
      <formula>$C$4</formula>
    </cfRule>
  </conditionalFormatting>
  <conditionalFormatting sqref="AZ59">
    <cfRule type="cellIs" dxfId="12415" priority="3059" operator="lessThan">
      <formula>$C$4</formula>
    </cfRule>
  </conditionalFormatting>
  <conditionalFormatting sqref="AZ60">
    <cfRule type="cellIs" dxfId="12414" priority="3060" operator="lessThan">
      <formula>$C$4</formula>
    </cfRule>
  </conditionalFormatting>
  <conditionalFormatting sqref="BA11">
    <cfRule type="cellIs" dxfId="12413" priority="3061" operator="lessThan">
      <formula>$C$4</formula>
    </cfRule>
  </conditionalFormatting>
  <conditionalFormatting sqref="BA12">
    <cfRule type="cellIs" dxfId="12412" priority="3062" operator="lessThan">
      <formula>$C$4</formula>
    </cfRule>
  </conditionalFormatting>
  <conditionalFormatting sqref="BA13">
    <cfRule type="cellIs" dxfId="12411" priority="3063" operator="lessThan">
      <formula>$C$4</formula>
    </cfRule>
  </conditionalFormatting>
  <conditionalFormatting sqref="BA14">
    <cfRule type="cellIs" dxfId="12410" priority="3064" operator="lessThan">
      <formula>$C$4</formula>
    </cfRule>
  </conditionalFormatting>
  <conditionalFormatting sqref="BA15">
    <cfRule type="cellIs" dxfId="12409" priority="3065" operator="lessThan">
      <formula>$C$4</formula>
    </cfRule>
  </conditionalFormatting>
  <conditionalFormatting sqref="BA16">
    <cfRule type="cellIs" dxfId="12408" priority="3066" operator="lessThan">
      <formula>$C$4</formula>
    </cfRule>
  </conditionalFormatting>
  <conditionalFormatting sqref="BA17">
    <cfRule type="cellIs" dxfId="12407" priority="3067" operator="lessThan">
      <formula>$C$4</formula>
    </cfRule>
  </conditionalFormatting>
  <conditionalFormatting sqref="BA18">
    <cfRule type="cellIs" dxfId="12406" priority="3068" operator="lessThan">
      <formula>$C$4</formula>
    </cfRule>
  </conditionalFormatting>
  <conditionalFormatting sqref="BA19">
    <cfRule type="cellIs" dxfId="12405" priority="3069" operator="lessThan">
      <formula>$C$4</formula>
    </cfRule>
  </conditionalFormatting>
  <conditionalFormatting sqref="BA20">
    <cfRule type="cellIs" dxfId="12404" priority="3070" operator="lessThan">
      <formula>$C$4</formula>
    </cfRule>
  </conditionalFormatting>
  <conditionalFormatting sqref="BA21">
    <cfRule type="cellIs" dxfId="12403" priority="3071" operator="lessThan">
      <formula>$C$4</formula>
    </cfRule>
  </conditionalFormatting>
  <conditionalFormatting sqref="BA22">
    <cfRule type="cellIs" dxfId="12402" priority="3072" operator="lessThan">
      <formula>$C$4</formula>
    </cfRule>
  </conditionalFormatting>
  <conditionalFormatting sqref="BA23">
    <cfRule type="cellIs" dxfId="12401" priority="3073" operator="lessThan">
      <formula>$C$4</formula>
    </cfRule>
  </conditionalFormatting>
  <conditionalFormatting sqref="BA24">
    <cfRule type="cellIs" dxfId="12400" priority="3074" operator="lessThan">
      <formula>$C$4</formula>
    </cfRule>
  </conditionalFormatting>
  <conditionalFormatting sqref="BA25">
    <cfRule type="cellIs" dxfId="12399" priority="3075" operator="lessThan">
      <formula>$C$4</formula>
    </cfRule>
  </conditionalFormatting>
  <conditionalFormatting sqref="BA26">
    <cfRule type="cellIs" dxfId="12398" priority="3076" operator="lessThan">
      <formula>$C$4</formula>
    </cfRule>
  </conditionalFormatting>
  <conditionalFormatting sqref="BA27">
    <cfRule type="cellIs" dxfId="12397" priority="3077" operator="lessThan">
      <formula>$C$4</formula>
    </cfRule>
  </conditionalFormatting>
  <conditionalFormatting sqref="BA28">
    <cfRule type="cellIs" dxfId="12396" priority="3078" operator="lessThan">
      <formula>$C$4</formula>
    </cfRule>
  </conditionalFormatting>
  <conditionalFormatting sqref="BA29">
    <cfRule type="cellIs" dxfId="12395" priority="3079" operator="lessThan">
      <formula>$C$4</formula>
    </cfRule>
  </conditionalFormatting>
  <conditionalFormatting sqref="BA30">
    <cfRule type="cellIs" dxfId="12394" priority="3080" operator="lessThan">
      <formula>$C$4</formula>
    </cfRule>
  </conditionalFormatting>
  <conditionalFormatting sqref="BA31">
    <cfRule type="cellIs" dxfId="12393" priority="3081" operator="lessThan">
      <formula>$C$4</formula>
    </cfRule>
  </conditionalFormatting>
  <conditionalFormatting sqref="BA32">
    <cfRule type="cellIs" dxfId="12392" priority="3082" operator="lessThan">
      <formula>$C$4</formula>
    </cfRule>
  </conditionalFormatting>
  <conditionalFormatting sqref="BA33">
    <cfRule type="cellIs" dxfId="12391" priority="3083" operator="lessThan">
      <formula>$C$4</formula>
    </cfRule>
  </conditionalFormatting>
  <conditionalFormatting sqref="BA34">
    <cfRule type="cellIs" dxfId="12390" priority="3084" operator="lessThan">
      <formula>$C$4</formula>
    </cfRule>
  </conditionalFormatting>
  <conditionalFormatting sqref="BA35">
    <cfRule type="cellIs" dxfId="12389" priority="3085" operator="lessThan">
      <formula>$C$4</formula>
    </cfRule>
  </conditionalFormatting>
  <conditionalFormatting sqref="BA36">
    <cfRule type="cellIs" dxfId="12388" priority="3086" operator="lessThan">
      <formula>$C$4</formula>
    </cfRule>
  </conditionalFormatting>
  <conditionalFormatting sqref="BA37">
    <cfRule type="cellIs" dxfId="12387" priority="3087" operator="lessThan">
      <formula>$C$4</formula>
    </cfRule>
  </conditionalFormatting>
  <conditionalFormatting sqref="BA38">
    <cfRule type="cellIs" dxfId="12386" priority="3088" operator="lessThan">
      <formula>$C$4</formula>
    </cfRule>
  </conditionalFormatting>
  <conditionalFormatting sqref="BA39">
    <cfRule type="cellIs" dxfId="12385" priority="3089" operator="lessThan">
      <formula>$C$4</formula>
    </cfRule>
  </conditionalFormatting>
  <conditionalFormatting sqref="BA40">
    <cfRule type="cellIs" dxfId="12384" priority="3090" operator="lessThan">
      <formula>$C$4</formula>
    </cfRule>
  </conditionalFormatting>
  <conditionalFormatting sqref="BA41">
    <cfRule type="cellIs" dxfId="12383" priority="3091" operator="lessThan">
      <formula>$C$4</formula>
    </cfRule>
  </conditionalFormatting>
  <conditionalFormatting sqref="BA42">
    <cfRule type="cellIs" dxfId="12382" priority="3092" operator="lessThan">
      <formula>$C$4</formula>
    </cfRule>
  </conditionalFormatting>
  <conditionalFormatting sqref="BA43">
    <cfRule type="cellIs" dxfId="12381" priority="3093" operator="lessThan">
      <formula>$C$4</formula>
    </cfRule>
  </conditionalFormatting>
  <conditionalFormatting sqref="BA44">
    <cfRule type="cellIs" dxfId="12380" priority="3094" operator="lessThan">
      <formula>$C$4</formula>
    </cfRule>
  </conditionalFormatting>
  <conditionalFormatting sqref="BA45">
    <cfRule type="cellIs" dxfId="12379" priority="3095" operator="lessThan">
      <formula>$C$4</formula>
    </cfRule>
  </conditionalFormatting>
  <conditionalFormatting sqref="BA46">
    <cfRule type="cellIs" dxfId="12378" priority="3096" operator="lessThan">
      <formula>$C$4</formula>
    </cfRule>
  </conditionalFormatting>
  <conditionalFormatting sqref="BA47">
    <cfRule type="cellIs" dxfId="12377" priority="3097" operator="lessThan">
      <formula>$C$4</formula>
    </cfRule>
  </conditionalFormatting>
  <conditionalFormatting sqref="BA48">
    <cfRule type="cellIs" dxfId="12376" priority="3098" operator="lessThan">
      <formula>$C$4</formula>
    </cfRule>
  </conditionalFormatting>
  <conditionalFormatting sqref="BA49">
    <cfRule type="cellIs" dxfId="12375" priority="3099" operator="lessThan">
      <formula>$C$4</formula>
    </cfRule>
  </conditionalFormatting>
  <conditionalFormatting sqref="BA50">
    <cfRule type="cellIs" dxfId="12374" priority="3100" operator="lessThan">
      <formula>$C$4</formula>
    </cfRule>
  </conditionalFormatting>
  <conditionalFormatting sqref="BA51">
    <cfRule type="cellIs" dxfId="12373" priority="3101" operator="lessThan">
      <formula>$C$4</formula>
    </cfRule>
  </conditionalFormatting>
  <conditionalFormatting sqref="BA52">
    <cfRule type="cellIs" dxfId="12372" priority="3102" operator="lessThan">
      <formula>$C$4</formula>
    </cfRule>
  </conditionalFormatting>
  <conditionalFormatting sqref="BA53">
    <cfRule type="cellIs" dxfId="12371" priority="3103" operator="lessThan">
      <formula>$C$4</formula>
    </cfRule>
  </conditionalFormatting>
  <conditionalFormatting sqref="BA54">
    <cfRule type="cellIs" dxfId="12370" priority="3104" operator="lessThan">
      <formula>$C$4</formula>
    </cfRule>
  </conditionalFormatting>
  <conditionalFormatting sqref="BA55">
    <cfRule type="cellIs" dxfId="12369" priority="3105" operator="lessThan">
      <formula>$C$4</formula>
    </cfRule>
  </conditionalFormatting>
  <conditionalFormatting sqref="BA56">
    <cfRule type="cellIs" dxfId="12368" priority="3106" operator="lessThan">
      <formula>$C$4</formula>
    </cfRule>
  </conditionalFormatting>
  <conditionalFormatting sqref="BA57">
    <cfRule type="cellIs" dxfId="12367" priority="3107" operator="lessThan">
      <formula>$C$4</formula>
    </cfRule>
  </conditionalFormatting>
  <conditionalFormatting sqref="BA58">
    <cfRule type="cellIs" dxfId="12366" priority="3108" operator="lessThan">
      <formula>$C$4</formula>
    </cfRule>
  </conditionalFormatting>
  <conditionalFormatting sqref="BA59">
    <cfRule type="cellIs" dxfId="12365" priority="3109" operator="lessThan">
      <formula>$C$4</formula>
    </cfRule>
  </conditionalFormatting>
  <conditionalFormatting sqref="BA60">
    <cfRule type="cellIs" dxfId="12364" priority="3110" operator="lessThan">
      <formula>$C$4</formula>
    </cfRule>
  </conditionalFormatting>
  <conditionalFormatting sqref="BB11">
    <cfRule type="cellIs" dxfId="12363" priority="3111" operator="lessThan">
      <formula>$C$4</formula>
    </cfRule>
  </conditionalFormatting>
  <conditionalFormatting sqref="BB12">
    <cfRule type="cellIs" dxfId="12362" priority="3112" operator="lessThan">
      <formula>$C$4</formula>
    </cfRule>
  </conditionalFormatting>
  <conditionalFormatting sqref="BB13">
    <cfRule type="cellIs" dxfId="12361" priority="3113" operator="lessThan">
      <formula>$C$4</formula>
    </cfRule>
  </conditionalFormatting>
  <conditionalFormatting sqref="BB14">
    <cfRule type="cellIs" dxfId="12360" priority="3114" operator="lessThan">
      <formula>$C$4</formula>
    </cfRule>
  </conditionalFormatting>
  <conditionalFormatting sqref="BB15">
    <cfRule type="cellIs" dxfId="12359" priority="3115" operator="lessThan">
      <formula>$C$4</formula>
    </cfRule>
  </conditionalFormatting>
  <conditionalFormatting sqref="BB16">
    <cfRule type="cellIs" dxfId="12358" priority="3116" operator="lessThan">
      <formula>$C$4</formula>
    </cfRule>
  </conditionalFormatting>
  <conditionalFormatting sqref="BB17">
    <cfRule type="cellIs" dxfId="12357" priority="3117" operator="lessThan">
      <formula>$C$4</formula>
    </cfRule>
  </conditionalFormatting>
  <conditionalFormatting sqref="BB18">
    <cfRule type="cellIs" dxfId="12356" priority="3118" operator="lessThan">
      <formula>$C$4</formula>
    </cfRule>
  </conditionalFormatting>
  <conditionalFormatting sqref="BB19">
    <cfRule type="cellIs" dxfId="12355" priority="3119" operator="lessThan">
      <formula>$C$4</formula>
    </cfRule>
  </conditionalFormatting>
  <conditionalFormatting sqref="BB20">
    <cfRule type="cellIs" dxfId="12354" priority="3120" operator="lessThan">
      <formula>$C$4</formula>
    </cfRule>
  </conditionalFormatting>
  <conditionalFormatting sqref="BB21">
    <cfRule type="cellIs" dxfId="12353" priority="3121" operator="lessThan">
      <formula>$C$4</formula>
    </cfRule>
  </conditionalFormatting>
  <conditionalFormatting sqref="BB22">
    <cfRule type="cellIs" dxfId="12352" priority="3122" operator="lessThan">
      <formula>$C$4</formula>
    </cfRule>
  </conditionalFormatting>
  <conditionalFormatting sqref="BB23">
    <cfRule type="cellIs" dxfId="12351" priority="3123" operator="lessThan">
      <formula>$C$4</formula>
    </cfRule>
  </conditionalFormatting>
  <conditionalFormatting sqref="BB24">
    <cfRule type="cellIs" dxfId="12350" priority="3124" operator="lessThan">
      <formula>$C$4</formula>
    </cfRule>
  </conditionalFormatting>
  <conditionalFormatting sqref="BB25">
    <cfRule type="cellIs" dxfId="12349" priority="3125" operator="lessThan">
      <formula>$C$4</formula>
    </cfRule>
  </conditionalFormatting>
  <conditionalFormatting sqref="BB26">
    <cfRule type="cellIs" dxfId="12348" priority="3126" operator="lessThan">
      <formula>$C$4</formula>
    </cfRule>
  </conditionalFormatting>
  <conditionalFormatting sqref="BB27">
    <cfRule type="cellIs" dxfId="12347" priority="3127" operator="lessThan">
      <formula>$C$4</formula>
    </cfRule>
  </conditionalFormatting>
  <conditionalFormatting sqref="BB28">
    <cfRule type="cellIs" dxfId="12346" priority="3128" operator="lessThan">
      <formula>$C$4</formula>
    </cfRule>
  </conditionalFormatting>
  <conditionalFormatting sqref="BB29">
    <cfRule type="cellIs" dxfId="12345" priority="3129" operator="lessThan">
      <formula>$C$4</formula>
    </cfRule>
  </conditionalFormatting>
  <conditionalFormatting sqref="BB30">
    <cfRule type="cellIs" dxfId="12344" priority="3130" operator="lessThan">
      <formula>$C$4</formula>
    </cfRule>
  </conditionalFormatting>
  <conditionalFormatting sqref="BB31">
    <cfRule type="cellIs" dxfId="12343" priority="3131" operator="lessThan">
      <formula>$C$4</formula>
    </cfRule>
  </conditionalFormatting>
  <conditionalFormatting sqref="BB32">
    <cfRule type="cellIs" dxfId="12342" priority="3132" operator="lessThan">
      <formula>$C$4</formula>
    </cfRule>
  </conditionalFormatting>
  <conditionalFormatting sqref="BB33">
    <cfRule type="cellIs" dxfId="12341" priority="3133" operator="lessThan">
      <formula>$C$4</formula>
    </cfRule>
  </conditionalFormatting>
  <conditionalFormatting sqref="BB34">
    <cfRule type="cellIs" dxfId="12340" priority="3134" operator="lessThan">
      <formula>$C$4</formula>
    </cfRule>
  </conditionalFormatting>
  <conditionalFormatting sqref="BB35">
    <cfRule type="cellIs" dxfId="12339" priority="3135" operator="lessThan">
      <formula>$C$4</formula>
    </cfRule>
  </conditionalFormatting>
  <conditionalFormatting sqref="BB36">
    <cfRule type="cellIs" dxfId="12338" priority="3136" operator="lessThan">
      <formula>$C$4</formula>
    </cfRule>
  </conditionalFormatting>
  <conditionalFormatting sqref="BB37">
    <cfRule type="cellIs" dxfId="12337" priority="3137" operator="lessThan">
      <formula>$C$4</formula>
    </cfRule>
  </conditionalFormatting>
  <conditionalFormatting sqref="BB38">
    <cfRule type="cellIs" dxfId="12336" priority="3138" operator="lessThan">
      <formula>$C$4</formula>
    </cfRule>
  </conditionalFormatting>
  <conditionalFormatting sqref="BB39">
    <cfRule type="cellIs" dxfId="12335" priority="3139" operator="lessThan">
      <formula>$C$4</formula>
    </cfRule>
  </conditionalFormatting>
  <conditionalFormatting sqref="BB40">
    <cfRule type="cellIs" dxfId="12334" priority="3140" operator="lessThan">
      <formula>$C$4</formula>
    </cfRule>
  </conditionalFormatting>
  <conditionalFormatting sqref="BB41">
    <cfRule type="cellIs" dxfId="12333" priority="3141" operator="lessThan">
      <formula>$C$4</formula>
    </cfRule>
  </conditionalFormatting>
  <conditionalFormatting sqref="BB42">
    <cfRule type="cellIs" dxfId="12332" priority="3142" operator="lessThan">
      <formula>$C$4</formula>
    </cfRule>
  </conditionalFormatting>
  <conditionalFormatting sqref="BB43">
    <cfRule type="cellIs" dxfId="12331" priority="3143" operator="lessThan">
      <formula>$C$4</formula>
    </cfRule>
  </conditionalFormatting>
  <conditionalFormatting sqref="BB44">
    <cfRule type="cellIs" dxfId="12330" priority="3144" operator="lessThan">
      <formula>$C$4</formula>
    </cfRule>
  </conditionalFormatting>
  <conditionalFormatting sqref="BB45">
    <cfRule type="cellIs" dxfId="12329" priority="3145" operator="lessThan">
      <formula>$C$4</formula>
    </cfRule>
  </conditionalFormatting>
  <conditionalFormatting sqref="BB46">
    <cfRule type="cellIs" dxfId="12328" priority="3146" operator="lessThan">
      <formula>$C$4</formula>
    </cfRule>
  </conditionalFormatting>
  <conditionalFormatting sqref="BB47">
    <cfRule type="cellIs" dxfId="12327" priority="3147" operator="lessThan">
      <formula>$C$4</formula>
    </cfRule>
  </conditionalFormatting>
  <conditionalFormatting sqref="BB48">
    <cfRule type="cellIs" dxfId="12326" priority="3148" operator="lessThan">
      <formula>$C$4</formula>
    </cfRule>
  </conditionalFormatting>
  <conditionalFormatting sqref="BB49">
    <cfRule type="cellIs" dxfId="12325" priority="3149" operator="lessThan">
      <formula>$C$4</formula>
    </cfRule>
  </conditionalFormatting>
  <conditionalFormatting sqref="BB50">
    <cfRule type="cellIs" dxfId="12324" priority="3150" operator="lessThan">
      <formula>$C$4</formula>
    </cfRule>
  </conditionalFormatting>
  <conditionalFormatting sqref="BB51">
    <cfRule type="cellIs" dxfId="12323" priority="3151" operator="lessThan">
      <formula>$C$4</formula>
    </cfRule>
  </conditionalFormatting>
  <conditionalFormatting sqref="BB52">
    <cfRule type="cellIs" dxfId="12322" priority="3152" operator="lessThan">
      <formula>$C$4</formula>
    </cfRule>
  </conditionalFormatting>
  <conditionalFormatting sqref="BB53">
    <cfRule type="cellIs" dxfId="12321" priority="3153" operator="lessThan">
      <formula>$C$4</formula>
    </cfRule>
  </conditionalFormatting>
  <conditionalFormatting sqref="BB54">
    <cfRule type="cellIs" dxfId="12320" priority="3154" operator="lessThan">
      <formula>$C$4</formula>
    </cfRule>
  </conditionalFormatting>
  <conditionalFormatting sqref="BB55">
    <cfRule type="cellIs" dxfId="12319" priority="3155" operator="lessThan">
      <formula>$C$4</formula>
    </cfRule>
  </conditionalFormatting>
  <conditionalFormatting sqref="BB56">
    <cfRule type="cellIs" dxfId="12318" priority="3156" operator="lessThan">
      <formula>$C$4</formula>
    </cfRule>
  </conditionalFormatting>
  <conditionalFormatting sqref="BB57">
    <cfRule type="cellIs" dxfId="12317" priority="3157" operator="lessThan">
      <formula>$C$4</formula>
    </cfRule>
  </conditionalFormatting>
  <conditionalFormatting sqref="BB58">
    <cfRule type="cellIs" dxfId="12316" priority="3158" operator="lessThan">
      <formula>$C$4</formula>
    </cfRule>
  </conditionalFormatting>
  <conditionalFormatting sqref="BB59">
    <cfRule type="cellIs" dxfId="12315" priority="3159" operator="lessThan">
      <formula>$C$4</formula>
    </cfRule>
  </conditionalFormatting>
  <conditionalFormatting sqref="BB60">
    <cfRule type="cellIs" dxfId="12314" priority="3160" operator="lessThan">
      <formula>$C$4</formula>
    </cfRule>
  </conditionalFormatting>
  <conditionalFormatting sqref="BC11:BC46">
    <cfRule type="cellIs" dxfId="12313" priority="3161" operator="lessThan">
      <formula>$C$4</formula>
    </cfRule>
  </conditionalFormatting>
  <conditionalFormatting sqref="BC47">
    <cfRule type="cellIs" dxfId="12277" priority="3197" operator="lessThan">
      <formula>$C$4</formula>
    </cfRule>
  </conditionalFormatting>
  <conditionalFormatting sqref="BC48">
    <cfRule type="cellIs" dxfId="12276" priority="3198" operator="lessThan">
      <formula>$C$4</formula>
    </cfRule>
  </conditionalFormatting>
  <conditionalFormatting sqref="BC49">
    <cfRule type="cellIs" dxfId="12275" priority="3199" operator="lessThan">
      <formula>$C$4</formula>
    </cfRule>
  </conditionalFormatting>
  <conditionalFormatting sqref="BC50">
    <cfRule type="cellIs" dxfId="12274" priority="3200" operator="lessThan">
      <formula>$C$4</formula>
    </cfRule>
  </conditionalFormatting>
  <conditionalFormatting sqref="BC51">
    <cfRule type="cellIs" dxfId="12273" priority="3201" operator="lessThan">
      <formula>$C$4</formula>
    </cfRule>
  </conditionalFormatting>
  <conditionalFormatting sqref="BC52">
    <cfRule type="cellIs" dxfId="12272" priority="3202" operator="lessThan">
      <formula>$C$4</formula>
    </cfRule>
  </conditionalFormatting>
  <conditionalFormatting sqref="BC53">
    <cfRule type="cellIs" dxfId="12271" priority="3203" operator="lessThan">
      <formula>$C$4</formula>
    </cfRule>
  </conditionalFormatting>
  <conditionalFormatting sqref="BC54">
    <cfRule type="cellIs" dxfId="12270" priority="3204" operator="lessThan">
      <formula>$C$4</formula>
    </cfRule>
  </conditionalFormatting>
  <conditionalFormatting sqref="BC55">
    <cfRule type="cellIs" dxfId="12269" priority="3205" operator="lessThan">
      <formula>$C$4</formula>
    </cfRule>
  </conditionalFormatting>
  <conditionalFormatting sqref="BC56">
    <cfRule type="cellIs" dxfId="12268" priority="3206" operator="lessThan">
      <formula>$C$4</formula>
    </cfRule>
  </conditionalFormatting>
  <conditionalFormatting sqref="BC57">
    <cfRule type="cellIs" dxfId="12267" priority="3207" operator="lessThan">
      <formula>$C$4</formula>
    </cfRule>
  </conditionalFormatting>
  <conditionalFormatting sqref="BC58">
    <cfRule type="cellIs" dxfId="12266" priority="3208" operator="lessThan">
      <formula>$C$4</formula>
    </cfRule>
  </conditionalFormatting>
  <conditionalFormatting sqref="BC59">
    <cfRule type="cellIs" dxfId="12265" priority="3209" operator="lessThan">
      <formula>$C$4</formula>
    </cfRule>
  </conditionalFormatting>
  <conditionalFormatting sqref="BC60">
    <cfRule type="cellIs" dxfId="12264" priority="3210" operator="lessThan">
      <formula>$C$4</formula>
    </cfRule>
  </conditionalFormatting>
  <conditionalFormatting sqref="BD11">
    <cfRule type="cellIs" dxfId="12263" priority="3211" operator="lessThan">
      <formula>$C$4</formula>
    </cfRule>
  </conditionalFormatting>
  <conditionalFormatting sqref="BD12">
    <cfRule type="cellIs" dxfId="12262" priority="3212" operator="lessThan">
      <formula>$C$4</formula>
    </cfRule>
  </conditionalFormatting>
  <conditionalFormatting sqref="BD13">
    <cfRule type="cellIs" dxfId="12261" priority="3213" operator="lessThan">
      <formula>$C$4</formula>
    </cfRule>
  </conditionalFormatting>
  <conditionalFormatting sqref="BD14">
    <cfRule type="cellIs" dxfId="12260" priority="3214" operator="lessThan">
      <formula>$C$4</formula>
    </cfRule>
  </conditionalFormatting>
  <conditionalFormatting sqref="BD15">
    <cfRule type="cellIs" dxfId="12259" priority="3215" operator="lessThan">
      <formula>$C$4</formula>
    </cfRule>
  </conditionalFormatting>
  <conditionalFormatting sqref="BD16">
    <cfRule type="cellIs" dxfId="12258" priority="3216" operator="lessThan">
      <formula>$C$4</formula>
    </cfRule>
  </conditionalFormatting>
  <conditionalFormatting sqref="BD17">
    <cfRule type="cellIs" dxfId="12257" priority="3217" operator="lessThan">
      <formula>$C$4</formula>
    </cfRule>
  </conditionalFormatting>
  <conditionalFormatting sqref="BD18">
    <cfRule type="cellIs" dxfId="12256" priority="3218" operator="lessThan">
      <formula>$C$4</formula>
    </cfRule>
  </conditionalFormatting>
  <conditionalFormatting sqref="BD19">
    <cfRule type="cellIs" dxfId="12255" priority="3219" operator="lessThan">
      <formula>$C$4</formula>
    </cfRule>
  </conditionalFormatting>
  <conditionalFormatting sqref="BD20">
    <cfRule type="cellIs" dxfId="12254" priority="3220" operator="lessThan">
      <formula>$C$4</formula>
    </cfRule>
  </conditionalFormatting>
  <conditionalFormatting sqref="BD21">
    <cfRule type="cellIs" dxfId="12253" priority="3221" operator="lessThan">
      <formula>$C$4</formula>
    </cfRule>
  </conditionalFormatting>
  <conditionalFormatting sqref="BD22">
    <cfRule type="cellIs" dxfId="12252" priority="3222" operator="lessThan">
      <formula>$C$4</formula>
    </cfRule>
  </conditionalFormatting>
  <conditionalFormatting sqref="BD23">
    <cfRule type="cellIs" dxfId="12251" priority="3223" operator="lessThan">
      <formula>$C$4</formula>
    </cfRule>
  </conditionalFormatting>
  <conditionalFormatting sqref="BD24">
    <cfRule type="cellIs" dxfId="12250" priority="3224" operator="lessThan">
      <formula>$C$4</formula>
    </cfRule>
  </conditionalFormatting>
  <conditionalFormatting sqref="BD25">
    <cfRule type="cellIs" dxfId="12249" priority="3225" operator="lessThan">
      <formula>$C$4</formula>
    </cfRule>
  </conditionalFormatting>
  <conditionalFormatting sqref="BD26">
    <cfRule type="cellIs" dxfId="12248" priority="3226" operator="lessThan">
      <formula>$C$4</formula>
    </cfRule>
  </conditionalFormatting>
  <conditionalFormatting sqref="BD27">
    <cfRule type="cellIs" dxfId="12247" priority="3227" operator="lessThan">
      <formula>$C$4</formula>
    </cfRule>
  </conditionalFormatting>
  <conditionalFormatting sqref="BD28">
    <cfRule type="cellIs" dxfId="12246" priority="3228" operator="lessThan">
      <formula>$C$4</formula>
    </cfRule>
  </conditionalFormatting>
  <conditionalFormatting sqref="BD29">
    <cfRule type="cellIs" dxfId="12245" priority="3229" operator="lessThan">
      <formula>$C$4</formula>
    </cfRule>
  </conditionalFormatting>
  <conditionalFormatting sqref="BD30">
    <cfRule type="cellIs" dxfId="12244" priority="3230" operator="lessThan">
      <formula>$C$4</formula>
    </cfRule>
  </conditionalFormatting>
  <conditionalFormatting sqref="BD31">
    <cfRule type="cellIs" dxfId="12243" priority="3231" operator="lessThan">
      <formula>$C$4</formula>
    </cfRule>
  </conditionalFormatting>
  <conditionalFormatting sqref="BD32">
    <cfRule type="cellIs" dxfId="12242" priority="3232" operator="lessThan">
      <formula>$C$4</formula>
    </cfRule>
  </conditionalFormatting>
  <conditionalFormatting sqref="BD33">
    <cfRule type="cellIs" dxfId="12241" priority="3233" operator="lessThan">
      <formula>$C$4</formula>
    </cfRule>
  </conditionalFormatting>
  <conditionalFormatting sqref="BD34">
    <cfRule type="cellIs" dxfId="12240" priority="3234" operator="lessThan">
      <formula>$C$4</formula>
    </cfRule>
  </conditionalFormatting>
  <conditionalFormatting sqref="BD35">
    <cfRule type="cellIs" dxfId="12239" priority="3235" operator="lessThan">
      <formula>$C$4</formula>
    </cfRule>
  </conditionalFormatting>
  <conditionalFormatting sqref="BD36">
    <cfRule type="cellIs" dxfId="12238" priority="3236" operator="lessThan">
      <formula>$C$4</formula>
    </cfRule>
  </conditionalFormatting>
  <conditionalFormatting sqref="BD37">
    <cfRule type="cellIs" dxfId="12237" priority="3237" operator="lessThan">
      <formula>$C$4</formula>
    </cfRule>
  </conditionalFormatting>
  <conditionalFormatting sqref="BD38">
    <cfRule type="cellIs" dxfId="12236" priority="3238" operator="lessThan">
      <formula>$C$4</formula>
    </cfRule>
  </conditionalFormatting>
  <conditionalFormatting sqref="BD39">
    <cfRule type="cellIs" dxfId="12235" priority="3239" operator="lessThan">
      <formula>$C$4</formula>
    </cfRule>
  </conditionalFormatting>
  <conditionalFormatting sqref="BD40">
    <cfRule type="cellIs" dxfId="12234" priority="3240" operator="lessThan">
      <formula>$C$4</formula>
    </cfRule>
  </conditionalFormatting>
  <conditionalFormatting sqref="BD41">
    <cfRule type="cellIs" dxfId="12233" priority="3241" operator="lessThan">
      <formula>$C$4</formula>
    </cfRule>
  </conditionalFormatting>
  <conditionalFormatting sqref="BD42">
    <cfRule type="cellIs" dxfId="12232" priority="3242" operator="lessThan">
      <formula>$C$4</formula>
    </cfRule>
  </conditionalFormatting>
  <conditionalFormatting sqref="BD43">
    <cfRule type="cellIs" dxfId="12231" priority="3243" operator="lessThan">
      <formula>$C$4</formula>
    </cfRule>
  </conditionalFormatting>
  <conditionalFormatting sqref="BD44">
    <cfRule type="cellIs" dxfId="12230" priority="3244" operator="lessThan">
      <formula>$C$4</formula>
    </cfRule>
  </conditionalFormatting>
  <conditionalFormatting sqref="BD45">
    <cfRule type="cellIs" dxfId="12229" priority="3245" operator="lessThan">
      <formula>$C$4</formula>
    </cfRule>
  </conditionalFormatting>
  <conditionalFormatting sqref="BD46">
    <cfRule type="cellIs" dxfId="12228" priority="3246" operator="lessThan">
      <formula>$C$4</formula>
    </cfRule>
  </conditionalFormatting>
  <conditionalFormatting sqref="BD47">
    <cfRule type="cellIs" dxfId="12227" priority="3247" operator="lessThan">
      <formula>$C$4</formula>
    </cfRule>
  </conditionalFormatting>
  <conditionalFormatting sqref="BD48">
    <cfRule type="cellIs" dxfId="12226" priority="3248" operator="lessThan">
      <formula>$C$4</formula>
    </cfRule>
  </conditionalFormatting>
  <conditionalFormatting sqref="BD49">
    <cfRule type="cellIs" dxfId="12225" priority="3249" operator="lessThan">
      <formula>$C$4</formula>
    </cfRule>
  </conditionalFormatting>
  <conditionalFormatting sqref="BD50">
    <cfRule type="cellIs" dxfId="12224" priority="3250" operator="lessThan">
      <formula>$C$4</formula>
    </cfRule>
  </conditionalFormatting>
  <conditionalFormatting sqref="BD51">
    <cfRule type="cellIs" dxfId="12223" priority="3251" operator="lessThan">
      <formula>$C$4</formula>
    </cfRule>
  </conditionalFormatting>
  <conditionalFormatting sqref="BD52">
    <cfRule type="cellIs" dxfId="12222" priority="3252" operator="lessThan">
      <formula>$C$4</formula>
    </cfRule>
  </conditionalFormatting>
  <conditionalFormatting sqref="BD53">
    <cfRule type="cellIs" dxfId="12221" priority="3253" operator="lessThan">
      <formula>$C$4</formula>
    </cfRule>
  </conditionalFormatting>
  <conditionalFormatting sqref="BD54">
    <cfRule type="cellIs" dxfId="12220" priority="3254" operator="lessThan">
      <formula>$C$4</formula>
    </cfRule>
  </conditionalFormatting>
  <conditionalFormatting sqref="BD55">
    <cfRule type="cellIs" dxfId="12219" priority="3255" operator="lessThan">
      <formula>$C$4</formula>
    </cfRule>
  </conditionalFormatting>
  <conditionalFormatting sqref="BD56">
    <cfRule type="cellIs" dxfId="12218" priority="3256" operator="lessThan">
      <formula>$C$4</formula>
    </cfRule>
  </conditionalFormatting>
  <conditionalFormatting sqref="BD57">
    <cfRule type="cellIs" dxfId="12217" priority="3257" operator="lessThan">
      <formula>$C$4</formula>
    </cfRule>
  </conditionalFormatting>
  <conditionalFormatting sqref="BD58">
    <cfRule type="cellIs" dxfId="12216" priority="3258" operator="lessThan">
      <formula>$C$4</formula>
    </cfRule>
  </conditionalFormatting>
  <conditionalFormatting sqref="BD59">
    <cfRule type="cellIs" dxfId="12215" priority="3259" operator="lessThan">
      <formula>$C$4</formula>
    </cfRule>
  </conditionalFormatting>
  <conditionalFormatting sqref="BD60">
    <cfRule type="cellIs" dxfId="12214" priority="3260" operator="lessThan">
      <formula>$C$4</formula>
    </cfRule>
  </conditionalFormatting>
  <conditionalFormatting sqref="BE11">
    <cfRule type="cellIs" dxfId="12213" priority="3261" operator="lessThan">
      <formula>$C$4</formula>
    </cfRule>
  </conditionalFormatting>
  <conditionalFormatting sqref="BE12">
    <cfRule type="cellIs" dxfId="12212" priority="3262" operator="lessThan">
      <formula>$C$4</formula>
    </cfRule>
  </conditionalFormatting>
  <conditionalFormatting sqref="BE13">
    <cfRule type="cellIs" dxfId="12211" priority="3263" operator="lessThan">
      <formula>$C$4</formula>
    </cfRule>
  </conditionalFormatting>
  <conditionalFormatting sqref="BE14">
    <cfRule type="cellIs" dxfId="12210" priority="3264" operator="lessThan">
      <formula>$C$4</formula>
    </cfRule>
  </conditionalFormatting>
  <conditionalFormatting sqref="BE15">
    <cfRule type="cellIs" dxfId="12209" priority="3265" operator="lessThan">
      <formula>$C$4</formula>
    </cfRule>
  </conditionalFormatting>
  <conditionalFormatting sqref="BE16">
    <cfRule type="cellIs" dxfId="12208" priority="3266" operator="lessThan">
      <formula>$C$4</formula>
    </cfRule>
  </conditionalFormatting>
  <conditionalFormatting sqref="BE17">
    <cfRule type="cellIs" dxfId="12207" priority="3267" operator="lessThan">
      <formula>$C$4</formula>
    </cfRule>
  </conditionalFormatting>
  <conditionalFormatting sqref="BE18">
    <cfRule type="cellIs" dxfId="12206" priority="3268" operator="lessThan">
      <formula>$C$4</formula>
    </cfRule>
  </conditionalFormatting>
  <conditionalFormatting sqref="BE19">
    <cfRule type="cellIs" dxfId="12205" priority="3269" operator="lessThan">
      <formula>$C$4</formula>
    </cfRule>
  </conditionalFormatting>
  <conditionalFormatting sqref="BE20">
    <cfRule type="cellIs" dxfId="12204" priority="3270" operator="lessThan">
      <formula>$C$4</formula>
    </cfRule>
  </conditionalFormatting>
  <conditionalFormatting sqref="BE21">
    <cfRule type="cellIs" dxfId="12203" priority="3271" operator="lessThan">
      <formula>$C$4</formula>
    </cfRule>
  </conditionalFormatting>
  <conditionalFormatting sqref="BE22">
    <cfRule type="cellIs" dxfId="12202" priority="3272" operator="lessThan">
      <formula>$C$4</formula>
    </cfRule>
  </conditionalFormatting>
  <conditionalFormatting sqref="BE23">
    <cfRule type="cellIs" dxfId="12201" priority="3273" operator="lessThan">
      <formula>$C$4</formula>
    </cfRule>
  </conditionalFormatting>
  <conditionalFormatting sqref="BE24">
    <cfRule type="cellIs" dxfId="12200" priority="3274" operator="lessThan">
      <formula>$C$4</formula>
    </cfRule>
  </conditionalFormatting>
  <conditionalFormatting sqref="BE25">
    <cfRule type="cellIs" dxfId="12199" priority="3275" operator="lessThan">
      <formula>$C$4</formula>
    </cfRule>
  </conditionalFormatting>
  <conditionalFormatting sqref="BE26">
    <cfRule type="cellIs" dxfId="12198" priority="3276" operator="lessThan">
      <formula>$C$4</formula>
    </cfRule>
  </conditionalFormatting>
  <conditionalFormatting sqref="BE27">
    <cfRule type="cellIs" dxfId="12197" priority="3277" operator="lessThan">
      <formula>$C$4</formula>
    </cfRule>
  </conditionalFormatting>
  <conditionalFormatting sqref="BE28">
    <cfRule type="cellIs" dxfId="12196" priority="3278" operator="lessThan">
      <formula>$C$4</formula>
    </cfRule>
  </conditionalFormatting>
  <conditionalFormatting sqref="BE29">
    <cfRule type="cellIs" dxfId="12195" priority="3279" operator="lessThan">
      <formula>$C$4</formula>
    </cfRule>
  </conditionalFormatting>
  <conditionalFormatting sqref="BE30">
    <cfRule type="cellIs" dxfId="12194" priority="3280" operator="lessThan">
      <formula>$C$4</formula>
    </cfRule>
  </conditionalFormatting>
  <conditionalFormatting sqref="BE31">
    <cfRule type="cellIs" dxfId="12193" priority="3281" operator="lessThan">
      <formula>$C$4</formula>
    </cfRule>
  </conditionalFormatting>
  <conditionalFormatting sqref="BE32">
    <cfRule type="cellIs" dxfId="12192" priority="3282" operator="lessThan">
      <formula>$C$4</formula>
    </cfRule>
  </conditionalFormatting>
  <conditionalFormatting sqref="BE33">
    <cfRule type="cellIs" dxfId="12191" priority="3283" operator="lessThan">
      <formula>$C$4</formula>
    </cfRule>
  </conditionalFormatting>
  <conditionalFormatting sqref="BE34">
    <cfRule type="cellIs" dxfId="12190" priority="3284" operator="lessThan">
      <formula>$C$4</formula>
    </cfRule>
  </conditionalFormatting>
  <conditionalFormatting sqref="BE35">
    <cfRule type="cellIs" dxfId="12189" priority="3285" operator="lessThan">
      <formula>$C$4</formula>
    </cfRule>
  </conditionalFormatting>
  <conditionalFormatting sqref="BE36">
    <cfRule type="cellIs" dxfId="12188" priority="3286" operator="lessThan">
      <formula>$C$4</formula>
    </cfRule>
  </conditionalFormatting>
  <conditionalFormatting sqref="BE37">
    <cfRule type="cellIs" dxfId="12187" priority="3287" operator="lessThan">
      <formula>$C$4</formula>
    </cfRule>
  </conditionalFormatting>
  <conditionalFormatting sqref="BE38">
    <cfRule type="cellIs" dxfId="12186" priority="3288" operator="lessThan">
      <formula>$C$4</formula>
    </cfRule>
  </conditionalFormatting>
  <conditionalFormatting sqref="BE39">
    <cfRule type="cellIs" dxfId="12185" priority="3289" operator="lessThan">
      <formula>$C$4</formula>
    </cfRule>
  </conditionalFormatting>
  <conditionalFormatting sqref="BE40">
    <cfRule type="cellIs" dxfId="12184" priority="3290" operator="lessThan">
      <formula>$C$4</formula>
    </cfRule>
  </conditionalFormatting>
  <conditionalFormatting sqref="BE41">
    <cfRule type="cellIs" dxfId="12183" priority="3291" operator="lessThan">
      <formula>$C$4</formula>
    </cfRule>
  </conditionalFormatting>
  <conditionalFormatting sqref="BE42">
    <cfRule type="cellIs" dxfId="12182" priority="3292" operator="lessThan">
      <formula>$C$4</formula>
    </cfRule>
  </conditionalFormatting>
  <conditionalFormatting sqref="BE43">
    <cfRule type="cellIs" dxfId="12181" priority="3293" operator="lessThan">
      <formula>$C$4</formula>
    </cfRule>
  </conditionalFormatting>
  <conditionalFormatting sqref="BE44">
    <cfRule type="cellIs" dxfId="12180" priority="3294" operator="lessThan">
      <formula>$C$4</formula>
    </cfRule>
  </conditionalFormatting>
  <conditionalFormatting sqref="BE45">
    <cfRule type="cellIs" dxfId="12179" priority="3295" operator="lessThan">
      <formula>$C$4</formula>
    </cfRule>
  </conditionalFormatting>
  <conditionalFormatting sqref="BE46">
    <cfRule type="cellIs" dxfId="12178" priority="3296" operator="lessThan">
      <formula>$C$4</formula>
    </cfRule>
  </conditionalFormatting>
  <conditionalFormatting sqref="BE47">
    <cfRule type="cellIs" dxfId="12177" priority="3297" operator="lessThan">
      <formula>$C$4</formula>
    </cfRule>
  </conditionalFormatting>
  <conditionalFormatting sqref="BE48">
    <cfRule type="cellIs" dxfId="12176" priority="3298" operator="lessThan">
      <formula>$C$4</formula>
    </cfRule>
  </conditionalFormatting>
  <conditionalFormatting sqref="BE49">
    <cfRule type="cellIs" dxfId="12175" priority="3299" operator="lessThan">
      <formula>$C$4</formula>
    </cfRule>
  </conditionalFormatting>
  <conditionalFormatting sqref="BE50">
    <cfRule type="cellIs" dxfId="12174" priority="3300" operator="lessThan">
      <formula>$C$4</formula>
    </cfRule>
  </conditionalFormatting>
  <conditionalFormatting sqref="BE51">
    <cfRule type="cellIs" dxfId="12173" priority="3301" operator="lessThan">
      <formula>$C$4</formula>
    </cfRule>
  </conditionalFormatting>
  <conditionalFormatting sqref="BE52">
    <cfRule type="cellIs" dxfId="12172" priority="3302" operator="lessThan">
      <formula>$C$4</formula>
    </cfRule>
  </conditionalFormatting>
  <conditionalFormatting sqref="BE53">
    <cfRule type="cellIs" dxfId="12171" priority="3303" operator="lessThan">
      <formula>$C$4</formula>
    </cfRule>
  </conditionalFormatting>
  <conditionalFormatting sqref="BE54">
    <cfRule type="cellIs" dxfId="12170" priority="3304" operator="lessThan">
      <formula>$C$4</formula>
    </cfRule>
  </conditionalFormatting>
  <conditionalFormatting sqref="BE55">
    <cfRule type="cellIs" dxfId="12169" priority="3305" operator="lessThan">
      <formula>$C$4</formula>
    </cfRule>
  </conditionalFormatting>
  <conditionalFormatting sqref="BE56">
    <cfRule type="cellIs" dxfId="12168" priority="3306" operator="lessThan">
      <formula>$C$4</formula>
    </cfRule>
  </conditionalFormatting>
  <conditionalFormatting sqref="BE57">
    <cfRule type="cellIs" dxfId="12167" priority="3307" operator="lessThan">
      <formula>$C$4</formula>
    </cfRule>
  </conditionalFormatting>
  <conditionalFormatting sqref="BE58">
    <cfRule type="cellIs" dxfId="12166" priority="3308" operator="lessThan">
      <formula>$C$4</formula>
    </cfRule>
  </conditionalFormatting>
  <conditionalFormatting sqref="BE59">
    <cfRule type="cellIs" dxfId="12165" priority="3309" operator="lessThan">
      <formula>$C$4</formula>
    </cfRule>
  </conditionalFormatting>
  <conditionalFormatting sqref="BE60">
    <cfRule type="cellIs" dxfId="12164" priority="3310" operator="lessThan">
      <formula>$C$4</formula>
    </cfRule>
  </conditionalFormatting>
  <conditionalFormatting sqref="BF11:BF46">
    <cfRule type="cellIs" dxfId="12163" priority="3311" operator="lessThan">
      <formula>$C$4</formula>
    </cfRule>
  </conditionalFormatting>
  <conditionalFormatting sqref="BF47">
    <cfRule type="cellIs" dxfId="12127" priority="3347" operator="lessThan">
      <formula>$C$4</formula>
    </cfRule>
  </conditionalFormatting>
  <conditionalFormatting sqref="BF48">
    <cfRule type="cellIs" dxfId="12126" priority="3348" operator="lessThan">
      <formula>$C$4</formula>
    </cfRule>
  </conditionalFormatting>
  <conditionalFormatting sqref="BF49">
    <cfRule type="cellIs" dxfId="12125" priority="3349" operator="lessThan">
      <formula>$C$4</formula>
    </cfRule>
  </conditionalFormatting>
  <conditionalFormatting sqref="BF50">
    <cfRule type="cellIs" dxfId="12124" priority="3350" operator="lessThan">
      <formula>$C$4</formula>
    </cfRule>
  </conditionalFormatting>
  <conditionalFormatting sqref="BF51">
    <cfRule type="cellIs" dxfId="12123" priority="3351" operator="lessThan">
      <formula>$C$4</formula>
    </cfRule>
  </conditionalFormatting>
  <conditionalFormatting sqref="BF52">
    <cfRule type="cellIs" dxfId="12122" priority="3352" operator="lessThan">
      <formula>$C$4</formula>
    </cfRule>
  </conditionalFormatting>
  <conditionalFormatting sqref="BF53">
    <cfRule type="cellIs" dxfId="12121" priority="3353" operator="lessThan">
      <formula>$C$4</formula>
    </cfRule>
  </conditionalFormatting>
  <conditionalFormatting sqref="BF54">
    <cfRule type="cellIs" dxfId="12120" priority="3354" operator="lessThan">
      <formula>$C$4</formula>
    </cfRule>
  </conditionalFormatting>
  <conditionalFormatting sqref="BF55">
    <cfRule type="cellIs" dxfId="12119" priority="3355" operator="lessThan">
      <formula>$C$4</formula>
    </cfRule>
  </conditionalFormatting>
  <conditionalFormatting sqref="BF56">
    <cfRule type="cellIs" dxfId="12118" priority="3356" operator="lessThan">
      <formula>$C$4</formula>
    </cfRule>
  </conditionalFormatting>
  <conditionalFormatting sqref="BF57">
    <cfRule type="cellIs" dxfId="12117" priority="3357" operator="lessThan">
      <formula>$C$4</formula>
    </cfRule>
  </conditionalFormatting>
  <conditionalFormatting sqref="BF58">
    <cfRule type="cellIs" dxfId="12116" priority="3358" operator="lessThan">
      <formula>$C$4</formula>
    </cfRule>
  </conditionalFormatting>
  <conditionalFormatting sqref="BF59">
    <cfRule type="cellIs" dxfId="12115" priority="3359" operator="lessThan">
      <formula>$C$4</formula>
    </cfRule>
  </conditionalFormatting>
  <conditionalFormatting sqref="BF60">
    <cfRule type="cellIs" dxfId="12114" priority="3360" operator="lessThan">
      <formula>$C$4</formula>
    </cfRule>
  </conditionalFormatting>
  <conditionalFormatting sqref="BG11">
    <cfRule type="cellIs" dxfId="12113" priority="3361" operator="lessThan">
      <formula>$C$4</formula>
    </cfRule>
  </conditionalFormatting>
  <conditionalFormatting sqref="BG12">
    <cfRule type="cellIs" dxfId="12112" priority="3362" operator="lessThan">
      <formula>$C$4</formula>
    </cfRule>
  </conditionalFormatting>
  <conditionalFormatting sqref="BG13">
    <cfRule type="cellIs" dxfId="12111" priority="3363" operator="lessThan">
      <formula>$C$4</formula>
    </cfRule>
  </conditionalFormatting>
  <conditionalFormatting sqref="BG14">
    <cfRule type="cellIs" dxfId="12110" priority="3364" operator="lessThan">
      <formula>$C$4</formula>
    </cfRule>
  </conditionalFormatting>
  <conditionalFormatting sqref="BG15">
    <cfRule type="cellIs" dxfId="12109" priority="3365" operator="lessThan">
      <formula>$C$4</formula>
    </cfRule>
  </conditionalFormatting>
  <conditionalFormatting sqref="BG16">
    <cfRule type="cellIs" dxfId="12108" priority="3366" operator="lessThan">
      <formula>$C$4</formula>
    </cfRule>
  </conditionalFormatting>
  <conditionalFormatting sqref="BG17">
    <cfRule type="cellIs" dxfId="12107" priority="3367" operator="lessThan">
      <formula>$C$4</formula>
    </cfRule>
  </conditionalFormatting>
  <conditionalFormatting sqref="BG18">
    <cfRule type="cellIs" dxfId="12106" priority="3368" operator="lessThan">
      <formula>$C$4</formula>
    </cfRule>
  </conditionalFormatting>
  <conditionalFormatting sqref="BG19">
    <cfRule type="cellIs" dxfId="12105" priority="3369" operator="lessThan">
      <formula>$C$4</formula>
    </cfRule>
  </conditionalFormatting>
  <conditionalFormatting sqref="BG20">
    <cfRule type="cellIs" dxfId="12104" priority="3370" operator="lessThan">
      <formula>$C$4</formula>
    </cfRule>
  </conditionalFormatting>
  <conditionalFormatting sqref="BG21">
    <cfRule type="cellIs" dxfId="12103" priority="3371" operator="lessThan">
      <formula>$C$4</formula>
    </cfRule>
  </conditionalFormatting>
  <conditionalFormatting sqref="BG22">
    <cfRule type="cellIs" dxfId="12102" priority="3372" operator="lessThan">
      <formula>$C$4</formula>
    </cfRule>
  </conditionalFormatting>
  <conditionalFormatting sqref="BG23">
    <cfRule type="cellIs" dxfId="12101" priority="3373" operator="lessThan">
      <formula>$C$4</formula>
    </cfRule>
  </conditionalFormatting>
  <conditionalFormatting sqref="BG24">
    <cfRule type="cellIs" dxfId="12100" priority="3374" operator="lessThan">
      <formula>$C$4</formula>
    </cfRule>
  </conditionalFormatting>
  <conditionalFormatting sqref="BG25">
    <cfRule type="cellIs" dxfId="12099" priority="3375" operator="lessThan">
      <formula>$C$4</formula>
    </cfRule>
  </conditionalFormatting>
  <conditionalFormatting sqref="BG26">
    <cfRule type="cellIs" dxfId="12098" priority="3376" operator="lessThan">
      <formula>$C$4</formula>
    </cfRule>
  </conditionalFormatting>
  <conditionalFormatting sqref="BG27">
    <cfRule type="cellIs" dxfId="12097" priority="3377" operator="lessThan">
      <formula>$C$4</formula>
    </cfRule>
  </conditionalFormatting>
  <conditionalFormatting sqref="BG28">
    <cfRule type="cellIs" dxfId="12096" priority="3378" operator="lessThan">
      <formula>$C$4</formula>
    </cfRule>
  </conditionalFormatting>
  <conditionalFormatting sqref="BG29">
    <cfRule type="cellIs" dxfId="12095" priority="3379" operator="lessThan">
      <formula>$C$4</formula>
    </cfRule>
  </conditionalFormatting>
  <conditionalFormatting sqref="BG30">
    <cfRule type="cellIs" dxfId="12094" priority="3380" operator="lessThan">
      <formula>$C$4</formula>
    </cfRule>
  </conditionalFormatting>
  <conditionalFormatting sqref="BG31">
    <cfRule type="cellIs" dxfId="12093" priority="3381" operator="lessThan">
      <formula>$C$4</formula>
    </cfRule>
  </conditionalFormatting>
  <conditionalFormatting sqref="BG32">
    <cfRule type="cellIs" dxfId="12092" priority="3382" operator="lessThan">
      <formula>$C$4</formula>
    </cfRule>
  </conditionalFormatting>
  <conditionalFormatting sqref="BG33">
    <cfRule type="cellIs" dxfId="12091" priority="3383" operator="lessThan">
      <formula>$C$4</formula>
    </cfRule>
  </conditionalFormatting>
  <conditionalFormatting sqref="BG34">
    <cfRule type="cellIs" dxfId="12090" priority="3384" operator="lessThan">
      <formula>$C$4</formula>
    </cfRule>
  </conditionalFormatting>
  <conditionalFormatting sqref="BG35">
    <cfRule type="cellIs" dxfId="12089" priority="3385" operator="lessThan">
      <formula>$C$4</formula>
    </cfRule>
  </conditionalFormatting>
  <conditionalFormatting sqref="BG36">
    <cfRule type="cellIs" dxfId="12088" priority="3386" operator="lessThan">
      <formula>$C$4</formula>
    </cfRule>
  </conditionalFormatting>
  <conditionalFormatting sqref="BG37">
    <cfRule type="cellIs" dxfId="12087" priority="3387" operator="lessThan">
      <formula>$C$4</formula>
    </cfRule>
  </conditionalFormatting>
  <conditionalFormatting sqref="BG38">
    <cfRule type="cellIs" dxfId="12086" priority="3388" operator="lessThan">
      <formula>$C$4</formula>
    </cfRule>
  </conditionalFormatting>
  <conditionalFormatting sqref="BG39">
    <cfRule type="cellIs" dxfId="12085" priority="3389" operator="lessThan">
      <formula>$C$4</formula>
    </cfRule>
  </conditionalFormatting>
  <conditionalFormatting sqref="BG40">
    <cfRule type="cellIs" dxfId="12084" priority="3390" operator="lessThan">
      <formula>$C$4</formula>
    </cfRule>
  </conditionalFormatting>
  <conditionalFormatting sqref="BG41">
    <cfRule type="cellIs" dxfId="12083" priority="3391" operator="lessThan">
      <formula>$C$4</formula>
    </cfRule>
  </conditionalFormatting>
  <conditionalFormatting sqref="BG42">
    <cfRule type="cellIs" dxfId="12082" priority="3392" operator="lessThan">
      <formula>$C$4</formula>
    </cfRule>
  </conditionalFormatting>
  <conditionalFormatting sqref="BG43">
    <cfRule type="cellIs" dxfId="12081" priority="3393" operator="lessThan">
      <formula>$C$4</formula>
    </cfRule>
  </conditionalFormatting>
  <conditionalFormatting sqref="BG44">
    <cfRule type="cellIs" dxfId="12080" priority="3394" operator="lessThan">
      <formula>$C$4</formula>
    </cfRule>
  </conditionalFormatting>
  <conditionalFormatting sqref="BG45">
    <cfRule type="cellIs" dxfId="12079" priority="3395" operator="lessThan">
      <formula>$C$4</formula>
    </cfRule>
  </conditionalFormatting>
  <conditionalFormatting sqref="BG46">
    <cfRule type="cellIs" dxfId="12078" priority="3396" operator="lessThan">
      <formula>$C$4</formula>
    </cfRule>
  </conditionalFormatting>
  <conditionalFormatting sqref="BG47">
    <cfRule type="cellIs" dxfId="12077" priority="3397" operator="lessThan">
      <formula>$C$4</formula>
    </cfRule>
  </conditionalFormatting>
  <conditionalFormatting sqref="BG48">
    <cfRule type="cellIs" dxfId="12076" priority="3398" operator="lessThan">
      <formula>$C$4</formula>
    </cfRule>
  </conditionalFormatting>
  <conditionalFormatting sqref="BG49">
    <cfRule type="cellIs" dxfId="12075" priority="3399" operator="lessThan">
      <formula>$C$4</formula>
    </cfRule>
  </conditionalFormatting>
  <conditionalFormatting sqref="BG50">
    <cfRule type="cellIs" dxfId="12074" priority="3400" operator="lessThan">
      <formula>$C$4</formula>
    </cfRule>
  </conditionalFormatting>
  <conditionalFormatting sqref="BG51">
    <cfRule type="cellIs" dxfId="12073" priority="3401" operator="lessThan">
      <formula>$C$4</formula>
    </cfRule>
  </conditionalFormatting>
  <conditionalFormatting sqref="BG52">
    <cfRule type="cellIs" dxfId="12072" priority="3402" operator="lessThan">
      <formula>$C$4</formula>
    </cfRule>
  </conditionalFormatting>
  <conditionalFormatting sqref="BG53">
    <cfRule type="cellIs" dxfId="12071" priority="3403" operator="lessThan">
      <formula>$C$4</formula>
    </cfRule>
  </conditionalFormatting>
  <conditionalFormatting sqref="BG54">
    <cfRule type="cellIs" dxfId="12070" priority="3404" operator="lessThan">
      <formula>$C$4</formula>
    </cfRule>
  </conditionalFormatting>
  <conditionalFormatting sqref="BG55">
    <cfRule type="cellIs" dxfId="12069" priority="3405" operator="lessThan">
      <formula>$C$4</formula>
    </cfRule>
  </conditionalFormatting>
  <conditionalFormatting sqref="BG56">
    <cfRule type="cellIs" dxfId="12068" priority="3406" operator="lessThan">
      <formula>$C$4</formula>
    </cfRule>
  </conditionalFormatting>
  <conditionalFormatting sqref="BG57">
    <cfRule type="cellIs" dxfId="12067" priority="3407" operator="lessThan">
      <formula>$C$4</formula>
    </cfRule>
  </conditionalFormatting>
  <conditionalFormatting sqref="BG58">
    <cfRule type="cellIs" dxfId="12066" priority="3408" operator="lessThan">
      <formula>$C$4</formula>
    </cfRule>
  </conditionalFormatting>
  <conditionalFormatting sqref="BG59">
    <cfRule type="cellIs" dxfId="12065" priority="3409" operator="lessThan">
      <formula>$C$4</formula>
    </cfRule>
  </conditionalFormatting>
  <conditionalFormatting sqref="BG60">
    <cfRule type="cellIs" dxfId="12064" priority="3410" operator="lessThan">
      <formula>$C$4</formula>
    </cfRule>
  </conditionalFormatting>
  <conditionalFormatting sqref="BH11">
    <cfRule type="cellIs" dxfId="12063" priority="3411" operator="lessThan">
      <formula>$C$4</formula>
    </cfRule>
  </conditionalFormatting>
  <conditionalFormatting sqref="BH12">
    <cfRule type="cellIs" dxfId="12062" priority="3412" operator="lessThan">
      <formula>$C$4</formula>
    </cfRule>
  </conditionalFormatting>
  <conditionalFormatting sqref="BH13">
    <cfRule type="cellIs" dxfId="12061" priority="3413" operator="lessThan">
      <formula>$C$4</formula>
    </cfRule>
  </conditionalFormatting>
  <conditionalFormatting sqref="BH14">
    <cfRule type="cellIs" dxfId="12060" priority="3414" operator="lessThan">
      <formula>$C$4</formula>
    </cfRule>
  </conditionalFormatting>
  <conditionalFormatting sqref="BH15">
    <cfRule type="cellIs" dxfId="12059" priority="3415" operator="lessThan">
      <formula>$C$4</formula>
    </cfRule>
  </conditionalFormatting>
  <conditionalFormatting sqref="BH16">
    <cfRule type="cellIs" dxfId="12058" priority="3416" operator="lessThan">
      <formula>$C$4</formula>
    </cfRule>
  </conditionalFormatting>
  <conditionalFormatting sqref="BH17">
    <cfRule type="cellIs" dxfId="12057" priority="3417" operator="lessThan">
      <formula>$C$4</formula>
    </cfRule>
  </conditionalFormatting>
  <conditionalFormatting sqref="BH18">
    <cfRule type="cellIs" dxfId="12056" priority="3418" operator="lessThan">
      <formula>$C$4</formula>
    </cfRule>
  </conditionalFormatting>
  <conditionalFormatting sqref="BH19">
    <cfRule type="cellIs" dxfId="12055" priority="3419" operator="lessThan">
      <formula>$C$4</formula>
    </cfRule>
  </conditionalFormatting>
  <conditionalFormatting sqref="BH20">
    <cfRule type="cellIs" dxfId="12054" priority="3420" operator="lessThan">
      <formula>$C$4</formula>
    </cfRule>
  </conditionalFormatting>
  <conditionalFormatting sqref="BH21">
    <cfRule type="cellIs" dxfId="12053" priority="3421" operator="lessThan">
      <formula>$C$4</formula>
    </cfRule>
  </conditionalFormatting>
  <conditionalFormatting sqref="BH22">
    <cfRule type="cellIs" dxfId="12052" priority="3422" operator="lessThan">
      <formula>$C$4</formula>
    </cfRule>
  </conditionalFormatting>
  <conditionalFormatting sqref="BH23">
    <cfRule type="cellIs" dxfId="12051" priority="3423" operator="lessThan">
      <formula>$C$4</formula>
    </cfRule>
  </conditionalFormatting>
  <conditionalFormatting sqref="BH24">
    <cfRule type="cellIs" dxfId="12050" priority="3424" operator="lessThan">
      <formula>$C$4</formula>
    </cfRule>
  </conditionalFormatting>
  <conditionalFormatting sqref="BH25">
    <cfRule type="cellIs" dxfId="12049" priority="3425" operator="lessThan">
      <formula>$C$4</formula>
    </cfRule>
  </conditionalFormatting>
  <conditionalFormatting sqref="BH26">
    <cfRule type="cellIs" dxfId="12048" priority="3426" operator="lessThan">
      <formula>$C$4</formula>
    </cfRule>
  </conditionalFormatting>
  <conditionalFormatting sqref="BH27">
    <cfRule type="cellIs" dxfId="12047" priority="3427" operator="lessThan">
      <formula>$C$4</formula>
    </cfRule>
  </conditionalFormatting>
  <conditionalFormatting sqref="BH28">
    <cfRule type="cellIs" dxfId="12046" priority="3428" operator="lessThan">
      <formula>$C$4</formula>
    </cfRule>
  </conditionalFormatting>
  <conditionalFormatting sqref="BH29">
    <cfRule type="cellIs" dxfId="12045" priority="3429" operator="lessThan">
      <formula>$C$4</formula>
    </cfRule>
  </conditionalFormatting>
  <conditionalFormatting sqref="BH30">
    <cfRule type="cellIs" dxfId="12044" priority="3430" operator="lessThan">
      <formula>$C$4</formula>
    </cfRule>
  </conditionalFormatting>
  <conditionalFormatting sqref="BH31">
    <cfRule type="cellIs" dxfId="12043" priority="3431" operator="lessThan">
      <formula>$C$4</formula>
    </cfRule>
  </conditionalFormatting>
  <conditionalFormatting sqref="BH32">
    <cfRule type="cellIs" dxfId="12042" priority="3432" operator="lessThan">
      <formula>$C$4</formula>
    </cfRule>
  </conditionalFormatting>
  <conditionalFormatting sqref="BH33">
    <cfRule type="cellIs" dxfId="12041" priority="3433" operator="lessThan">
      <formula>$C$4</formula>
    </cfRule>
  </conditionalFormatting>
  <conditionalFormatting sqref="BH34">
    <cfRule type="cellIs" dxfId="12040" priority="3434" operator="lessThan">
      <formula>$C$4</formula>
    </cfRule>
  </conditionalFormatting>
  <conditionalFormatting sqref="BH35">
    <cfRule type="cellIs" dxfId="12039" priority="3435" operator="lessThan">
      <formula>$C$4</formula>
    </cfRule>
  </conditionalFormatting>
  <conditionalFormatting sqref="BH36">
    <cfRule type="cellIs" dxfId="12038" priority="3436" operator="lessThan">
      <formula>$C$4</formula>
    </cfRule>
  </conditionalFormatting>
  <conditionalFormatting sqref="BH37">
    <cfRule type="cellIs" dxfId="12037" priority="3437" operator="lessThan">
      <formula>$C$4</formula>
    </cfRule>
  </conditionalFormatting>
  <conditionalFormatting sqref="BH38">
    <cfRule type="cellIs" dxfId="12036" priority="3438" operator="lessThan">
      <formula>$C$4</formula>
    </cfRule>
  </conditionalFormatting>
  <conditionalFormatting sqref="BH39">
    <cfRule type="cellIs" dxfId="12035" priority="3439" operator="lessThan">
      <formula>$C$4</formula>
    </cfRule>
  </conditionalFormatting>
  <conditionalFormatting sqref="BH40">
    <cfRule type="cellIs" dxfId="12034" priority="3440" operator="lessThan">
      <formula>$C$4</formula>
    </cfRule>
  </conditionalFormatting>
  <conditionalFormatting sqref="BH41">
    <cfRule type="cellIs" dxfId="12033" priority="3441" operator="lessThan">
      <formula>$C$4</formula>
    </cfRule>
  </conditionalFormatting>
  <conditionalFormatting sqref="BH42">
    <cfRule type="cellIs" dxfId="12032" priority="3442" operator="lessThan">
      <formula>$C$4</formula>
    </cfRule>
  </conditionalFormatting>
  <conditionalFormatting sqref="BH43">
    <cfRule type="cellIs" dxfId="12031" priority="3443" operator="lessThan">
      <formula>$C$4</formula>
    </cfRule>
  </conditionalFormatting>
  <conditionalFormatting sqref="BH44">
    <cfRule type="cellIs" dxfId="12030" priority="3444" operator="lessThan">
      <formula>$C$4</formula>
    </cfRule>
  </conditionalFormatting>
  <conditionalFormatting sqref="BH45">
    <cfRule type="cellIs" dxfId="12029" priority="3445" operator="lessThan">
      <formula>$C$4</formula>
    </cfRule>
  </conditionalFormatting>
  <conditionalFormatting sqref="BH46">
    <cfRule type="cellIs" dxfId="12028" priority="3446" operator="lessThan">
      <formula>$C$4</formula>
    </cfRule>
  </conditionalFormatting>
  <conditionalFormatting sqref="BH47">
    <cfRule type="cellIs" dxfId="12027" priority="3447" operator="lessThan">
      <formula>$C$4</formula>
    </cfRule>
  </conditionalFormatting>
  <conditionalFormatting sqref="BH48">
    <cfRule type="cellIs" dxfId="12026" priority="3448" operator="lessThan">
      <formula>$C$4</formula>
    </cfRule>
  </conditionalFormatting>
  <conditionalFormatting sqref="BH49">
    <cfRule type="cellIs" dxfId="12025" priority="3449" operator="lessThan">
      <formula>$C$4</formula>
    </cfRule>
  </conditionalFormatting>
  <conditionalFormatting sqref="BH50">
    <cfRule type="cellIs" dxfId="12024" priority="3450" operator="lessThan">
      <formula>$C$4</formula>
    </cfRule>
  </conditionalFormatting>
  <conditionalFormatting sqref="BH51">
    <cfRule type="cellIs" dxfId="12023" priority="3451" operator="lessThan">
      <formula>$C$4</formula>
    </cfRule>
  </conditionalFormatting>
  <conditionalFormatting sqref="BH52">
    <cfRule type="cellIs" dxfId="12022" priority="3452" operator="lessThan">
      <formula>$C$4</formula>
    </cfRule>
  </conditionalFormatting>
  <conditionalFormatting sqref="BH53">
    <cfRule type="cellIs" dxfId="12021" priority="3453" operator="lessThan">
      <formula>$C$4</formula>
    </cfRule>
  </conditionalFormatting>
  <conditionalFormatting sqref="BH54">
    <cfRule type="cellIs" dxfId="12020" priority="3454" operator="lessThan">
      <formula>$C$4</formula>
    </cfRule>
  </conditionalFormatting>
  <conditionalFormatting sqref="BH55">
    <cfRule type="cellIs" dxfId="12019" priority="3455" operator="lessThan">
      <formula>$C$4</formula>
    </cfRule>
  </conditionalFormatting>
  <conditionalFormatting sqref="BH56">
    <cfRule type="cellIs" dxfId="12018" priority="3456" operator="lessThan">
      <formula>$C$4</formula>
    </cfRule>
  </conditionalFormatting>
  <conditionalFormatting sqref="BH57">
    <cfRule type="cellIs" dxfId="12017" priority="3457" operator="lessThan">
      <formula>$C$4</formula>
    </cfRule>
  </conditionalFormatting>
  <conditionalFormatting sqref="BH58">
    <cfRule type="cellIs" dxfId="12016" priority="3458" operator="lessThan">
      <formula>$C$4</formula>
    </cfRule>
  </conditionalFormatting>
  <conditionalFormatting sqref="BH59">
    <cfRule type="cellIs" dxfId="12015" priority="3459" operator="lessThan">
      <formula>$C$4</formula>
    </cfRule>
  </conditionalFormatting>
  <conditionalFormatting sqref="BH60">
    <cfRule type="cellIs" dxfId="12014" priority="3460" operator="lessThan">
      <formula>$C$4</formula>
    </cfRule>
  </conditionalFormatting>
  <conditionalFormatting sqref="BI11">
    <cfRule type="cellIs" dxfId="12013" priority="3461" operator="lessThan">
      <formula>$C$4</formula>
    </cfRule>
  </conditionalFormatting>
  <conditionalFormatting sqref="BI12">
    <cfRule type="cellIs" dxfId="12012" priority="3462" operator="lessThan">
      <formula>$C$4</formula>
    </cfRule>
  </conditionalFormatting>
  <conditionalFormatting sqref="BI13">
    <cfRule type="cellIs" dxfId="12011" priority="3463" operator="lessThan">
      <formula>$C$4</formula>
    </cfRule>
  </conditionalFormatting>
  <conditionalFormatting sqref="BI14">
    <cfRule type="cellIs" dxfId="12010" priority="3464" operator="lessThan">
      <formula>$C$4</formula>
    </cfRule>
  </conditionalFormatting>
  <conditionalFormatting sqref="BI15">
    <cfRule type="cellIs" dxfId="12009" priority="3465" operator="lessThan">
      <formula>$C$4</formula>
    </cfRule>
  </conditionalFormatting>
  <conditionalFormatting sqref="BI16">
    <cfRule type="cellIs" dxfId="12008" priority="3466" operator="lessThan">
      <formula>$C$4</formula>
    </cfRule>
  </conditionalFormatting>
  <conditionalFormatting sqref="BI17">
    <cfRule type="cellIs" dxfId="12007" priority="3467" operator="lessThan">
      <formula>$C$4</formula>
    </cfRule>
  </conditionalFormatting>
  <conditionalFormatting sqref="BI18">
    <cfRule type="cellIs" dxfId="12006" priority="3468" operator="lessThan">
      <formula>$C$4</formula>
    </cfRule>
  </conditionalFormatting>
  <conditionalFormatting sqref="BI19">
    <cfRule type="cellIs" dxfId="12005" priority="3469" operator="lessThan">
      <formula>$C$4</formula>
    </cfRule>
  </conditionalFormatting>
  <conditionalFormatting sqref="BI20">
    <cfRule type="cellIs" dxfId="12004" priority="3470" operator="lessThan">
      <formula>$C$4</formula>
    </cfRule>
  </conditionalFormatting>
  <conditionalFormatting sqref="BI21">
    <cfRule type="cellIs" dxfId="12003" priority="3471" operator="lessThan">
      <formula>$C$4</formula>
    </cfRule>
  </conditionalFormatting>
  <conditionalFormatting sqref="BI22">
    <cfRule type="cellIs" dxfId="12002" priority="3472" operator="lessThan">
      <formula>$C$4</formula>
    </cfRule>
  </conditionalFormatting>
  <conditionalFormatting sqref="BI23">
    <cfRule type="cellIs" dxfId="12001" priority="3473" operator="lessThan">
      <formula>$C$4</formula>
    </cfRule>
  </conditionalFormatting>
  <conditionalFormatting sqref="BI24">
    <cfRule type="cellIs" dxfId="12000" priority="3474" operator="lessThan">
      <formula>$C$4</formula>
    </cfRule>
  </conditionalFormatting>
  <conditionalFormatting sqref="BI25">
    <cfRule type="cellIs" dxfId="11999" priority="3475" operator="lessThan">
      <formula>$C$4</formula>
    </cfRule>
  </conditionalFormatting>
  <conditionalFormatting sqref="BI26">
    <cfRule type="cellIs" dxfId="11998" priority="3476" operator="lessThan">
      <formula>$C$4</formula>
    </cfRule>
  </conditionalFormatting>
  <conditionalFormatting sqref="BI27">
    <cfRule type="cellIs" dxfId="11997" priority="3477" operator="lessThan">
      <formula>$C$4</formula>
    </cfRule>
  </conditionalFormatting>
  <conditionalFormatting sqref="BI28">
    <cfRule type="cellIs" dxfId="11996" priority="3478" operator="lessThan">
      <formula>$C$4</formula>
    </cfRule>
  </conditionalFormatting>
  <conditionalFormatting sqref="BI29">
    <cfRule type="cellIs" dxfId="11995" priority="3479" operator="lessThan">
      <formula>$C$4</formula>
    </cfRule>
  </conditionalFormatting>
  <conditionalFormatting sqref="BI30">
    <cfRule type="cellIs" dxfId="11994" priority="3480" operator="lessThan">
      <formula>$C$4</formula>
    </cfRule>
  </conditionalFormatting>
  <conditionalFormatting sqref="BI31">
    <cfRule type="cellIs" dxfId="11993" priority="3481" operator="lessThan">
      <formula>$C$4</formula>
    </cfRule>
  </conditionalFormatting>
  <conditionalFormatting sqref="BI32">
    <cfRule type="cellIs" dxfId="11992" priority="3482" operator="lessThan">
      <formula>$C$4</formula>
    </cfRule>
  </conditionalFormatting>
  <conditionalFormatting sqref="BI33">
    <cfRule type="cellIs" dxfId="11991" priority="3483" operator="lessThan">
      <formula>$C$4</formula>
    </cfRule>
  </conditionalFormatting>
  <conditionalFormatting sqref="BI34">
    <cfRule type="cellIs" dxfId="11990" priority="3484" operator="lessThan">
      <formula>$C$4</formula>
    </cfRule>
  </conditionalFormatting>
  <conditionalFormatting sqref="BI35">
    <cfRule type="cellIs" dxfId="11989" priority="3485" operator="lessThan">
      <formula>$C$4</formula>
    </cfRule>
  </conditionalFormatting>
  <conditionalFormatting sqref="BI36">
    <cfRule type="cellIs" dxfId="11988" priority="3486" operator="lessThan">
      <formula>$C$4</formula>
    </cfRule>
  </conditionalFormatting>
  <conditionalFormatting sqref="BI37">
    <cfRule type="cellIs" dxfId="11987" priority="3487" operator="lessThan">
      <formula>$C$4</formula>
    </cfRule>
  </conditionalFormatting>
  <conditionalFormatting sqref="BI38">
    <cfRule type="cellIs" dxfId="11986" priority="3488" operator="lessThan">
      <formula>$C$4</formula>
    </cfRule>
  </conditionalFormatting>
  <conditionalFormatting sqref="BI39">
    <cfRule type="cellIs" dxfId="11985" priority="3489" operator="lessThan">
      <formula>$C$4</formula>
    </cfRule>
  </conditionalFormatting>
  <conditionalFormatting sqref="BI40">
    <cfRule type="cellIs" dxfId="11984" priority="3490" operator="lessThan">
      <formula>$C$4</formula>
    </cfRule>
  </conditionalFormatting>
  <conditionalFormatting sqref="BI41">
    <cfRule type="cellIs" dxfId="11983" priority="3491" operator="lessThan">
      <formula>$C$4</formula>
    </cfRule>
  </conditionalFormatting>
  <conditionalFormatting sqref="BI42">
    <cfRule type="cellIs" dxfId="11982" priority="3492" operator="lessThan">
      <formula>$C$4</formula>
    </cfRule>
  </conditionalFormatting>
  <conditionalFormatting sqref="BI43">
    <cfRule type="cellIs" dxfId="11981" priority="3493" operator="lessThan">
      <formula>$C$4</formula>
    </cfRule>
  </conditionalFormatting>
  <conditionalFormatting sqref="BI44">
    <cfRule type="cellIs" dxfId="11980" priority="3494" operator="lessThan">
      <formula>$C$4</formula>
    </cfRule>
  </conditionalFormatting>
  <conditionalFormatting sqref="BI45">
    <cfRule type="cellIs" dxfId="11979" priority="3495" operator="lessThan">
      <formula>$C$4</formula>
    </cfRule>
  </conditionalFormatting>
  <conditionalFormatting sqref="BI46">
    <cfRule type="cellIs" dxfId="11978" priority="3496" operator="lessThan">
      <formula>$C$4</formula>
    </cfRule>
  </conditionalFormatting>
  <conditionalFormatting sqref="BI47">
    <cfRule type="cellIs" dxfId="11977" priority="3497" operator="lessThan">
      <formula>$C$4</formula>
    </cfRule>
  </conditionalFormatting>
  <conditionalFormatting sqref="BI48">
    <cfRule type="cellIs" dxfId="11976" priority="3498" operator="lessThan">
      <formula>$C$4</formula>
    </cfRule>
  </conditionalFormatting>
  <conditionalFormatting sqref="BI49">
    <cfRule type="cellIs" dxfId="11975" priority="3499" operator="lessThan">
      <formula>$C$4</formula>
    </cfRule>
  </conditionalFormatting>
  <conditionalFormatting sqref="BI50">
    <cfRule type="cellIs" dxfId="11974" priority="3500" operator="lessThan">
      <formula>$C$4</formula>
    </cfRule>
  </conditionalFormatting>
  <conditionalFormatting sqref="BI51">
    <cfRule type="cellIs" dxfId="11973" priority="3501" operator="lessThan">
      <formula>$C$4</formula>
    </cfRule>
  </conditionalFormatting>
  <conditionalFormatting sqref="BI52">
    <cfRule type="cellIs" dxfId="11972" priority="3502" operator="lessThan">
      <formula>$C$4</formula>
    </cfRule>
  </conditionalFormatting>
  <conditionalFormatting sqref="BI53">
    <cfRule type="cellIs" dxfId="11971" priority="3503" operator="lessThan">
      <formula>$C$4</formula>
    </cfRule>
  </conditionalFormatting>
  <conditionalFormatting sqref="BI54">
    <cfRule type="cellIs" dxfId="11970" priority="3504" operator="lessThan">
      <formula>$C$4</formula>
    </cfRule>
  </conditionalFormatting>
  <conditionalFormatting sqref="BI55">
    <cfRule type="cellIs" dxfId="11969" priority="3505" operator="lessThan">
      <formula>$C$4</formula>
    </cfRule>
  </conditionalFormatting>
  <conditionalFormatting sqref="BI56">
    <cfRule type="cellIs" dxfId="11968" priority="3506" operator="lessThan">
      <formula>$C$4</formula>
    </cfRule>
  </conditionalFormatting>
  <conditionalFormatting sqref="BI57">
    <cfRule type="cellIs" dxfId="11967" priority="3507" operator="lessThan">
      <formula>$C$4</formula>
    </cfRule>
  </conditionalFormatting>
  <conditionalFormatting sqref="BI58">
    <cfRule type="cellIs" dxfId="11966" priority="3508" operator="lessThan">
      <formula>$C$4</formula>
    </cfRule>
  </conditionalFormatting>
  <conditionalFormatting sqref="BI59">
    <cfRule type="cellIs" dxfId="11965" priority="3509" operator="lessThan">
      <formula>$C$4</formula>
    </cfRule>
  </conditionalFormatting>
  <conditionalFormatting sqref="BI60">
    <cfRule type="cellIs" dxfId="11964" priority="3510" operator="lessThan">
      <formula>$C$4</formula>
    </cfRule>
  </conditionalFormatting>
  <conditionalFormatting sqref="BJ11">
    <cfRule type="cellIs" dxfId="11963" priority="3511" operator="lessThan">
      <formula>$C$4</formula>
    </cfRule>
  </conditionalFormatting>
  <conditionalFormatting sqref="BJ12">
    <cfRule type="cellIs" dxfId="11962" priority="3512" operator="lessThan">
      <formula>$C$4</formula>
    </cfRule>
  </conditionalFormatting>
  <conditionalFormatting sqref="BJ13">
    <cfRule type="cellIs" dxfId="11961" priority="3513" operator="lessThan">
      <formula>$C$4</formula>
    </cfRule>
  </conditionalFormatting>
  <conditionalFormatting sqref="BJ14">
    <cfRule type="cellIs" dxfId="11960" priority="3514" operator="lessThan">
      <formula>$C$4</formula>
    </cfRule>
  </conditionalFormatting>
  <conditionalFormatting sqref="BJ15">
    <cfRule type="cellIs" dxfId="11959" priority="3515" operator="lessThan">
      <formula>$C$4</formula>
    </cfRule>
  </conditionalFormatting>
  <conditionalFormatting sqref="BJ16">
    <cfRule type="cellIs" dxfId="11958" priority="3516" operator="lessThan">
      <formula>$C$4</formula>
    </cfRule>
  </conditionalFormatting>
  <conditionalFormatting sqref="BJ17">
    <cfRule type="cellIs" dxfId="11957" priority="3517" operator="lessThan">
      <formula>$C$4</formula>
    </cfRule>
  </conditionalFormatting>
  <conditionalFormatting sqref="BJ18">
    <cfRule type="cellIs" dxfId="11956" priority="3518" operator="lessThan">
      <formula>$C$4</formula>
    </cfRule>
  </conditionalFormatting>
  <conditionalFormatting sqref="BJ19">
    <cfRule type="cellIs" dxfId="11955" priority="3519" operator="lessThan">
      <formula>$C$4</formula>
    </cfRule>
  </conditionalFormatting>
  <conditionalFormatting sqref="BJ20">
    <cfRule type="cellIs" dxfId="11954" priority="3520" operator="lessThan">
      <formula>$C$4</formula>
    </cfRule>
  </conditionalFormatting>
  <conditionalFormatting sqref="BJ21">
    <cfRule type="cellIs" dxfId="11953" priority="3521" operator="lessThan">
      <formula>$C$4</formula>
    </cfRule>
  </conditionalFormatting>
  <conditionalFormatting sqref="BJ22">
    <cfRule type="cellIs" dxfId="11952" priority="3522" operator="lessThan">
      <formula>$C$4</formula>
    </cfRule>
  </conditionalFormatting>
  <conditionalFormatting sqref="BJ23">
    <cfRule type="cellIs" dxfId="11951" priority="3523" operator="lessThan">
      <formula>$C$4</formula>
    </cfRule>
  </conditionalFormatting>
  <conditionalFormatting sqref="BJ24">
    <cfRule type="cellIs" dxfId="11950" priority="3524" operator="lessThan">
      <formula>$C$4</formula>
    </cfRule>
  </conditionalFormatting>
  <conditionalFormatting sqref="BJ25">
    <cfRule type="cellIs" dxfId="11949" priority="3525" operator="lessThan">
      <formula>$C$4</formula>
    </cfRule>
  </conditionalFormatting>
  <conditionalFormatting sqref="BJ26">
    <cfRule type="cellIs" dxfId="11948" priority="3526" operator="lessThan">
      <formula>$C$4</formula>
    </cfRule>
  </conditionalFormatting>
  <conditionalFormatting sqref="BJ27">
    <cfRule type="cellIs" dxfId="11947" priority="3527" operator="lessThan">
      <formula>$C$4</formula>
    </cfRule>
  </conditionalFormatting>
  <conditionalFormatting sqref="BJ28">
    <cfRule type="cellIs" dxfId="11946" priority="3528" operator="lessThan">
      <formula>$C$4</formula>
    </cfRule>
  </conditionalFormatting>
  <conditionalFormatting sqref="BJ29">
    <cfRule type="cellIs" dxfId="11945" priority="3529" operator="lessThan">
      <formula>$C$4</formula>
    </cfRule>
  </conditionalFormatting>
  <conditionalFormatting sqref="BJ30">
    <cfRule type="cellIs" dxfId="11944" priority="3530" operator="lessThan">
      <formula>$C$4</formula>
    </cfRule>
  </conditionalFormatting>
  <conditionalFormatting sqref="BJ31">
    <cfRule type="cellIs" dxfId="11943" priority="3531" operator="lessThan">
      <formula>$C$4</formula>
    </cfRule>
  </conditionalFormatting>
  <conditionalFormatting sqref="BJ32">
    <cfRule type="cellIs" dxfId="11942" priority="3532" operator="lessThan">
      <formula>$C$4</formula>
    </cfRule>
  </conditionalFormatting>
  <conditionalFormatting sqref="BJ33">
    <cfRule type="cellIs" dxfId="11941" priority="3533" operator="lessThan">
      <formula>$C$4</formula>
    </cfRule>
  </conditionalFormatting>
  <conditionalFormatting sqref="BJ34">
    <cfRule type="cellIs" dxfId="11940" priority="3534" operator="lessThan">
      <formula>$C$4</formula>
    </cfRule>
  </conditionalFormatting>
  <conditionalFormatting sqref="BJ35">
    <cfRule type="cellIs" dxfId="11939" priority="3535" operator="lessThan">
      <formula>$C$4</formula>
    </cfRule>
  </conditionalFormatting>
  <conditionalFormatting sqref="BJ36">
    <cfRule type="cellIs" dxfId="11938" priority="3536" operator="lessThan">
      <formula>$C$4</formula>
    </cfRule>
  </conditionalFormatting>
  <conditionalFormatting sqref="BJ37">
    <cfRule type="cellIs" dxfId="11937" priority="3537" operator="lessThan">
      <formula>$C$4</formula>
    </cfRule>
  </conditionalFormatting>
  <conditionalFormatting sqref="BJ38">
    <cfRule type="cellIs" dxfId="11936" priority="3538" operator="lessThan">
      <formula>$C$4</formula>
    </cfRule>
  </conditionalFormatting>
  <conditionalFormatting sqref="BJ39">
    <cfRule type="cellIs" dxfId="11935" priority="3539" operator="lessThan">
      <formula>$C$4</formula>
    </cfRule>
  </conditionalFormatting>
  <conditionalFormatting sqref="BJ40">
    <cfRule type="cellIs" dxfId="11934" priority="3540" operator="lessThan">
      <formula>$C$4</formula>
    </cfRule>
  </conditionalFormatting>
  <conditionalFormatting sqref="BJ41">
    <cfRule type="cellIs" dxfId="11933" priority="3541" operator="lessThan">
      <formula>$C$4</formula>
    </cfRule>
  </conditionalFormatting>
  <conditionalFormatting sqref="BJ42">
    <cfRule type="cellIs" dxfId="11932" priority="3542" operator="lessThan">
      <formula>$C$4</formula>
    </cfRule>
  </conditionalFormatting>
  <conditionalFormatting sqref="BJ43">
    <cfRule type="cellIs" dxfId="11931" priority="3543" operator="lessThan">
      <formula>$C$4</formula>
    </cfRule>
  </conditionalFormatting>
  <conditionalFormatting sqref="BJ44">
    <cfRule type="cellIs" dxfId="11930" priority="3544" operator="lessThan">
      <formula>$C$4</formula>
    </cfRule>
  </conditionalFormatting>
  <conditionalFormatting sqref="BJ45">
    <cfRule type="cellIs" dxfId="11929" priority="3545" operator="lessThan">
      <formula>$C$4</formula>
    </cfRule>
  </conditionalFormatting>
  <conditionalFormatting sqref="BJ46">
    <cfRule type="cellIs" dxfId="11928" priority="3546" operator="lessThan">
      <formula>$C$4</formula>
    </cfRule>
  </conditionalFormatting>
  <conditionalFormatting sqref="BJ47">
    <cfRule type="cellIs" dxfId="11927" priority="3547" operator="lessThan">
      <formula>$C$4</formula>
    </cfRule>
  </conditionalFormatting>
  <conditionalFormatting sqref="BJ48">
    <cfRule type="cellIs" dxfId="11926" priority="3548" operator="lessThan">
      <formula>$C$4</formula>
    </cfRule>
  </conditionalFormatting>
  <conditionalFormatting sqref="BJ49">
    <cfRule type="cellIs" dxfId="11925" priority="3549" operator="lessThan">
      <formula>$C$4</formula>
    </cfRule>
  </conditionalFormatting>
  <conditionalFormatting sqref="BJ50">
    <cfRule type="cellIs" dxfId="11924" priority="3550" operator="lessThan">
      <formula>$C$4</formula>
    </cfRule>
  </conditionalFormatting>
  <conditionalFormatting sqref="BJ51">
    <cfRule type="cellIs" dxfId="11923" priority="3551" operator="lessThan">
      <formula>$C$4</formula>
    </cfRule>
  </conditionalFormatting>
  <conditionalFormatting sqref="BJ52">
    <cfRule type="cellIs" dxfId="11922" priority="3552" operator="lessThan">
      <formula>$C$4</formula>
    </cfRule>
  </conditionalFormatting>
  <conditionalFormatting sqref="BJ53">
    <cfRule type="cellIs" dxfId="11921" priority="3553" operator="lessThan">
      <formula>$C$4</formula>
    </cfRule>
  </conditionalFormatting>
  <conditionalFormatting sqref="BJ54">
    <cfRule type="cellIs" dxfId="11920" priority="3554" operator="lessThan">
      <formula>$C$4</formula>
    </cfRule>
  </conditionalFormatting>
  <conditionalFormatting sqref="BJ55">
    <cfRule type="cellIs" dxfId="11919" priority="3555" operator="lessThan">
      <formula>$C$4</formula>
    </cfRule>
  </conditionalFormatting>
  <conditionalFormatting sqref="BJ56">
    <cfRule type="cellIs" dxfId="11918" priority="3556" operator="lessThan">
      <formula>$C$4</formula>
    </cfRule>
  </conditionalFormatting>
  <conditionalFormatting sqref="BJ57">
    <cfRule type="cellIs" dxfId="11917" priority="3557" operator="lessThan">
      <formula>$C$4</formula>
    </cfRule>
  </conditionalFormatting>
  <conditionalFormatting sqref="BJ58">
    <cfRule type="cellIs" dxfId="11916" priority="3558" operator="lessThan">
      <formula>$C$4</formula>
    </cfRule>
  </conditionalFormatting>
  <conditionalFormatting sqref="BJ59">
    <cfRule type="cellIs" dxfId="11915" priority="3559" operator="lessThan">
      <formula>$C$4</formula>
    </cfRule>
  </conditionalFormatting>
  <conditionalFormatting sqref="BJ60">
    <cfRule type="cellIs" dxfId="11914" priority="3560" operator="lessThan">
      <formula>$C$4</formula>
    </cfRule>
  </conditionalFormatting>
  <conditionalFormatting sqref="BK11">
    <cfRule type="cellIs" dxfId="11913" priority="3561" operator="lessThan">
      <formula>$C$4</formula>
    </cfRule>
  </conditionalFormatting>
  <conditionalFormatting sqref="BK12">
    <cfRule type="cellIs" dxfId="11912" priority="3562" operator="lessThan">
      <formula>$C$4</formula>
    </cfRule>
  </conditionalFormatting>
  <conditionalFormatting sqref="BK13">
    <cfRule type="cellIs" dxfId="11911" priority="3563" operator="lessThan">
      <formula>$C$4</formula>
    </cfRule>
  </conditionalFormatting>
  <conditionalFormatting sqref="BK14">
    <cfRule type="cellIs" dxfId="11910" priority="3564" operator="lessThan">
      <formula>$C$4</formula>
    </cfRule>
  </conditionalFormatting>
  <conditionalFormatting sqref="BK15">
    <cfRule type="cellIs" dxfId="11909" priority="3565" operator="lessThan">
      <formula>$C$4</formula>
    </cfRule>
  </conditionalFormatting>
  <conditionalFormatting sqref="BK16">
    <cfRule type="cellIs" dxfId="11908" priority="3566" operator="lessThan">
      <formula>$C$4</formula>
    </cfRule>
  </conditionalFormatting>
  <conditionalFormatting sqref="BK17">
    <cfRule type="cellIs" dxfId="11907" priority="3567" operator="lessThan">
      <formula>$C$4</formula>
    </cfRule>
  </conditionalFormatting>
  <conditionalFormatting sqref="BK18">
    <cfRule type="cellIs" dxfId="11906" priority="3568" operator="lessThan">
      <formula>$C$4</formula>
    </cfRule>
  </conditionalFormatting>
  <conditionalFormatting sqref="BK19">
    <cfRule type="cellIs" dxfId="11905" priority="3569" operator="lessThan">
      <formula>$C$4</formula>
    </cfRule>
  </conditionalFormatting>
  <conditionalFormatting sqref="BK20">
    <cfRule type="cellIs" dxfId="11904" priority="3570" operator="lessThan">
      <formula>$C$4</formula>
    </cfRule>
  </conditionalFormatting>
  <conditionalFormatting sqref="BK21">
    <cfRule type="cellIs" dxfId="11903" priority="3571" operator="lessThan">
      <formula>$C$4</formula>
    </cfRule>
  </conditionalFormatting>
  <conditionalFormatting sqref="BK22">
    <cfRule type="cellIs" dxfId="11902" priority="3572" operator="lessThan">
      <formula>$C$4</formula>
    </cfRule>
  </conditionalFormatting>
  <conditionalFormatting sqref="BK23">
    <cfRule type="cellIs" dxfId="11901" priority="3573" operator="lessThan">
      <formula>$C$4</formula>
    </cfRule>
  </conditionalFormatting>
  <conditionalFormatting sqref="BK24">
    <cfRule type="cellIs" dxfId="11900" priority="3574" operator="lessThan">
      <formula>$C$4</formula>
    </cfRule>
  </conditionalFormatting>
  <conditionalFormatting sqref="BK25">
    <cfRule type="cellIs" dxfId="11899" priority="3575" operator="lessThan">
      <formula>$C$4</formula>
    </cfRule>
  </conditionalFormatting>
  <conditionalFormatting sqref="BK26">
    <cfRule type="cellIs" dxfId="11898" priority="3576" operator="lessThan">
      <formula>$C$4</formula>
    </cfRule>
  </conditionalFormatting>
  <conditionalFormatting sqref="BK27">
    <cfRule type="cellIs" dxfId="11897" priority="3577" operator="lessThan">
      <formula>$C$4</formula>
    </cfRule>
  </conditionalFormatting>
  <conditionalFormatting sqref="BK28">
    <cfRule type="cellIs" dxfId="11896" priority="3578" operator="lessThan">
      <formula>$C$4</formula>
    </cfRule>
  </conditionalFormatting>
  <conditionalFormatting sqref="BK29">
    <cfRule type="cellIs" dxfId="11895" priority="3579" operator="lessThan">
      <formula>$C$4</formula>
    </cfRule>
  </conditionalFormatting>
  <conditionalFormatting sqref="BK30">
    <cfRule type="cellIs" dxfId="11894" priority="3580" operator="lessThan">
      <formula>$C$4</formula>
    </cfRule>
  </conditionalFormatting>
  <conditionalFormatting sqref="BK31">
    <cfRule type="cellIs" dxfId="11893" priority="3581" operator="lessThan">
      <formula>$C$4</formula>
    </cfRule>
  </conditionalFormatting>
  <conditionalFormatting sqref="BK32">
    <cfRule type="cellIs" dxfId="11892" priority="3582" operator="lessThan">
      <formula>$C$4</formula>
    </cfRule>
  </conditionalFormatting>
  <conditionalFormatting sqref="BK33">
    <cfRule type="cellIs" dxfId="11891" priority="3583" operator="lessThan">
      <formula>$C$4</formula>
    </cfRule>
  </conditionalFormatting>
  <conditionalFormatting sqref="BK34">
    <cfRule type="cellIs" dxfId="11890" priority="3584" operator="lessThan">
      <formula>$C$4</formula>
    </cfRule>
  </conditionalFormatting>
  <conditionalFormatting sqref="BK35">
    <cfRule type="cellIs" dxfId="11889" priority="3585" operator="lessThan">
      <formula>$C$4</formula>
    </cfRule>
  </conditionalFormatting>
  <conditionalFormatting sqref="BK36">
    <cfRule type="cellIs" dxfId="11888" priority="3586" operator="lessThan">
      <formula>$C$4</formula>
    </cfRule>
  </conditionalFormatting>
  <conditionalFormatting sqref="BK37">
    <cfRule type="cellIs" dxfId="11887" priority="3587" operator="lessThan">
      <formula>$C$4</formula>
    </cfRule>
  </conditionalFormatting>
  <conditionalFormatting sqref="BK38">
    <cfRule type="cellIs" dxfId="11886" priority="3588" operator="lessThan">
      <formula>$C$4</formula>
    </cfRule>
  </conditionalFormatting>
  <conditionalFormatting sqref="BK39">
    <cfRule type="cellIs" dxfId="11885" priority="3589" operator="lessThan">
      <formula>$C$4</formula>
    </cfRule>
  </conditionalFormatting>
  <conditionalFormatting sqref="BK40">
    <cfRule type="cellIs" dxfId="11884" priority="3590" operator="lessThan">
      <formula>$C$4</formula>
    </cfRule>
  </conditionalFormatting>
  <conditionalFormatting sqref="BK41">
    <cfRule type="cellIs" dxfId="11883" priority="3591" operator="lessThan">
      <formula>$C$4</formula>
    </cfRule>
  </conditionalFormatting>
  <conditionalFormatting sqref="BK42">
    <cfRule type="cellIs" dxfId="11882" priority="3592" operator="lessThan">
      <formula>$C$4</formula>
    </cfRule>
  </conditionalFormatting>
  <conditionalFormatting sqref="BK43">
    <cfRule type="cellIs" dxfId="11881" priority="3593" operator="lessThan">
      <formula>$C$4</formula>
    </cfRule>
  </conditionalFormatting>
  <conditionalFormatting sqref="BK44">
    <cfRule type="cellIs" dxfId="11880" priority="3594" operator="lessThan">
      <formula>$C$4</formula>
    </cfRule>
  </conditionalFormatting>
  <conditionalFormatting sqref="BK45">
    <cfRule type="cellIs" dxfId="11879" priority="3595" operator="lessThan">
      <formula>$C$4</formula>
    </cfRule>
  </conditionalFormatting>
  <conditionalFormatting sqref="BK46">
    <cfRule type="cellIs" dxfId="11878" priority="3596" operator="lessThan">
      <formula>$C$4</formula>
    </cfRule>
  </conditionalFormatting>
  <conditionalFormatting sqref="BK47">
    <cfRule type="cellIs" dxfId="11877" priority="3597" operator="lessThan">
      <formula>$C$4</formula>
    </cfRule>
  </conditionalFormatting>
  <conditionalFormatting sqref="BK48">
    <cfRule type="cellIs" dxfId="11876" priority="3598" operator="lessThan">
      <formula>$C$4</formula>
    </cfRule>
  </conditionalFormatting>
  <conditionalFormatting sqref="BK49">
    <cfRule type="cellIs" dxfId="11875" priority="3599" operator="lessThan">
      <formula>$C$4</formula>
    </cfRule>
  </conditionalFormatting>
  <conditionalFormatting sqref="BK50">
    <cfRule type="cellIs" dxfId="11874" priority="3600" operator="lessThan">
      <formula>$C$4</formula>
    </cfRule>
  </conditionalFormatting>
  <conditionalFormatting sqref="BK51">
    <cfRule type="cellIs" dxfId="11873" priority="3601" operator="lessThan">
      <formula>$C$4</formula>
    </cfRule>
  </conditionalFormatting>
  <conditionalFormatting sqref="BK52">
    <cfRule type="cellIs" dxfId="11872" priority="3602" operator="lessThan">
      <formula>$C$4</formula>
    </cfRule>
  </conditionalFormatting>
  <conditionalFormatting sqref="BK53">
    <cfRule type="cellIs" dxfId="11871" priority="3603" operator="lessThan">
      <formula>$C$4</formula>
    </cfRule>
  </conditionalFormatting>
  <conditionalFormatting sqref="BK54">
    <cfRule type="cellIs" dxfId="11870" priority="3604" operator="lessThan">
      <formula>$C$4</formula>
    </cfRule>
  </conditionalFormatting>
  <conditionalFormatting sqref="BK55">
    <cfRule type="cellIs" dxfId="11869" priority="3605" operator="lessThan">
      <formula>$C$4</formula>
    </cfRule>
  </conditionalFormatting>
  <conditionalFormatting sqref="BK56">
    <cfRule type="cellIs" dxfId="11868" priority="3606" operator="lessThan">
      <formula>$C$4</formula>
    </cfRule>
  </conditionalFormatting>
  <conditionalFormatting sqref="BK57">
    <cfRule type="cellIs" dxfId="11867" priority="3607" operator="lessThan">
      <formula>$C$4</formula>
    </cfRule>
  </conditionalFormatting>
  <conditionalFormatting sqref="BK58">
    <cfRule type="cellIs" dxfId="11866" priority="3608" operator="lessThan">
      <formula>$C$4</formula>
    </cfRule>
  </conditionalFormatting>
  <conditionalFormatting sqref="BK59">
    <cfRule type="cellIs" dxfId="11865" priority="3609" operator="lessThan">
      <formula>$C$4</formula>
    </cfRule>
  </conditionalFormatting>
  <conditionalFormatting sqref="BK60">
    <cfRule type="cellIs" dxfId="11864" priority="3610" operator="lessThan">
      <formula>$C$4</formula>
    </cfRule>
  </conditionalFormatting>
  <conditionalFormatting sqref="BL11">
    <cfRule type="cellIs" dxfId="11863" priority="3611" operator="lessThan">
      <formula>$C$4</formula>
    </cfRule>
  </conditionalFormatting>
  <conditionalFormatting sqref="BL12">
    <cfRule type="cellIs" dxfId="11862" priority="3612" operator="lessThan">
      <formula>$C$4</formula>
    </cfRule>
  </conditionalFormatting>
  <conditionalFormatting sqref="BL13">
    <cfRule type="cellIs" dxfId="11861" priority="3613" operator="lessThan">
      <formula>$C$4</formula>
    </cfRule>
  </conditionalFormatting>
  <conditionalFormatting sqref="BL14">
    <cfRule type="cellIs" dxfId="11860" priority="3614" operator="lessThan">
      <formula>$C$4</formula>
    </cfRule>
  </conditionalFormatting>
  <conditionalFormatting sqref="BL15">
    <cfRule type="cellIs" dxfId="11859" priority="3615" operator="lessThan">
      <formula>$C$4</formula>
    </cfRule>
  </conditionalFormatting>
  <conditionalFormatting sqref="BL16">
    <cfRule type="cellIs" dxfId="11858" priority="3616" operator="lessThan">
      <formula>$C$4</formula>
    </cfRule>
  </conditionalFormatting>
  <conditionalFormatting sqref="BL17">
    <cfRule type="cellIs" dxfId="11857" priority="3617" operator="lessThan">
      <formula>$C$4</formula>
    </cfRule>
  </conditionalFormatting>
  <conditionalFormatting sqref="BL18">
    <cfRule type="cellIs" dxfId="11856" priority="3618" operator="lessThan">
      <formula>$C$4</formula>
    </cfRule>
  </conditionalFormatting>
  <conditionalFormatting sqref="BL19">
    <cfRule type="cellIs" dxfId="11855" priority="3619" operator="lessThan">
      <formula>$C$4</formula>
    </cfRule>
  </conditionalFormatting>
  <conditionalFormatting sqref="BL20">
    <cfRule type="cellIs" dxfId="11854" priority="3620" operator="lessThan">
      <formula>$C$4</formula>
    </cfRule>
  </conditionalFormatting>
  <conditionalFormatting sqref="BL21">
    <cfRule type="cellIs" dxfId="11853" priority="3621" operator="lessThan">
      <formula>$C$4</formula>
    </cfRule>
  </conditionalFormatting>
  <conditionalFormatting sqref="BL22">
    <cfRule type="cellIs" dxfId="11852" priority="3622" operator="lessThan">
      <formula>$C$4</formula>
    </cfRule>
  </conditionalFormatting>
  <conditionalFormatting sqref="BL23">
    <cfRule type="cellIs" dxfId="11851" priority="3623" operator="lessThan">
      <formula>$C$4</formula>
    </cfRule>
  </conditionalFormatting>
  <conditionalFormatting sqref="BL24">
    <cfRule type="cellIs" dxfId="11850" priority="3624" operator="lessThan">
      <formula>$C$4</formula>
    </cfRule>
  </conditionalFormatting>
  <conditionalFormatting sqref="BL25">
    <cfRule type="cellIs" dxfId="11849" priority="3625" operator="lessThan">
      <formula>$C$4</formula>
    </cfRule>
  </conditionalFormatting>
  <conditionalFormatting sqref="BL26">
    <cfRule type="cellIs" dxfId="11848" priority="3626" operator="lessThan">
      <formula>$C$4</formula>
    </cfRule>
  </conditionalFormatting>
  <conditionalFormatting sqref="BL27">
    <cfRule type="cellIs" dxfId="11847" priority="3627" operator="lessThan">
      <formula>$C$4</formula>
    </cfRule>
  </conditionalFormatting>
  <conditionalFormatting sqref="BL28">
    <cfRule type="cellIs" dxfId="11846" priority="3628" operator="lessThan">
      <formula>$C$4</formula>
    </cfRule>
  </conditionalFormatting>
  <conditionalFormatting sqref="BL29">
    <cfRule type="cellIs" dxfId="11845" priority="3629" operator="lessThan">
      <formula>$C$4</formula>
    </cfRule>
  </conditionalFormatting>
  <conditionalFormatting sqref="BL30">
    <cfRule type="cellIs" dxfId="11844" priority="3630" operator="lessThan">
      <formula>$C$4</formula>
    </cfRule>
  </conditionalFormatting>
  <conditionalFormatting sqref="BL31">
    <cfRule type="cellIs" dxfId="11843" priority="3631" operator="lessThan">
      <formula>$C$4</formula>
    </cfRule>
  </conditionalFormatting>
  <conditionalFormatting sqref="BL32">
    <cfRule type="cellIs" dxfId="11842" priority="3632" operator="lessThan">
      <formula>$C$4</formula>
    </cfRule>
  </conditionalFormatting>
  <conditionalFormatting sqref="BL33">
    <cfRule type="cellIs" dxfId="11841" priority="3633" operator="lessThan">
      <formula>$C$4</formula>
    </cfRule>
  </conditionalFormatting>
  <conditionalFormatting sqref="BL34">
    <cfRule type="cellIs" dxfId="11840" priority="3634" operator="lessThan">
      <formula>$C$4</formula>
    </cfRule>
  </conditionalFormatting>
  <conditionalFormatting sqref="BL35">
    <cfRule type="cellIs" dxfId="11839" priority="3635" operator="lessThan">
      <formula>$C$4</formula>
    </cfRule>
  </conditionalFormatting>
  <conditionalFormatting sqref="BL36">
    <cfRule type="cellIs" dxfId="11838" priority="3636" operator="lessThan">
      <formula>$C$4</formula>
    </cfRule>
  </conditionalFormatting>
  <conditionalFormatting sqref="BL37">
    <cfRule type="cellIs" dxfId="11837" priority="3637" operator="lessThan">
      <formula>$C$4</formula>
    </cfRule>
  </conditionalFormatting>
  <conditionalFormatting sqref="BL38">
    <cfRule type="cellIs" dxfId="11836" priority="3638" operator="lessThan">
      <formula>$C$4</formula>
    </cfRule>
  </conditionalFormatting>
  <conditionalFormatting sqref="BL39">
    <cfRule type="cellIs" dxfId="11835" priority="3639" operator="lessThan">
      <formula>$C$4</formula>
    </cfRule>
  </conditionalFormatting>
  <conditionalFormatting sqref="BL40">
    <cfRule type="cellIs" dxfId="11834" priority="3640" operator="lessThan">
      <formula>$C$4</formula>
    </cfRule>
  </conditionalFormatting>
  <conditionalFormatting sqref="BL41">
    <cfRule type="cellIs" dxfId="11833" priority="3641" operator="lessThan">
      <formula>$C$4</formula>
    </cfRule>
  </conditionalFormatting>
  <conditionalFormatting sqref="BL42">
    <cfRule type="cellIs" dxfId="11832" priority="3642" operator="lessThan">
      <formula>$C$4</formula>
    </cfRule>
  </conditionalFormatting>
  <conditionalFormatting sqref="BL43">
    <cfRule type="cellIs" dxfId="11831" priority="3643" operator="lessThan">
      <formula>$C$4</formula>
    </cfRule>
  </conditionalFormatting>
  <conditionalFormatting sqref="BL44">
    <cfRule type="cellIs" dxfId="11830" priority="3644" operator="lessThan">
      <formula>$C$4</formula>
    </cfRule>
  </conditionalFormatting>
  <conditionalFormatting sqref="BL45">
    <cfRule type="cellIs" dxfId="11829" priority="3645" operator="lessThan">
      <formula>$C$4</formula>
    </cfRule>
  </conditionalFormatting>
  <conditionalFormatting sqref="BL46">
    <cfRule type="cellIs" dxfId="11828" priority="3646" operator="lessThan">
      <formula>$C$4</formula>
    </cfRule>
  </conditionalFormatting>
  <conditionalFormatting sqref="BL47">
    <cfRule type="cellIs" dxfId="11827" priority="3647" operator="lessThan">
      <formula>$C$4</formula>
    </cfRule>
  </conditionalFormatting>
  <conditionalFormatting sqref="BL48">
    <cfRule type="cellIs" dxfId="11826" priority="3648" operator="lessThan">
      <formula>$C$4</formula>
    </cfRule>
  </conditionalFormatting>
  <conditionalFormatting sqref="BL49">
    <cfRule type="cellIs" dxfId="11825" priority="3649" operator="lessThan">
      <formula>$C$4</formula>
    </cfRule>
  </conditionalFormatting>
  <conditionalFormatting sqref="BL50">
    <cfRule type="cellIs" dxfId="11824" priority="3650" operator="lessThan">
      <formula>$C$4</formula>
    </cfRule>
  </conditionalFormatting>
  <conditionalFormatting sqref="BL51">
    <cfRule type="cellIs" dxfId="11823" priority="3651" operator="lessThan">
      <formula>$C$4</formula>
    </cfRule>
  </conditionalFormatting>
  <conditionalFormatting sqref="BL52">
    <cfRule type="cellIs" dxfId="11822" priority="3652" operator="lessThan">
      <formula>$C$4</formula>
    </cfRule>
  </conditionalFormatting>
  <conditionalFormatting sqref="BL53">
    <cfRule type="cellIs" dxfId="11821" priority="3653" operator="lessThan">
      <formula>$C$4</formula>
    </cfRule>
  </conditionalFormatting>
  <conditionalFormatting sqref="BL54">
    <cfRule type="cellIs" dxfId="11820" priority="3654" operator="lessThan">
      <formula>$C$4</formula>
    </cfRule>
  </conditionalFormatting>
  <conditionalFormatting sqref="BL55">
    <cfRule type="cellIs" dxfId="11819" priority="3655" operator="lessThan">
      <formula>$C$4</formula>
    </cfRule>
  </conditionalFormatting>
  <conditionalFormatting sqref="BL56">
    <cfRule type="cellIs" dxfId="11818" priority="3656" operator="lessThan">
      <formula>$C$4</formula>
    </cfRule>
  </conditionalFormatting>
  <conditionalFormatting sqref="BL57">
    <cfRule type="cellIs" dxfId="11817" priority="3657" operator="lessThan">
      <formula>$C$4</formula>
    </cfRule>
  </conditionalFormatting>
  <conditionalFormatting sqref="BL58">
    <cfRule type="cellIs" dxfId="11816" priority="3658" operator="lessThan">
      <formula>$C$4</formula>
    </cfRule>
  </conditionalFormatting>
  <conditionalFormatting sqref="BL59">
    <cfRule type="cellIs" dxfId="11815" priority="3659" operator="lessThan">
      <formula>$C$4</formula>
    </cfRule>
  </conditionalFormatting>
  <conditionalFormatting sqref="BL60">
    <cfRule type="cellIs" dxfId="11814" priority="3660" operator="lessThan">
      <formula>$C$4</formula>
    </cfRule>
  </conditionalFormatting>
  <conditionalFormatting sqref="BM11">
    <cfRule type="cellIs" dxfId="11813" priority="3661" operator="lessThan">
      <formula>$C$4</formula>
    </cfRule>
  </conditionalFormatting>
  <conditionalFormatting sqref="BM12">
    <cfRule type="cellIs" dxfId="11812" priority="3662" operator="lessThan">
      <formula>$C$4</formula>
    </cfRule>
  </conditionalFormatting>
  <conditionalFormatting sqref="BM13">
    <cfRule type="cellIs" dxfId="11811" priority="3663" operator="lessThan">
      <formula>$C$4</formula>
    </cfRule>
  </conditionalFormatting>
  <conditionalFormatting sqref="BM14">
    <cfRule type="cellIs" dxfId="11810" priority="3664" operator="lessThan">
      <formula>$C$4</formula>
    </cfRule>
  </conditionalFormatting>
  <conditionalFormatting sqref="BM15">
    <cfRule type="cellIs" dxfId="11809" priority="3665" operator="lessThan">
      <formula>$C$4</formula>
    </cfRule>
  </conditionalFormatting>
  <conditionalFormatting sqref="BM16">
    <cfRule type="cellIs" dxfId="11808" priority="3666" operator="lessThan">
      <formula>$C$4</formula>
    </cfRule>
  </conditionalFormatting>
  <conditionalFormatting sqref="BM17">
    <cfRule type="cellIs" dxfId="11807" priority="3667" operator="lessThan">
      <formula>$C$4</formula>
    </cfRule>
  </conditionalFormatting>
  <conditionalFormatting sqref="BM18">
    <cfRule type="cellIs" dxfId="11806" priority="3668" operator="lessThan">
      <formula>$C$4</formula>
    </cfRule>
  </conditionalFormatting>
  <conditionalFormatting sqref="BM19">
    <cfRule type="cellIs" dxfId="11805" priority="3669" operator="lessThan">
      <formula>$C$4</formula>
    </cfRule>
  </conditionalFormatting>
  <conditionalFormatting sqref="BM20">
    <cfRule type="cellIs" dxfId="11804" priority="3670" operator="lessThan">
      <formula>$C$4</formula>
    </cfRule>
  </conditionalFormatting>
  <conditionalFormatting sqref="BM21">
    <cfRule type="cellIs" dxfId="11803" priority="3671" operator="lessThan">
      <formula>$C$4</formula>
    </cfRule>
  </conditionalFormatting>
  <conditionalFormatting sqref="BM22">
    <cfRule type="cellIs" dxfId="11802" priority="3672" operator="lessThan">
      <formula>$C$4</formula>
    </cfRule>
  </conditionalFormatting>
  <conditionalFormatting sqref="BM23">
    <cfRule type="cellIs" dxfId="11801" priority="3673" operator="lessThan">
      <formula>$C$4</formula>
    </cfRule>
  </conditionalFormatting>
  <conditionalFormatting sqref="BM24">
    <cfRule type="cellIs" dxfId="11800" priority="3674" operator="lessThan">
      <formula>$C$4</formula>
    </cfRule>
  </conditionalFormatting>
  <conditionalFormatting sqref="BM25">
    <cfRule type="cellIs" dxfId="11799" priority="3675" operator="lessThan">
      <formula>$C$4</formula>
    </cfRule>
  </conditionalFormatting>
  <conditionalFormatting sqref="BM26">
    <cfRule type="cellIs" dxfId="11798" priority="3676" operator="lessThan">
      <formula>$C$4</formula>
    </cfRule>
  </conditionalFormatting>
  <conditionalFormatting sqref="BM27">
    <cfRule type="cellIs" dxfId="11797" priority="3677" operator="lessThan">
      <formula>$C$4</formula>
    </cfRule>
  </conditionalFormatting>
  <conditionalFormatting sqref="BM28">
    <cfRule type="cellIs" dxfId="11796" priority="3678" operator="lessThan">
      <formula>$C$4</formula>
    </cfRule>
  </conditionalFormatting>
  <conditionalFormatting sqref="BM29">
    <cfRule type="cellIs" dxfId="11795" priority="3679" operator="lessThan">
      <formula>$C$4</formula>
    </cfRule>
  </conditionalFormatting>
  <conditionalFormatting sqref="BM30">
    <cfRule type="cellIs" dxfId="11794" priority="3680" operator="lessThan">
      <formula>$C$4</formula>
    </cfRule>
  </conditionalFormatting>
  <conditionalFormatting sqref="BM31">
    <cfRule type="cellIs" dxfId="11793" priority="3681" operator="lessThan">
      <formula>$C$4</formula>
    </cfRule>
  </conditionalFormatting>
  <conditionalFormatting sqref="BM32">
    <cfRule type="cellIs" dxfId="11792" priority="3682" operator="lessThan">
      <formula>$C$4</formula>
    </cfRule>
  </conditionalFormatting>
  <conditionalFormatting sqref="BM33">
    <cfRule type="cellIs" dxfId="11791" priority="3683" operator="lessThan">
      <formula>$C$4</formula>
    </cfRule>
  </conditionalFormatting>
  <conditionalFormatting sqref="BM34">
    <cfRule type="cellIs" dxfId="11790" priority="3684" operator="lessThan">
      <formula>$C$4</formula>
    </cfRule>
  </conditionalFormatting>
  <conditionalFormatting sqref="BM35">
    <cfRule type="cellIs" dxfId="11789" priority="3685" operator="lessThan">
      <formula>$C$4</formula>
    </cfRule>
  </conditionalFormatting>
  <conditionalFormatting sqref="BM36">
    <cfRule type="cellIs" dxfId="11788" priority="3686" operator="lessThan">
      <formula>$C$4</formula>
    </cfRule>
  </conditionalFormatting>
  <conditionalFormatting sqref="BM37">
    <cfRule type="cellIs" dxfId="11787" priority="3687" operator="lessThan">
      <formula>$C$4</formula>
    </cfRule>
  </conditionalFormatting>
  <conditionalFormatting sqref="BM38">
    <cfRule type="cellIs" dxfId="11786" priority="3688" operator="lessThan">
      <formula>$C$4</formula>
    </cfRule>
  </conditionalFormatting>
  <conditionalFormatting sqref="BM39">
    <cfRule type="cellIs" dxfId="11785" priority="3689" operator="lessThan">
      <formula>$C$4</formula>
    </cfRule>
  </conditionalFormatting>
  <conditionalFormatting sqref="BM40">
    <cfRule type="cellIs" dxfId="11784" priority="3690" operator="lessThan">
      <formula>$C$4</formula>
    </cfRule>
  </conditionalFormatting>
  <conditionalFormatting sqref="BM41">
    <cfRule type="cellIs" dxfId="11783" priority="3691" operator="lessThan">
      <formula>$C$4</formula>
    </cfRule>
  </conditionalFormatting>
  <conditionalFormatting sqref="BM42">
    <cfRule type="cellIs" dxfId="11782" priority="3692" operator="lessThan">
      <formula>$C$4</formula>
    </cfRule>
  </conditionalFormatting>
  <conditionalFormatting sqref="BM43">
    <cfRule type="cellIs" dxfId="11781" priority="3693" operator="lessThan">
      <formula>$C$4</formula>
    </cfRule>
  </conditionalFormatting>
  <conditionalFormatting sqref="BM44">
    <cfRule type="cellIs" dxfId="11780" priority="3694" operator="lessThan">
      <formula>$C$4</formula>
    </cfRule>
  </conditionalFormatting>
  <conditionalFormatting sqref="BM45">
    <cfRule type="cellIs" dxfId="11779" priority="3695" operator="lessThan">
      <formula>$C$4</formula>
    </cfRule>
  </conditionalFormatting>
  <conditionalFormatting sqref="BM46">
    <cfRule type="cellIs" dxfId="11778" priority="3696" operator="lessThan">
      <formula>$C$4</formula>
    </cfRule>
  </conditionalFormatting>
  <conditionalFormatting sqref="BM47">
    <cfRule type="cellIs" dxfId="11777" priority="3697" operator="lessThan">
      <formula>$C$4</formula>
    </cfRule>
  </conditionalFormatting>
  <conditionalFormatting sqref="BM48">
    <cfRule type="cellIs" dxfId="11776" priority="3698" operator="lessThan">
      <formula>$C$4</formula>
    </cfRule>
  </conditionalFormatting>
  <conditionalFormatting sqref="BM49">
    <cfRule type="cellIs" dxfId="11775" priority="3699" operator="lessThan">
      <formula>$C$4</formula>
    </cfRule>
  </conditionalFormatting>
  <conditionalFormatting sqref="BM50">
    <cfRule type="cellIs" dxfId="11774" priority="3700" operator="lessThan">
      <formula>$C$4</formula>
    </cfRule>
  </conditionalFormatting>
  <conditionalFormatting sqref="BM51">
    <cfRule type="cellIs" dxfId="11773" priority="3701" operator="lessThan">
      <formula>$C$4</formula>
    </cfRule>
  </conditionalFormatting>
  <conditionalFormatting sqref="BM52">
    <cfRule type="cellIs" dxfId="11772" priority="3702" operator="lessThan">
      <formula>$C$4</formula>
    </cfRule>
  </conditionalFormatting>
  <conditionalFormatting sqref="BM53">
    <cfRule type="cellIs" dxfId="11771" priority="3703" operator="lessThan">
      <formula>$C$4</formula>
    </cfRule>
  </conditionalFormatting>
  <conditionalFormatting sqref="BM54">
    <cfRule type="cellIs" dxfId="11770" priority="3704" operator="lessThan">
      <formula>$C$4</formula>
    </cfRule>
  </conditionalFormatting>
  <conditionalFormatting sqref="BM55">
    <cfRule type="cellIs" dxfId="11769" priority="3705" operator="lessThan">
      <formula>$C$4</formula>
    </cfRule>
  </conditionalFormatting>
  <conditionalFormatting sqref="BM56">
    <cfRule type="cellIs" dxfId="11768" priority="3706" operator="lessThan">
      <formula>$C$4</formula>
    </cfRule>
  </conditionalFormatting>
  <conditionalFormatting sqref="BM57">
    <cfRule type="cellIs" dxfId="11767" priority="3707" operator="lessThan">
      <formula>$C$4</formula>
    </cfRule>
  </conditionalFormatting>
  <conditionalFormatting sqref="BM58">
    <cfRule type="cellIs" dxfId="11766" priority="3708" operator="lessThan">
      <formula>$C$4</formula>
    </cfRule>
  </conditionalFormatting>
  <conditionalFormatting sqref="BM59">
    <cfRule type="cellIs" dxfId="11765" priority="3709" operator="lessThan">
      <formula>$C$4</formula>
    </cfRule>
  </conditionalFormatting>
  <conditionalFormatting sqref="BM60">
    <cfRule type="cellIs" dxfId="11764" priority="3710" operator="lessThan">
      <formula>$C$4</formula>
    </cfRule>
  </conditionalFormatting>
  <conditionalFormatting sqref="BN11">
    <cfRule type="cellIs" dxfId="11763" priority="3711" operator="lessThan">
      <formula>$C$4</formula>
    </cfRule>
  </conditionalFormatting>
  <conditionalFormatting sqref="BN12">
    <cfRule type="cellIs" dxfId="11762" priority="3712" operator="lessThan">
      <formula>$C$4</formula>
    </cfRule>
  </conditionalFormatting>
  <conditionalFormatting sqref="BN13">
    <cfRule type="cellIs" dxfId="11761" priority="3713" operator="lessThan">
      <formula>$C$4</formula>
    </cfRule>
  </conditionalFormatting>
  <conditionalFormatting sqref="BN14">
    <cfRule type="cellIs" dxfId="11760" priority="3714" operator="lessThan">
      <formula>$C$4</formula>
    </cfRule>
  </conditionalFormatting>
  <conditionalFormatting sqref="BN15">
    <cfRule type="cellIs" dxfId="11759" priority="3715" operator="lessThan">
      <formula>$C$4</formula>
    </cfRule>
  </conditionalFormatting>
  <conditionalFormatting sqref="BN16">
    <cfRule type="cellIs" dxfId="11758" priority="3716" operator="lessThan">
      <formula>$C$4</formula>
    </cfRule>
  </conditionalFormatting>
  <conditionalFormatting sqref="BN17">
    <cfRule type="cellIs" dxfId="11757" priority="3717" operator="lessThan">
      <formula>$C$4</formula>
    </cfRule>
  </conditionalFormatting>
  <conditionalFormatting sqref="BN18">
    <cfRule type="cellIs" dxfId="11756" priority="3718" operator="lessThan">
      <formula>$C$4</formula>
    </cfRule>
  </conditionalFormatting>
  <conditionalFormatting sqref="BN19">
    <cfRule type="cellIs" dxfId="11755" priority="3719" operator="lessThan">
      <formula>$C$4</formula>
    </cfRule>
  </conditionalFormatting>
  <conditionalFormatting sqref="BN20">
    <cfRule type="cellIs" dxfId="11754" priority="3720" operator="lessThan">
      <formula>$C$4</formula>
    </cfRule>
  </conditionalFormatting>
  <conditionalFormatting sqref="BN21">
    <cfRule type="cellIs" dxfId="11753" priority="3721" operator="lessThan">
      <formula>$C$4</formula>
    </cfRule>
  </conditionalFormatting>
  <conditionalFormatting sqref="BN22">
    <cfRule type="cellIs" dxfId="11752" priority="3722" operator="lessThan">
      <formula>$C$4</formula>
    </cfRule>
  </conditionalFormatting>
  <conditionalFormatting sqref="BN23">
    <cfRule type="cellIs" dxfId="11751" priority="3723" operator="lessThan">
      <formula>$C$4</formula>
    </cfRule>
  </conditionalFormatting>
  <conditionalFormatting sqref="BN24">
    <cfRule type="cellIs" dxfId="11750" priority="3724" operator="lessThan">
      <formula>$C$4</formula>
    </cfRule>
  </conditionalFormatting>
  <conditionalFormatting sqref="BN25">
    <cfRule type="cellIs" dxfId="11749" priority="3725" operator="lessThan">
      <formula>$C$4</formula>
    </cfRule>
  </conditionalFormatting>
  <conditionalFormatting sqref="BN26">
    <cfRule type="cellIs" dxfId="11748" priority="3726" operator="lessThan">
      <formula>$C$4</formula>
    </cfRule>
  </conditionalFormatting>
  <conditionalFormatting sqref="BN27">
    <cfRule type="cellIs" dxfId="11747" priority="3727" operator="lessThan">
      <formula>$C$4</formula>
    </cfRule>
  </conditionalFormatting>
  <conditionalFormatting sqref="BN28">
    <cfRule type="cellIs" dxfId="11746" priority="3728" operator="lessThan">
      <formula>$C$4</formula>
    </cfRule>
  </conditionalFormatting>
  <conditionalFormatting sqref="BN29">
    <cfRule type="cellIs" dxfId="11745" priority="3729" operator="lessThan">
      <formula>$C$4</formula>
    </cfRule>
  </conditionalFormatting>
  <conditionalFormatting sqref="BN30">
    <cfRule type="cellIs" dxfId="11744" priority="3730" operator="lessThan">
      <formula>$C$4</formula>
    </cfRule>
  </conditionalFormatting>
  <conditionalFormatting sqref="BN31">
    <cfRule type="cellIs" dxfId="11743" priority="3731" operator="lessThan">
      <formula>$C$4</formula>
    </cfRule>
  </conditionalFormatting>
  <conditionalFormatting sqref="BN32">
    <cfRule type="cellIs" dxfId="11742" priority="3732" operator="lessThan">
      <formula>$C$4</formula>
    </cfRule>
  </conditionalFormatting>
  <conditionalFormatting sqref="BN33">
    <cfRule type="cellIs" dxfId="11741" priority="3733" operator="lessThan">
      <formula>$C$4</formula>
    </cfRule>
  </conditionalFormatting>
  <conditionalFormatting sqref="BN34">
    <cfRule type="cellIs" dxfId="11740" priority="3734" operator="lessThan">
      <formula>$C$4</formula>
    </cfRule>
  </conditionalFormatting>
  <conditionalFormatting sqref="BN35">
    <cfRule type="cellIs" dxfId="11739" priority="3735" operator="lessThan">
      <formula>$C$4</formula>
    </cfRule>
  </conditionalFormatting>
  <conditionalFormatting sqref="BN36">
    <cfRule type="cellIs" dxfId="11738" priority="3736" operator="lessThan">
      <formula>$C$4</formula>
    </cfRule>
  </conditionalFormatting>
  <conditionalFormatting sqref="BN37">
    <cfRule type="cellIs" dxfId="11737" priority="3737" operator="lessThan">
      <formula>$C$4</formula>
    </cfRule>
  </conditionalFormatting>
  <conditionalFormatting sqref="BN38">
    <cfRule type="cellIs" dxfId="11736" priority="3738" operator="lessThan">
      <formula>$C$4</formula>
    </cfRule>
  </conditionalFormatting>
  <conditionalFormatting sqref="BN39">
    <cfRule type="cellIs" dxfId="11735" priority="3739" operator="lessThan">
      <formula>$C$4</formula>
    </cfRule>
  </conditionalFormatting>
  <conditionalFormatting sqref="BN40">
    <cfRule type="cellIs" dxfId="11734" priority="3740" operator="lessThan">
      <formula>$C$4</formula>
    </cfRule>
  </conditionalFormatting>
  <conditionalFormatting sqref="BN41">
    <cfRule type="cellIs" dxfId="11733" priority="3741" operator="lessThan">
      <formula>$C$4</formula>
    </cfRule>
  </conditionalFormatting>
  <conditionalFormatting sqref="BN42">
    <cfRule type="cellIs" dxfId="11732" priority="3742" operator="lessThan">
      <formula>$C$4</formula>
    </cfRule>
  </conditionalFormatting>
  <conditionalFormatting sqref="BN43">
    <cfRule type="cellIs" dxfId="11731" priority="3743" operator="lessThan">
      <formula>$C$4</formula>
    </cfRule>
  </conditionalFormatting>
  <conditionalFormatting sqref="BN44">
    <cfRule type="cellIs" dxfId="11730" priority="3744" operator="lessThan">
      <formula>$C$4</formula>
    </cfRule>
  </conditionalFormatting>
  <conditionalFormatting sqref="BN45">
    <cfRule type="cellIs" dxfId="11729" priority="3745" operator="lessThan">
      <formula>$C$4</formula>
    </cfRule>
  </conditionalFormatting>
  <conditionalFormatting sqref="BN46">
    <cfRule type="cellIs" dxfId="11728" priority="3746" operator="lessThan">
      <formula>$C$4</formula>
    </cfRule>
  </conditionalFormatting>
  <conditionalFormatting sqref="BN47">
    <cfRule type="cellIs" dxfId="11727" priority="3747" operator="lessThan">
      <formula>$C$4</formula>
    </cfRule>
  </conditionalFormatting>
  <conditionalFormatting sqref="BN48">
    <cfRule type="cellIs" dxfId="11726" priority="3748" operator="lessThan">
      <formula>$C$4</formula>
    </cfRule>
  </conditionalFormatting>
  <conditionalFormatting sqref="BN49">
    <cfRule type="cellIs" dxfId="11725" priority="3749" operator="lessThan">
      <formula>$C$4</formula>
    </cfRule>
  </conditionalFormatting>
  <conditionalFormatting sqref="BN50">
    <cfRule type="cellIs" dxfId="11724" priority="3750" operator="lessThan">
      <formula>$C$4</formula>
    </cfRule>
  </conditionalFormatting>
  <conditionalFormatting sqref="BN51">
    <cfRule type="cellIs" dxfId="11723" priority="3751" operator="lessThan">
      <formula>$C$4</formula>
    </cfRule>
  </conditionalFormatting>
  <conditionalFormatting sqref="BN52">
    <cfRule type="cellIs" dxfId="11722" priority="3752" operator="lessThan">
      <formula>$C$4</formula>
    </cfRule>
  </conditionalFormatting>
  <conditionalFormatting sqref="BN53">
    <cfRule type="cellIs" dxfId="11721" priority="3753" operator="lessThan">
      <formula>$C$4</formula>
    </cfRule>
  </conditionalFormatting>
  <conditionalFormatting sqref="BN54">
    <cfRule type="cellIs" dxfId="11720" priority="3754" operator="lessThan">
      <formula>$C$4</formula>
    </cfRule>
  </conditionalFormatting>
  <conditionalFormatting sqref="BN55">
    <cfRule type="cellIs" dxfId="11719" priority="3755" operator="lessThan">
      <formula>$C$4</formula>
    </cfRule>
  </conditionalFormatting>
  <conditionalFormatting sqref="BN56">
    <cfRule type="cellIs" dxfId="11718" priority="3756" operator="lessThan">
      <formula>$C$4</formula>
    </cfRule>
  </conditionalFormatting>
  <conditionalFormatting sqref="BN57">
    <cfRule type="cellIs" dxfId="11717" priority="3757" operator="lessThan">
      <formula>$C$4</formula>
    </cfRule>
  </conditionalFormatting>
  <conditionalFormatting sqref="BN58">
    <cfRule type="cellIs" dxfId="11716" priority="3758" operator="lessThan">
      <formula>$C$4</formula>
    </cfRule>
  </conditionalFormatting>
  <conditionalFormatting sqref="BN59">
    <cfRule type="cellIs" dxfId="11715" priority="3759" operator="lessThan">
      <formula>$C$4</formula>
    </cfRule>
  </conditionalFormatting>
  <conditionalFormatting sqref="BN60">
    <cfRule type="cellIs" dxfId="11714" priority="3760" operator="lessThan">
      <formula>$C$4</formula>
    </cfRule>
  </conditionalFormatting>
  <conditionalFormatting sqref="CH11:CH46">
    <cfRule type="cellIs" dxfId="11713" priority="3761" operator="lessThan">
      <formula>1</formula>
    </cfRule>
  </conditionalFormatting>
  <conditionalFormatting sqref="CH47">
    <cfRule type="cellIs" dxfId="11677" priority="3797" operator="lessThan">
      <formula>1</formula>
    </cfRule>
  </conditionalFormatting>
  <conditionalFormatting sqref="CH48">
    <cfRule type="cellIs" dxfId="11676" priority="3798" operator="lessThan">
      <formula>1</formula>
    </cfRule>
  </conditionalFormatting>
  <conditionalFormatting sqref="CH49">
    <cfRule type="cellIs" dxfId="11675" priority="3799" operator="lessThan">
      <formula>1</formula>
    </cfRule>
  </conditionalFormatting>
  <conditionalFormatting sqref="CH50">
    <cfRule type="cellIs" dxfId="11674" priority="3800" operator="lessThan">
      <formula>1</formula>
    </cfRule>
  </conditionalFormatting>
  <conditionalFormatting sqref="CH51">
    <cfRule type="cellIs" dxfId="11673" priority="3801" operator="lessThan">
      <formula>1</formula>
    </cfRule>
  </conditionalFormatting>
  <conditionalFormatting sqref="CH52">
    <cfRule type="cellIs" dxfId="11672" priority="3802" operator="lessThan">
      <formula>1</formula>
    </cfRule>
  </conditionalFormatting>
  <conditionalFormatting sqref="CH53">
    <cfRule type="cellIs" dxfId="11671" priority="3803" operator="lessThan">
      <formula>1</formula>
    </cfRule>
  </conditionalFormatting>
  <conditionalFormatting sqref="CH54">
    <cfRule type="cellIs" dxfId="11670" priority="3804" operator="lessThan">
      <formula>1</formula>
    </cfRule>
  </conditionalFormatting>
  <conditionalFormatting sqref="CH55">
    <cfRule type="cellIs" dxfId="11669" priority="3805" operator="lessThan">
      <formula>1</formula>
    </cfRule>
  </conditionalFormatting>
  <conditionalFormatting sqref="CH56">
    <cfRule type="cellIs" dxfId="11668" priority="3806" operator="lessThan">
      <formula>1</formula>
    </cfRule>
  </conditionalFormatting>
  <conditionalFormatting sqref="CH57">
    <cfRule type="cellIs" dxfId="11667" priority="3807" operator="lessThan">
      <formula>1</formula>
    </cfRule>
  </conditionalFormatting>
  <conditionalFormatting sqref="CH58">
    <cfRule type="cellIs" dxfId="11666" priority="3808" operator="lessThan">
      <formula>1</formula>
    </cfRule>
  </conditionalFormatting>
  <conditionalFormatting sqref="CH59">
    <cfRule type="cellIs" dxfId="11665" priority="3809" operator="lessThan">
      <formula>1</formula>
    </cfRule>
  </conditionalFormatting>
  <conditionalFormatting sqref="CH60">
    <cfRule type="cellIs" dxfId="11664" priority="3810" operator="lessThan">
      <formula>1</formula>
    </cfRule>
  </conditionalFormatting>
  <conditionalFormatting sqref="CK11:CK46">
    <cfRule type="cellIs" dxfId="11663" priority="3811" operator="lessThan">
      <formula>1</formula>
    </cfRule>
  </conditionalFormatting>
  <conditionalFormatting sqref="CK47">
    <cfRule type="cellIs" dxfId="11628" priority="3847" operator="lessThan">
      <formula>1</formula>
    </cfRule>
  </conditionalFormatting>
  <conditionalFormatting sqref="CK48">
    <cfRule type="cellIs" dxfId="11627" priority="3848" operator="lessThan">
      <formula>1</formula>
    </cfRule>
  </conditionalFormatting>
  <conditionalFormatting sqref="CK49">
    <cfRule type="cellIs" dxfId="11626" priority="3849" operator="lessThan">
      <formula>1</formula>
    </cfRule>
  </conditionalFormatting>
  <conditionalFormatting sqref="CK50">
    <cfRule type="cellIs" dxfId="11625" priority="3850" operator="lessThan">
      <formula>1</formula>
    </cfRule>
  </conditionalFormatting>
  <conditionalFormatting sqref="CK51">
    <cfRule type="cellIs" dxfId="11624" priority="3851" operator="lessThan">
      <formula>1</formula>
    </cfRule>
  </conditionalFormatting>
  <conditionalFormatting sqref="CK52">
    <cfRule type="cellIs" dxfId="11623" priority="3852" operator="lessThan">
      <formula>1</formula>
    </cfRule>
  </conditionalFormatting>
  <conditionalFormatting sqref="CK53">
    <cfRule type="cellIs" dxfId="11622" priority="3853" operator="lessThan">
      <formula>1</formula>
    </cfRule>
  </conditionalFormatting>
  <conditionalFormatting sqref="CK54">
    <cfRule type="cellIs" dxfId="11621" priority="3854" operator="lessThan">
      <formula>1</formula>
    </cfRule>
  </conditionalFormatting>
  <conditionalFormatting sqref="CK55">
    <cfRule type="cellIs" dxfId="11620" priority="3855" operator="lessThan">
      <formula>1</formula>
    </cfRule>
  </conditionalFormatting>
  <conditionalFormatting sqref="CK56">
    <cfRule type="cellIs" dxfId="11619" priority="3856" operator="lessThan">
      <formula>1</formula>
    </cfRule>
  </conditionalFormatting>
  <conditionalFormatting sqref="CK57">
    <cfRule type="cellIs" dxfId="11618" priority="3857" operator="lessThan">
      <formula>1</formula>
    </cfRule>
  </conditionalFormatting>
  <conditionalFormatting sqref="CK58">
    <cfRule type="cellIs" dxfId="11617" priority="3858" operator="lessThan">
      <formula>1</formula>
    </cfRule>
  </conditionalFormatting>
  <conditionalFormatting sqref="CK59">
    <cfRule type="cellIs" dxfId="11616" priority="3859" operator="lessThan">
      <formula>1</formula>
    </cfRule>
  </conditionalFormatting>
  <conditionalFormatting sqref="CK60">
    <cfRule type="cellIs" dxfId="11615" priority="3860" operator="lessThan">
      <formula>1</formula>
    </cfRule>
  </conditionalFormatting>
  <conditionalFormatting sqref="CO13">
    <cfRule type="cellIs" dxfId="11611" priority="3864" operator="lessThan">
      <formula>1</formula>
    </cfRule>
  </conditionalFormatting>
  <conditionalFormatting sqref="CO14">
    <cfRule type="cellIs" dxfId="11610" priority="3865" operator="lessThan">
      <formula>1</formula>
    </cfRule>
  </conditionalFormatting>
  <conditionalFormatting sqref="CO15">
    <cfRule type="cellIs" dxfId="11609" priority="3866" operator="lessThan">
      <formula>1</formula>
    </cfRule>
  </conditionalFormatting>
  <conditionalFormatting sqref="CO16">
    <cfRule type="cellIs" dxfId="11608" priority="3867" operator="lessThan">
      <formula>1</formula>
    </cfRule>
  </conditionalFormatting>
  <conditionalFormatting sqref="CO17">
    <cfRule type="cellIs" dxfId="11607" priority="3868" operator="lessThan">
      <formula>1</formula>
    </cfRule>
  </conditionalFormatting>
  <conditionalFormatting sqref="CO18">
    <cfRule type="cellIs" dxfId="11606" priority="3869" operator="lessThan">
      <formula>1</formula>
    </cfRule>
  </conditionalFormatting>
  <conditionalFormatting sqref="CO19">
    <cfRule type="cellIs" dxfId="11605" priority="3870" operator="lessThan">
      <formula>1</formula>
    </cfRule>
  </conditionalFormatting>
  <conditionalFormatting sqref="CO26">
    <cfRule type="cellIs" dxfId="11601" priority="3874" operator="lessThan">
      <formula>1</formula>
    </cfRule>
  </conditionalFormatting>
  <conditionalFormatting sqref="CO27">
    <cfRule type="cellIs" dxfId="11600" priority="3875" operator="lessThan">
      <formula>1</formula>
    </cfRule>
  </conditionalFormatting>
  <conditionalFormatting sqref="CO28">
    <cfRule type="cellIs" dxfId="11599" priority="3876" operator="lessThan">
      <formula>1</formula>
    </cfRule>
  </conditionalFormatting>
  <conditionalFormatting sqref="CO29">
    <cfRule type="cellIs" dxfId="11598" priority="3877" operator="lessThan">
      <formula>1</formula>
    </cfRule>
  </conditionalFormatting>
  <conditionalFormatting sqref="CO30">
    <cfRule type="cellIs" dxfId="11597" priority="3878" operator="lessThan">
      <formula>1</formula>
    </cfRule>
  </conditionalFormatting>
  <conditionalFormatting sqref="CO31">
    <cfRule type="cellIs" dxfId="11596" priority="3879" operator="lessThan">
      <formula>1</formula>
    </cfRule>
  </conditionalFormatting>
  <conditionalFormatting sqref="CO32">
    <cfRule type="cellIs" dxfId="11595" priority="3880" operator="lessThan">
      <formula>1</formula>
    </cfRule>
  </conditionalFormatting>
  <conditionalFormatting sqref="CO10">
    <cfRule type="cellIs" dxfId="26" priority="5" operator="lessThan">
      <formula>1</formula>
    </cfRule>
  </conditionalFormatting>
  <conditionalFormatting sqref="CO11">
    <cfRule type="cellIs" dxfId="25" priority="6" operator="lessThan">
      <formula>1</formula>
    </cfRule>
  </conditionalFormatting>
  <conditionalFormatting sqref="CO12">
    <cfRule type="cellIs" dxfId="24" priority="7" operator="lessThan">
      <formula>1</formula>
    </cfRule>
  </conditionalFormatting>
  <conditionalFormatting sqref="CO23">
    <cfRule type="cellIs" dxfId="23" priority="2" operator="lessThan">
      <formula>1</formula>
    </cfRule>
  </conditionalFormatting>
  <conditionalFormatting sqref="CO24">
    <cfRule type="cellIs" dxfId="22" priority="3" operator="lessThan">
      <formula>1</formula>
    </cfRule>
  </conditionalFormatting>
  <conditionalFormatting sqref="CO25">
    <cfRule type="cellIs" dxfId="21" priority="4" operator="lessThan">
      <formula>1</formula>
    </cfRule>
  </conditionalFormatting>
  <conditionalFormatting sqref="BP11:BP74">
    <cfRule type="cellIs" dxfId="19" priority="1" operator="lessThan">
      <formula>$C$4</formula>
    </cfRule>
  </conditionalFormatting>
  <dataValidations count="1140">
    <dataValidation type="decimal" allowBlank="1" showDropDown="1" showInputMessage="1" showErrorMessage="1" errorTitle="Masukan salah" error="Isian Anda salah!" promptTitle="Input yg diisikan" prompt="nilai angka antara 0 sampai 100." sqref="M11">
      <formula1>0</formula1>
      <formula2>100</formula2>
    </dataValidation>
    <dataValidation type="decimal" allowBlank="1" showDropDown="1" showInputMessage="1" showErrorMessage="1" errorTitle="Masukan salah" error="Isian Anda salah!" promptTitle="Input yg diisikan" prompt="nilai angka antara 0 sampai 100." sqref="M12">
      <formula1>0</formula1>
      <formula2>100</formula2>
    </dataValidation>
    <dataValidation type="decimal" allowBlank="1" showDropDown="1" showInputMessage="1" showErrorMessage="1" errorTitle="Masukan salah" error="Isian Anda salah!" promptTitle="Input yg diisikan" prompt="nilai angka antara 0 sampai 100." sqref="M13">
      <formula1>0</formula1>
      <formula2>100</formula2>
    </dataValidation>
    <dataValidation type="decimal" allowBlank="1" showDropDown="1" showInputMessage="1" showErrorMessage="1" errorTitle="Masukan salah" error="Isian Anda salah!" promptTitle="Input yg diisikan" prompt="nilai angka antara 0 sampai 100." sqref="M14">
      <formula1>0</formula1>
      <formula2>100</formula2>
    </dataValidation>
    <dataValidation type="decimal" allowBlank="1" showDropDown="1" showInputMessage="1" showErrorMessage="1" errorTitle="Masukan salah" error="Isian Anda salah!" promptTitle="Input yg diisikan" prompt="nilai angka antara 0 sampai 100." sqref="M15">
      <formula1>0</formula1>
      <formula2>100</formula2>
    </dataValidation>
    <dataValidation type="decimal" allowBlank="1" showDropDown="1" showInputMessage="1" showErrorMessage="1" errorTitle="Masukan salah" error="Isian Anda salah!" promptTitle="Input yg diisikan" prompt="nilai angka antara 0 sampai 100." sqref="M16">
      <formula1>0</formula1>
      <formula2>100</formula2>
    </dataValidation>
    <dataValidation type="decimal" allowBlank="1" showDropDown="1" showInputMessage="1" showErrorMessage="1" errorTitle="Masukan salah" error="Isian Anda salah!" promptTitle="Input yg diisikan" prompt="nilai angka antara 0 sampai 100." sqref="M17">
      <formula1>0</formula1>
      <formula2>100</formula2>
    </dataValidation>
    <dataValidation type="decimal" allowBlank="1" showDropDown="1" showInputMessage="1" showErrorMessage="1" errorTitle="Masukan salah" error="Isian Anda salah!" promptTitle="Input yg diisikan" prompt="nilai angka antara 0 sampai 100." sqref="M18">
      <formula1>0</formula1>
      <formula2>100</formula2>
    </dataValidation>
    <dataValidation type="decimal" allowBlank="1" showDropDown="1" showInputMessage="1" showErrorMessage="1" errorTitle="Masukan salah" error="Isian Anda salah!" promptTitle="Input yg diisikan" prompt="nilai angka antara 0 sampai 100." sqref="M19">
      <formula1>0</formula1>
      <formula2>100</formula2>
    </dataValidation>
    <dataValidation type="decimal" allowBlank="1" showDropDown="1" showInputMessage="1" showErrorMessage="1" errorTitle="Masukan salah" error="Isian Anda salah!" promptTitle="Input yg diisikan" prompt="nilai angka antara 0 sampai 100." sqref="M20">
      <formula1>0</formula1>
      <formula2>100</formula2>
    </dataValidation>
    <dataValidation type="decimal" allowBlank="1" showDropDown="1" showInputMessage="1" showErrorMessage="1" errorTitle="Masukan salah" error="Isian Anda salah!" promptTitle="Input yg diisikan" prompt="nilai angka antara 0 sampai 100." sqref="M21">
      <formula1>0</formula1>
      <formula2>100</formula2>
    </dataValidation>
    <dataValidation type="decimal" allowBlank="1" showDropDown="1" showInputMessage="1" showErrorMessage="1" errorTitle="Masukan salah" error="Isian Anda salah!" promptTitle="Input yg diisikan" prompt="nilai angka antara 0 sampai 100." sqref="M22">
      <formula1>0</formula1>
      <formula2>100</formula2>
    </dataValidation>
    <dataValidation type="decimal" allowBlank="1" showDropDown="1" showInputMessage="1" showErrorMessage="1" errorTitle="Masukan salah" error="Isian Anda salah!" promptTitle="Input yg diisikan" prompt="nilai angka antara 0 sampai 100." sqref="M23">
      <formula1>0</formula1>
      <formula2>100</formula2>
    </dataValidation>
    <dataValidation type="decimal" allowBlank="1" showDropDown="1" showInputMessage="1" showErrorMessage="1" errorTitle="Masukan salah" error="Isian Anda salah!" promptTitle="Input yg diisikan" prompt="nilai angka antara 0 sampai 100." sqref="M24">
      <formula1>0</formula1>
      <formula2>100</formula2>
    </dataValidation>
    <dataValidation type="decimal" allowBlank="1" showDropDown="1" showInputMessage="1" showErrorMessage="1" errorTitle="Masukan salah" error="Isian Anda salah!" promptTitle="Input yg diisikan" prompt="nilai angka antara 0 sampai 100." sqref="M25">
      <formula1>0</formula1>
      <formula2>100</formula2>
    </dataValidation>
    <dataValidation type="decimal" allowBlank="1" showDropDown="1" showInputMessage="1" showErrorMessage="1" errorTitle="Masukan salah" error="Isian Anda salah!" promptTitle="Input yg diisikan" prompt="nilai angka antara 0 sampai 100." sqref="M26">
      <formula1>0</formula1>
      <formula2>100</formula2>
    </dataValidation>
    <dataValidation type="decimal" allowBlank="1" showDropDown="1" showInputMessage="1" showErrorMessage="1" errorTitle="Masukan salah" error="Isian Anda salah!" promptTitle="Input yg diisikan" prompt="nilai angka antara 0 sampai 100." sqref="M27">
      <formula1>0</formula1>
      <formula2>100</formula2>
    </dataValidation>
    <dataValidation type="decimal" allowBlank="1" showDropDown="1" showInputMessage="1" showErrorMessage="1" errorTitle="Masukan salah" error="Isian Anda salah!" promptTitle="Input yg diisikan" prompt="nilai angka antara 0 sampai 100." sqref="M28">
      <formula1>0</formula1>
      <formula2>100</formula2>
    </dataValidation>
    <dataValidation type="decimal" allowBlank="1" showDropDown="1" showInputMessage="1" showErrorMessage="1" errorTitle="Masukan salah" error="Isian Anda salah!" promptTitle="Input yg diisikan" prompt="nilai angka antara 0 sampai 100." sqref="M29">
      <formula1>0</formula1>
      <formula2>100</formula2>
    </dataValidation>
    <dataValidation type="decimal" allowBlank="1" showDropDown="1" showInputMessage="1" showErrorMessage="1" errorTitle="Masukan salah" error="Isian Anda salah!" promptTitle="Input yg diisikan" prompt="nilai angka antara 0 sampai 100." sqref="M30">
      <formula1>0</formula1>
      <formula2>100</formula2>
    </dataValidation>
    <dataValidation type="decimal" allowBlank="1" showDropDown="1" showInputMessage="1" showErrorMessage="1" errorTitle="Masukan salah" error="Isian Anda salah!" promptTitle="Input yg diisikan" prompt="nilai angka antara 0 sampai 100." sqref="M31">
      <formula1>0</formula1>
      <formula2>100</formula2>
    </dataValidation>
    <dataValidation type="decimal" allowBlank="1" showDropDown="1" showInputMessage="1" showErrorMessage="1" errorTitle="Masukan salah" error="Isian Anda salah!" promptTitle="Input yg diisikan" prompt="nilai angka antara 0 sampai 100." sqref="M32">
      <formula1>0</formula1>
      <formula2>100</formula2>
    </dataValidation>
    <dataValidation type="decimal" allowBlank="1" showDropDown="1" showInputMessage="1" showErrorMessage="1" errorTitle="Masukan salah" error="Isian Anda salah!" promptTitle="Input yg diisikan" prompt="nilai angka antara 0 sampai 100." sqref="M33">
      <formula1>0</formula1>
      <formula2>100</formula2>
    </dataValidation>
    <dataValidation type="decimal" allowBlank="1" showDropDown="1" showInputMessage="1" showErrorMessage="1" errorTitle="Masukan salah" error="Isian Anda salah!" promptTitle="Input yg diisikan" prompt="nilai angka antara 0 sampai 100." sqref="M34">
      <formula1>0</formula1>
      <formula2>100</formula2>
    </dataValidation>
    <dataValidation type="decimal" allowBlank="1" showDropDown="1" showInputMessage="1" showErrorMessage="1" errorTitle="Masukan salah" error="Isian Anda salah!" promptTitle="Input yg diisikan" prompt="nilai angka antara 0 sampai 100." sqref="M35">
      <formula1>0</formula1>
      <formula2>100</formula2>
    </dataValidation>
    <dataValidation type="decimal" allowBlank="1" showDropDown="1" showInputMessage="1" showErrorMessage="1" errorTitle="Masukan salah" error="Isian Anda salah!" promptTitle="Input yg diisikan" prompt="nilai angka antara 0 sampai 100." sqref="M36">
      <formula1>0</formula1>
      <formula2>100</formula2>
    </dataValidation>
    <dataValidation type="decimal" allowBlank="1" showDropDown="1" showInputMessage="1" showErrorMessage="1" errorTitle="Masukan salah" error="Isian Anda salah!" promptTitle="Input yg diisikan" prompt="nilai angka antara 0 sampai 100." sqref="M37">
      <formula1>0</formula1>
      <formula2>100</formula2>
    </dataValidation>
    <dataValidation type="decimal" allowBlank="1" showDropDown="1" showInputMessage="1" showErrorMessage="1" errorTitle="Masukan salah" error="Isian Anda salah!" promptTitle="Input yg diisikan" prompt="nilai angka antara 0 sampai 100." sqref="M38">
      <formula1>0</formula1>
      <formula2>100</formula2>
    </dataValidation>
    <dataValidation type="decimal" allowBlank="1" showDropDown="1" showInputMessage="1" showErrorMessage="1" errorTitle="Masukan salah" error="Isian Anda salah!" promptTitle="Input yg diisikan" prompt="nilai angka antara 0 sampai 100." sqref="M39">
      <formula1>0</formula1>
      <formula2>100</formula2>
    </dataValidation>
    <dataValidation type="decimal" allowBlank="1" showDropDown="1" showInputMessage="1" showErrorMessage="1" errorTitle="Masukan salah" error="Isian Anda salah!" promptTitle="Input yg diisikan" prompt="nilai angka antara 0 sampai 100." sqref="M40">
      <formula1>0</formula1>
      <formula2>100</formula2>
    </dataValidation>
    <dataValidation type="decimal" allowBlank="1" showDropDown="1" showInputMessage="1" showErrorMessage="1" errorTitle="Masukan salah" error="Isian Anda salah!" promptTitle="Input yg diisikan" prompt="nilai angka antara 0 sampai 100." sqref="M41">
      <formula1>0</formula1>
      <formula2>100</formula2>
    </dataValidation>
    <dataValidation type="decimal" allowBlank="1" showDropDown="1" showInputMessage="1" showErrorMessage="1" errorTitle="Masukan salah" error="Isian Anda salah!" promptTitle="Input yg diisikan" prompt="nilai angka antara 0 sampai 100." sqref="M42">
      <formula1>0</formula1>
      <formula2>100</formula2>
    </dataValidation>
    <dataValidation type="decimal" allowBlank="1" showDropDown="1" showInputMessage="1" showErrorMessage="1" errorTitle="Masukan salah" error="Isian Anda salah!" promptTitle="Input yg diisikan" prompt="nilai angka antara 0 sampai 100." sqref="M43">
      <formula1>0</formula1>
      <formula2>100</formula2>
    </dataValidation>
    <dataValidation type="decimal" allowBlank="1" showDropDown="1" showInputMessage="1" showErrorMessage="1" errorTitle="Masukan salah" error="Isian Anda salah!" promptTitle="Input yg diisikan" prompt="nilai angka antara 0 sampai 100." sqref="M44">
      <formula1>0</formula1>
      <formula2>100</formula2>
    </dataValidation>
    <dataValidation type="decimal" allowBlank="1" showDropDown="1" showInputMessage="1" showErrorMessage="1" errorTitle="Masukan salah" error="Isian Anda salah!" promptTitle="Input yg diisikan" prompt="nilai angka antara 0 sampai 100." sqref="M45">
      <formula1>0</formula1>
      <formula2>100</formula2>
    </dataValidation>
    <dataValidation type="decimal" allowBlank="1" showDropDown="1" showInputMessage="1" showErrorMessage="1" errorTitle="Masukan salah" error="Isian Anda salah!" promptTitle="Input yg diisikan" prompt="nilai angka antara 0 sampai 100." sqref="M46">
      <formula1>0</formula1>
      <formula2>100</formula2>
    </dataValidation>
    <dataValidation type="decimal" allowBlank="1" showDropDown="1" showInputMessage="1" showErrorMessage="1" errorTitle="Masukan salah" error="Isian Anda salah!" promptTitle="Input yg diisikan" prompt="nilai angka antara 0 sampai 100." sqref="M47">
      <formula1>0</formula1>
      <formula2>100</formula2>
    </dataValidation>
    <dataValidation type="decimal" allowBlank="1" showDropDown="1" showInputMessage="1" showErrorMessage="1" errorTitle="Masukan salah" error="Isian Anda salah!" promptTitle="Input yg diisikan" prompt="nilai angka antara 0 sampai 100." sqref="M48">
      <formula1>0</formula1>
      <formula2>100</formula2>
    </dataValidation>
    <dataValidation type="decimal" allowBlank="1" showDropDown="1" showInputMessage="1" showErrorMessage="1" errorTitle="Masukan salah" error="Isian Anda salah!" promptTitle="Input yg diisikan" prompt="nilai angka antara 0 sampai 100." sqref="M49">
      <formula1>0</formula1>
      <formula2>100</formula2>
    </dataValidation>
    <dataValidation type="decimal" allowBlank="1" showDropDown="1" showInputMessage="1" showErrorMessage="1" errorTitle="Masukan salah" error="Isian Anda salah!" promptTitle="Input yg diisikan" prompt="nilai angka antara 0 sampai 100." sqref="M50">
      <formula1>0</formula1>
      <formula2>100</formula2>
    </dataValidation>
    <dataValidation type="decimal" allowBlank="1" showDropDown="1" showInputMessage="1" showErrorMessage="1" errorTitle="Masukan salah" error="Isian Anda salah!" promptTitle="Input yg diisikan" prompt="nilai angka antara 0 sampai 100." sqref="M51">
      <formula1>0</formula1>
      <formula2>100</formula2>
    </dataValidation>
    <dataValidation type="decimal" allowBlank="1" showDropDown="1" showInputMessage="1" showErrorMessage="1" errorTitle="Masukan salah" error="Isian Anda salah!" promptTitle="Input yg diisikan" prompt="nilai angka antara 0 sampai 100." sqref="M52">
      <formula1>0</formula1>
      <formula2>100</formula2>
    </dataValidation>
    <dataValidation type="decimal" allowBlank="1" showDropDown="1" showInputMessage="1" showErrorMessage="1" errorTitle="Masukan salah" error="Isian Anda salah!" promptTitle="Input yg diisikan" prompt="nilai angka antara 0 sampai 100." sqref="M53">
      <formula1>0</formula1>
      <formula2>100</formula2>
    </dataValidation>
    <dataValidation type="decimal" allowBlank="1" showDropDown="1" showInputMessage="1" showErrorMessage="1" errorTitle="Masukan salah" error="Isian Anda salah!" promptTitle="Input yg diisikan" prompt="nilai angka antara 0 sampai 100." sqref="M54">
      <formula1>0</formula1>
      <formula2>100</formula2>
    </dataValidation>
    <dataValidation type="decimal" allowBlank="1" showDropDown="1" showInputMessage="1" showErrorMessage="1" errorTitle="Masukan salah" error="Isian Anda salah!" promptTitle="Input yg diisikan" prompt="nilai angka antara 0 sampai 100." sqref="M55">
      <formula1>0</formula1>
      <formula2>100</formula2>
    </dataValidation>
    <dataValidation type="decimal" allowBlank="1" showDropDown="1" showInputMessage="1" showErrorMessage="1" errorTitle="Masukan salah" error="Isian Anda salah!" promptTitle="Input yg diisikan" prompt="nilai angka antara 0 sampai 100." sqref="M56">
      <formula1>0</formula1>
      <formula2>100</formula2>
    </dataValidation>
    <dataValidation type="decimal" allowBlank="1" showDropDown="1" showInputMessage="1" showErrorMessage="1" errorTitle="Masukan salah" error="Isian Anda salah!" promptTitle="Input yg diisikan" prompt="nilai angka antara 0 sampai 100." sqref="M57">
      <formula1>0</formula1>
      <formula2>100</formula2>
    </dataValidation>
    <dataValidation type="decimal" allowBlank="1" showDropDown="1" showInputMessage="1" showErrorMessage="1" errorTitle="Masukan salah" error="Isian Anda salah!" promptTitle="Input yg diisikan" prompt="nilai angka antara 0 sampai 100." sqref="M58">
      <formula1>0</formula1>
      <formula2>100</formula2>
    </dataValidation>
    <dataValidation type="decimal" allowBlank="1" showDropDown="1" showInputMessage="1" showErrorMessage="1" errorTitle="Masukan salah" error="Isian Anda salah!" promptTitle="Input yg diisikan" prompt="nilai angka antara 0 sampai 100." sqref="M59">
      <formula1>0</formula1>
      <formula2>100</formula2>
    </dataValidation>
    <dataValidation type="decimal" allowBlank="1" showDropDown="1" showInputMessage="1" showErrorMessage="1" errorTitle="Masukan salah" error="Isian Anda salah!" promptTitle="Input yg diisikan" prompt="nilai angka antara 0 sampai 100." sqref="M60">
      <formula1>0</formula1>
      <formula2>100</formula2>
    </dataValidation>
    <dataValidation allowBlank="1" showInputMessage="1" showErrorMessage="1" sqref="V11"/>
    <dataValidation allowBlank="1" showInputMessage="1" showErrorMessage="1" sqref="V12"/>
    <dataValidation allowBlank="1" showInputMessage="1" showErrorMessage="1" sqref="V13"/>
    <dataValidation allowBlank="1" showInputMessage="1" showErrorMessage="1" sqref="V14"/>
    <dataValidation allowBlank="1" showInputMessage="1" showErrorMessage="1" sqref="V15"/>
    <dataValidation allowBlank="1" showInputMessage="1" showErrorMessage="1" sqref="V16"/>
    <dataValidation allowBlank="1" showInputMessage="1" showErrorMessage="1" sqref="V17"/>
    <dataValidation allowBlank="1" showInputMessage="1" showErrorMessage="1" sqref="V18"/>
    <dataValidation allowBlank="1" showInputMessage="1" showErrorMessage="1" sqref="V19"/>
    <dataValidation allowBlank="1" showInputMessage="1" showErrorMessage="1" sqref="V20"/>
    <dataValidation allowBlank="1" showInputMessage="1" showErrorMessage="1" sqref="V21"/>
    <dataValidation allowBlank="1" showInputMessage="1" showErrorMessage="1" sqref="V22"/>
    <dataValidation allowBlank="1" showInputMessage="1" showErrorMessage="1" sqref="V23"/>
    <dataValidation allowBlank="1" showInputMessage="1" showErrorMessage="1" sqref="V24"/>
    <dataValidation allowBlank="1" showInputMessage="1" showErrorMessage="1" sqref="V25"/>
    <dataValidation allowBlank="1" showInputMessage="1" showErrorMessage="1" sqref="V26"/>
    <dataValidation allowBlank="1" showInputMessage="1" showErrorMessage="1" sqref="V27"/>
    <dataValidation allowBlank="1" showInputMessage="1" showErrorMessage="1" sqref="V28"/>
    <dataValidation allowBlank="1" showInputMessage="1" showErrorMessage="1" sqref="V29"/>
    <dataValidation allowBlank="1" showInputMessage="1" showErrorMessage="1" sqref="V30"/>
    <dataValidation allowBlank="1" showInputMessage="1" showErrorMessage="1" sqref="V31"/>
    <dataValidation allowBlank="1" showInputMessage="1" showErrorMessage="1" sqref="V32"/>
    <dataValidation allowBlank="1" showInputMessage="1" showErrorMessage="1" sqref="V33"/>
    <dataValidation allowBlank="1" showInputMessage="1" showErrorMessage="1" sqref="V34"/>
    <dataValidation allowBlank="1" showInputMessage="1" showErrorMessage="1" sqref="V35"/>
    <dataValidation allowBlank="1" showInputMessage="1" showErrorMessage="1" sqref="V36:V46"/>
    <dataValidation allowBlank="1" showInputMessage="1" showErrorMessage="1" sqref="V47"/>
    <dataValidation allowBlank="1" showInputMessage="1" showErrorMessage="1" sqref="V48"/>
    <dataValidation allowBlank="1" showInputMessage="1" showErrorMessage="1" sqref="V49"/>
    <dataValidation allowBlank="1" showInputMessage="1" showErrorMessage="1" sqref="V50"/>
    <dataValidation allowBlank="1" showInputMessage="1" showErrorMessage="1" sqref="V51"/>
    <dataValidation allowBlank="1" showInputMessage="1" showErrorMessage="1" sqref="V52"/>
    <dataValidation allowBlank="1" showInputMessage="1" showErrorMessage="1" sqref="V53"/>
    <dataValidation allowBlank="1" showInputMessage="1" showErrorMessage="1" sqref="V54"/>
    <dataValidation allowBlank="1" showInputMessage="1" showErrorMessage="1" sqref="V55"/>
    <dataValidation allowBlank="1" showInputMessage="1" showErrorMessage="1" sqref="V56"/>
    <dataValidation allowBlank="1" showInputMessage="1" showErrorMessage="1" sqref="V57"/>
    <dataValidation allowBlank="1" showInputMessage="1" showErrorMessage="1" sqref="V58"/>
    <dataValidation allowBlank="1" showInputMessage="1" showErrorMessage="1" sqref="V59"/>
    <dataValidation allowBlank="1" showInputMessage="1" showErrorMessage="1" sqref="V60"/>
    <dataValidation allowBlank="1" showInputMessage="1" showErrorMessage="1" sqref="Y11"/>
    <dataValidation allowBlank="1" showInputMessage="1" showErrorMessage="1" sqref="Y12"/>
    <dataValidation allowBlank="1" showInputMessage="1" showErrorMessage="1" sqref="Y13"/>
    <dataValidation allowBlank="1" showInputMessage="1" showErrorMessage="1" sqref="Y14"/>
    <dataValidation allowBlank="1" showInputMessage="1" showErrorMessage="1" sqref="Y15"/>
    <dataValidation allowBlank="1" showInputMessage="1" showErrorMessage="1" sqref="Y16"/>
    <dataValidation allowBlank="1" showInputMessage="1" showErrorMessage="1" sqref="Y17"/>
    <dataValidation allowBlank="1" showInputMessage="1" showErrorMessage="1" sqref="Y18"/>
    <dataValidation allowBlank="1" showInputMessage="1" showErrorMessage="1" sqref="Y19"/>
    <dataValidation allowBlank="1" showInputMessage="1" showErrorMessage="1" sqref="Y20"/>
    <dataValidation allowBlank="1" showInputMessage="1" showErrorMessage="1" sqref="Y21"/>
    <dataValidation allowBlank="1" showInputMessage="1" showErrorMessage="1" sqref="Y22"/>
    <dataValidation allowBlank="1" showInputMessage="1" showErrorMessage="1" sqref="Y23"/>
    <dataValidation allowBlank="1" showInputMessage="1" showErrorMessage="1" sqref="Y24"/>
    <dataValidation allowBlank="1" showInputMessage="1" showErrorMessage="1" sqref="Y25"/>
    <dataValidation allowBlank="1" showInputMessage="1" showErrorMessage="1" sqref="Y26"/>
    <dataValidation allowBlank="1" showInputMessage="1" showErrorMessage="1" sqref="Y27"/>
    <dataValidation allowBlank="1" showInputMessage="1" showErrorMessage="1" sqref="Y28"/>
    <dataValidation allowBlank="1" showInputMessage="1" showErrorMessage="1" sqref="Y29"/>
    <dataValidation allowBlank="1" showInputMessage="1" showErrorMessage="1" sqref="Y30"/>
    <dataValidation allowBlank="1" showInputMessage="1" showErrorMessage="1" sqref="Y31"/>
    <dataValidation allowBlank="1" showInputMessage="1" showErrorMessage="1" sqref="Y32"/>
    <dataValidation allowBlank="1" showInputMessage="1" showErrorMessage="1" sqref="Y33"/>
    <dataValidation allowBlank="1" showInputMessage="1" showErrorMessage="1" sqref="Y34"/>
    <dataValidation allowBlank="1" showInputMessage="1" showErrorMessage="1" sqref="Y35"/>
    <dataValidation allowBlank="1" showInputMessage="1" showErrorMessage="1" sqref="Y36"/>
    <dataValidation allowBlank="1" showInputMessage="1" showErrorMessage="1" sqref="Y37"/>
    <dataValidation allowBlank="1" showInputMessage="1" showErrorMessage="1" sqref="Y38"/>
    <dataValidation allowBlank="1" showInputMessage="1" showErrorMessage="1" sqref="Y39"/>
    <dataValidation allowBlank="1" showInputMessage="1" showErrorMessage="1" sqref="Y40"/>
    <dataValidation allowBlank="1" showInputMessage="1" showErrorMessage="1" sqref="Y41"/>
    <dataValidation allowBlank="1" showInputMessage="1" showErrorMessage="1" sqref="Y42"/>
    <dataValidation allowBlank="1" showInputMessage="1" showErrorMessage="1" sqref="Y43"/>
    <dataValidation allowBlank="1" showInputMessage="1" showErrorMessage="1" sqref="Y44"/>
    <dataValidation allowBlank="1" showInputMessage="1" showErrorMessage="1" sqref="Y45"/>
    <dataValidation allowBlank="1" showInputMessage="1" showErrorMessage="1" sqref="Y46"/>
    <dataValidation allowBlank="1" showInputMessage="1" showErrorMessage="1" sqref="Y47"/>
    <dataValidation allowBlank="1" showInputMessage="1" showErrorMessage="1" sqref="Y48"/>
    <dataValidation allowBlank="1" showInputMessage="1" showErrorMessage="1" sqref="Y49"/>
    <dataValidation allowBlank="1" showInputMessage="1" showErrorMessage="1" sqref="Y50"/>
    <dataValidation allowBlank="1" showInputMessage="1" showErrorMessage="1" sqref="Y51"/>
    <dataValidation allowBlank="1" showInputMessage="1" showErrorMessage="1" sqref="Y52"/>
    <dataValidation allowBlank="1" showInputMessage="1" showErrorMessage="1" sqref="Y53"/>
    <dataValidation allowBlank="1" showInputMessage="1" showErrorMessage="1" sqref="Y54"/>
    <dataValidation allowBlank="1" showInputMessage="1" showErrorMessage="1" sqref="Y55"/>
    <dataValidation allowBlank="1" showInputMessage="1" showErrorMessage="1" sqref="Y56"/>
    <dataValidation allowBlank="1" showInputMessage="1" showErrorMessage="1" sqref="Y57"/>
    <dataValidation allowBlank="1" showInputMessage="1" showErrorMessage="1" sqref="Y58"/>
    <dataValidation allowBlank="1" showInputMessage="1" showErrorMessage="1" sqref="Y59"/>
    <dataValidation allowBlank="1" showInputMessage="1" showErrorMessage="1" sqref="Y60"/>
    <dataValidation allowBlank="1" showInputMessage="1" showErrorMessage="1" sqref="AB11"/>
    <dataValidation allowBlank="1" showInputMessage="1" showErrorMessage="1" sqref="AB12"/>
    <dataValidation allowBlank="1" showInputMessage="1" showErrorMessage="1" sqref="AB13"/>
    <dataValidation allowBlank="1" showInputMessage="1" showErrorMessage="1" sqref="AB14"/>
    <dataValidation allowBlank="1" showInputMessage="1" showErrorMessage="1" sqref="AB15"/>
    <dataValidation allowBlank="1" showInputMessage="1" showErrorMessage="1" sqref="AB16"/>
    <dataValidation allowBlank="1" showInputMessage="1" showErrorMessage="1" sqref="AB17"/>
    <dataValidation allowBlank="1" showInputMessage="1" showErrorMessage="1" sqref="AB18"/>
    <dataValidation allowBlank="1" showInputMessage="1" showErrorMessage="1" sqref="AB19"/>
    <dataValidation allowBlank="1" showInputMessage="1" showErrorMessage="1" sqref="AB20"/>
    <dataValidation allowBlank="1" showInputMessage="1" showErrorMessage="1" sqref="AB21"/>
    <dataValidation allowBlank="1" showInputMessage="1" showErrorMessage="1" sqref="AB22"/>
    <dataValidation allowBlank="1" showInputMessage="1" showErrorMessage="1" sqref="AB23"/>
    <dataValidation allowBlank="1" showInputMessage="1" showErrorMessage="1" sqref="AB24"/>
    <dataValidation allowBlank="1" showInputMessage="1" showErrorMessage="1" sqref="AB25"/>
    <dataValidation allowBlank="1" showInputMessage="1" showErrorMessage="1" sqref="AB26"/>
    <dataValidation allowBlank="1" showInputMessage="1" showErrorMessage="1" sqref="AB27"/>
    <dataValidation allowBlank="1" showInputMessage="1" showErrorMessage="1" sqref="AB28"/>
    <dataValidation allowBlank="1" showInputMessage="1" showErrorMessage="1" sqref="AB29"/>
    <dataValidation allowBlank="1" showInputMessage="1" showErrorMessage="1" sqref="AB30"/>
    <dataValidation allowBlank="1" showInputMessage="1" showErrorMessage="1" sqref="AB31"/>
    <dataValidation allowBlank="1" showInputMessage="1" showErrorMessage="1" sqref="AB32"/>
    <dataValidation allowBlank="1" showInputMessage="1" showErrorMessage="1" sqref="AB33"/>
    <dataValidation allowBlank="1" showInputMessage="1" showErrorMessage="1" sqref="AB34"/>
    <dataValidation allowBlank="1" showInputMessage="1" showErrorMessage="1" sqref="AB35"/>
    <dataValidation allowBlank="1" showInputMessage="1" showErrorMessage="1" sqref="AB36"/>
    <dataValidation allowBlank="1" showInputMessage="1" showErrorMessage="1" sqref="AB37"/>
    <dataValidation allowBlank="1" showInputMessage="1" showErrorMessage="1" sqref="AB38"/>
    <dataValidation allowBlank="1" showInputMessage="1" showErrorMessage="1" sqref="AB39"/>
    <dataValidation allowBlank="1" showInputMessage="1" showErrorMessage="1" sqref="AB40"/>
    <dataValidation allowBlank="1" showInputMessage="1" showErrorMessage="1" sqref="AB41"/>
    <dataValidation allowBlank="1" showInputMessage="1" showErrorMessage="1" sqref="AB42"/>
    <dataValidation allowBlank="1" showInputMessage="1" showErrorMessage="1" sqref="AB43"/>
    <dataValidation allowBlank="1" showInputMessage="1" showErrorMessage="1" sqref="AB44"/>
    <dataValidation allowBlank="1" showInputMessage="1" showErrorMessage="1" sqref="AB45"/>
    <dataValidation allowBlank="1" showInputMessage="1" showErrorMessage="1" sqref="AB46"/>
    <dataValidation allowBlank="1" showInputMessage="1" showErrorMessage="1" sqref="AB47"/>
    <dataValidation allowBlank="1" showInputMessage="1" showErrorMessage="1" sqref="AB48"/>
    <dataValidation allowBlank="1" showInputMessage="1" showErrorMessage="1" sqref="AB49"/>
    <dataValidation allowBlank="1" showInputMessage="1" showErrorMessage="1" sqref="AB50"/>
    <dataValidation allowBlank="1" showInputMessage="1" showErrorMessage="1" sqref="AB51"/>
    <dataValidation allowBlank="1" showInputMessage="1" showErrorMessage="1" sqref="AB52"/>
    <dataValidation allowBlank="1" showInputMessage="1" showErrorMessage="1" sqref="AB53"/>
    <dataValidation allowBlank="1" showInputMessage="1" showErrorMessage="1" sqref="AB54"/>
    <dataValidation allowBlank="1" showInputMessage="1" showErrorMessage="1" sqref="AB55"/>
    <dataValidation allowBlank="1" showInputMessage="1" showErrorMessage="1" sqref="AB56"/>
    <dataValidation allowBlank="1" showInputMessage="1" showErrorMessage="1" sqref="AB57"/>
    <dataValidation allowBlank="1" showInputMessage="1" showErrorMessage="1" sqref="AB58"/>
    <dataValidation allowBlank="1" showInputMessage="1" showErrorMessage="1" sqref="AB59"/>
    <dataValidation allowBlank="1" showInputMessage="1" showErrorMessage="1" sqref="AB60"/>
    <dataValidation allowBlank="1" showInputMessage="1" showErrorMessage="1" sqref="S11"/>
    <dataValidation allowBlank="1" showInputMessage="1" showErrorMessage="1" sqref="S12"/>
    <dataValidation allowBlank="1" showInputMessage="1" showErrorMessage="1" sqref="S13"/>
    <dataValidation allowBlank="1" showInputMessage="1" showErrorMessage="1" sqref="S14"/>
    <dataValidation allowBlank="1" showInputMessage="1" showErrorMessage="1" sqref="S15"/>
    <dataValidation allowBlank="1" showInputMessage="1" showErrorMessage="1" sqref="S16"/>
    <dataValidation allowBlank="1" showInputMessage="1" showErrorMessage="1" sqref="S17"/>
    <dataValidation allowBlank="1" showInputMessage="1" showErrorMessage="1" sqref="S18"/>
    <dataValidation allowBlank="1" showInputMessage="1" showErrorMessage="1" sqref="S19"/>
    <dataValidation allowBlank="1" showInputMessage="1" showErrorMessage="1" sqref="S20"/>
    <dataValidation allowBlank="1" showInputMessage="1" showErrorMessage="1" sqref="S21"/>
    <dataValidation allowBlank="1" showInputMessage="1" showErrorMessage="1" sqref="S22"/>
    <dataValidation allowBlank="1" showInputMessage="1" showErrorMessage="1" sqref="S23"/>
    <dataValidation allowBlank="1" showInputMessage="1" showErrorMessage="1" sqref="S24"/>
    <dataValidation allowBlank="1" showInputMessage="1" showErrorMessage="1" sqref="S25"/>
    <dataValidation allowBlank="1" showInputMessage="1" showErrorMessage="1" sqref="S26"/>
    <dataValidation allowBlank="1" showInputMessage="1" showErrorMessage="1" sqref="S27"/>
    <dataValidation allowBlank="1" showInputMessage="1" showErrorMessage="1" sqref="S28"/>
    <dataValidation allowBlank="1" showInputMessage="1" showErrorMessage="1" sqref="S29"/>
    <dataValidation allowBlank="1" showInputMessage="1" showErrorMessage="1" sqref="S30"/>
    <dataValidation allowBlank="1" showInputMessage="1" showErrorMessage="1" sqref="S31"/>
    <dataValidation allowBlank="1" showInputMessage="1" showErrorMessage="1" sqref="S32"/>
    <dataValidation allowBlank="1" showInputMessage="1" showErrorMessage="1" sqref="S33"/>
    <dataValidation allowBlank="1" showInputMessage="1" showErrorMessage="1" sqref="S34"/>
    <dataValidation allowBlank="1" showInputMessage="1" showErrorMessage="1" sqref="S35"/>
    <dataValidation allowBlank="1" showInputMessage="1" showErrorMessage="1" sqref="S36"/>
    <dataValidation allowBlank="1" showInputMessage="1" showErrorMessage="1" sqref="S37"/>
    <dataValidation allowBlank="1" showInputMessage="1" showErrorMessage="1" sqref="S38"/>
    <dataValidation allowBlank="1" showInputMessage="1" showErrorMessage="1" sqref="S39"/>
    <dataValidation allowBlank="1" showInputMessage="1" showErrorMessage="1" sqref="S40"/>
    <dataValidation allowBlank="1" showInputMessage="1" showErrorMessage="1" sqref="S41"/>
    <dataValidation allowBlank="1" showInputMessage="1" showErrorMessage="1" sqref="S42"/>
    <dataValidation allowBlank="1" showInputMessage="1" showErrorMessage="1" sqref="S43"/>
    <dataValidation allowBlank="1" showInputMessage="1" showErrorMessage="1" sqref="S44"/>
    <dataValidation allowBlank="1" showInputMessage="1" showErrorMessage="1" sqref="S45"/>
    <dataValidation allowBlank="1" showInputMessage="1" showErrorMessage="1" sqref="S46"/>
    <dataValidation allowBlank="1" showInputMessage="1" showErrorMessage="1" sqref="S47"/>
    <dataValidation allowBlank="1" showInputMessage="1" showErrorMessage="1" sqref="S48"/>
    <dataValidation allowBlank="1" showInputMessage="1" showErrorMessage="1" sqref="S49"/>
    <dataValidation allowBlank="1" showInputMessage="1" showErrorMessage="1" sqref="S50"/>
    <dataValidation allowBlank="1" showInputMessage="1" showErrorMessage="1" sqref="S51"/>
    <dataValidation allowBlank="1" showInputMessage="1" showErrorMessage="1" sqref="S52"/>
    <dataValidation allowBlank="1" showInputMessage="1" showErrorMessage="1" sqref="S53"/>
    <dataValidation allowBlank="1" showInputMessage="1" showErrorMessage="1" sqref="S54"/>
    <dataValidation allowBlank="1" showInputMessage="1" showErrorMessage="1" sqref="S55"/>
    <dataValidation allowBlank="1" showInputMessage="1" showErrorMessage="1" sqref="S56"/>
    <dataValidation allowBlank="1" showInputMessage="1" showErrorMessage="1" sqref="S57"/>
    <dataValidation allowBlank="1" showInputMessage="1" showErrorMessage="1" sqref="S58"/>
    <dataValidation allowBlank="1" showInputMessage="1" showErrorMessage="1" sqref="S59"/>
    <dataValidation allowBlank="1" showInputMessage="1" showErrorMessage="1" sqref="S60"/>
    <dataValidation allowBlank="1" showInputMessage="1" showErrorMessage="1" sqref="AI11"/>
    <dataValidation allowBlank="1" showInputMessage="1" showErrorMessage="1" sqref="AI12"/>
    <dataValidation allowBlank="1" showInputMessage="1" showErrorMessage="1" sqref="AI13"/>
    <dataValidation allowBlank="1" showInputMessage="1" showErrorMessage="1" sqref="AI14"/>
    <dataValidation allowBlank="1" showInputMessage="1" showErrorMessage="1" sqref="AI15"/>
    <dataValidation allowBlank="1" showInputMessage="1" showErrorMessage="1" sqref="AI16"/>
    <dataValidation allowBlank="1" showInputMessage="1" showErrorMessage="1" sqref="AI17"/>
    <dataValidation allowBlank="1" showInputMessage="1" showErrorMessage="1" sqref="AI18"/>
    <dataValidation allowBlank="1" showInputMessage="1" showErrorMessage="1" sqref="AI19"/>
    <dataValidation allowBlank="1" showInputMessage="1" showErrorMessage="1" sqref="AI20"/>
    <dataValidation allowBlank="1" showInputMessage="1" showErrorMessage="1" sqref="AI21"/>
    <dataValidation allowBlank="1" showInputMessage="1" showErrorMessage="1" sqref="AI22"/>
    <dataValidation allowBlank="1" showInputMessage="1" showErrorMessage="1" sqref="AI23"/>
    <dataValidation allowBlank="1" showInputMessage="1" showErrorMessage="1" sqref="AI24"/>
    <dataValidation allowBlank="1" showInputMessage="1" showErrorMessage="1" sqref="AI25"/>
    <dataValidation allowBlank="1" showInputMessage="1" showErrorMessage="1" sqref="AI26"/>
    <dataValidation allowBlank="1" showInputMessage="1" showErrorMessage="1" sqref="AI27"/>
    <dataValidation allowBlank="1" showInputMessage="1" showErrorMessage="1" sqref="AI28"/>
    <dataValidation allowBlank="1" showInputMessage="1" showErrorMessage="1" sqref="AI29"/>
    <dataValidation allowBlank="1" showInputMessage="1" showErrorMessage="1" sqref="AI30"/>
    <dataValidation allowBlank="1" showInputMessage="1" showErrorMessage="1" sqref="AI31"/>
    <dataValidation allowBlank="1" showInputMessage="1" showErrorMessage="1" sqref="AI32"/>
    <dataValidation allowBlank="1" showInputMessage="1" showErrorMessage="1" sqref="AI33"/>
    <dataValidation allowBlank="1" showInputMessage="1" showErrorMessage="1" sqref="AI34"/>
    <dataValidation allowBlank="1" showInputMessage="1" showErrorMessage="1" sqref="AI35"/>
    <dataValidation allowBlank="1" showInputMessage="1" showErrorMessage="1" sqref="AI36"/>
    <dataValidation allowBlank="1" showInputMessage="1" showErrorMessage="1" sqref="AI37"/>
    <dataValidation allowBlank="1" showInputMessage="1" showErrorMessage="1" sqref="AI38"/>
    <dataValidation allowBlank="1" showInputMessage="1" showErrorMessage="1" sqref="AI39"/>
    <dataValidation allowBlank="1" showInputMessage="1" showErrorMessage="1" sqref="AI40"/>
    <dataValidation allowBlank="1" showInputMessage="1" showErrorMessage="1" sqref="AI41"/>
    <dataValidation allowBlank="1" showInputMessage="1" showErrorMessage="1" sqref="AI42"/>
    <dataValidation allowBlank="1" showInputMessage="1" showErrorMessage="1" sqref="AI43"/>
    <dataValidation allowBlank="1" showInputMessage="1" showErrorMessage="1" sqref="AI44"/>
    <dataValidation allowBlank="1" showInputMessage="1" showErrorMessage="1" sqref="AI45"/>
    <dataValidation allowBlank="1" showInputMessage="1" showErrorMessage="1" sqref="AI46"/>
    <dataValidation allowBlank="1" showInputMessage="1" showErrorMessage="1" sqref="AI47"/>
    <dataValidation allowBlank="1" showInputMessage="1" showErrorMessage="1" sqref="AI48"/>
    <dataValidation allowBlank="1" showInputMessage="1" showErrorMessage="1" sqref="AI49"/>
    <dataValidation allowBlank="1" showInputMessage="1" showErrorMessage="1" sqref="AI50"/>
    <dataValidation allowBlank="1" showInputMessage="1" showErrorMessage="1" sqref="AI51"/>
    <dataValidation allowBlank="1" showInputMessage="1" showErrorMessage="1" sqref="AI52"/>
    <dataValidation allowBlank="1" showInputMessage="1" showErrorMessage="1" sqref="AI53"/>
    <dataValidation allowBlank="1" showInputMessage="1" showErrorMessage="1" sqref="AI54"/>
    <dataValidation allowBlank="1" showInputMessage="1" showErrorMessage="1" sqref="AI55"/>
    <dataValidation allowBlank="1" showInputMessage="1" showErrorMessage="1" sqref="AI56"/>
    <dataValidation allowBlank="1" showInputMessage="1" showErrorMessage="1" sqref="AI57"/>
    <dataValidation allowBlank="1" showInputMessage="1" showErrorMessage="1" sqref="AI58"/>
    <dataValidation allowBlank="1" showInputMessage="1" showErrorMessage="1" sqref="AI59"/>
    <dataValidation allowBlank="1" showInputMessage="1" showErrorMessage="1" sqref="AI60"/>
    <dataValidation allowBlank="1" showInputMessage="1" showErrorMessage="1" sqref="AL11"/>
    <dataValidation allowBlank="1" showInputMessage="1" showErrorMessage="1" sqref="AL12"/>
    <dataValidation allowBlank="1" showInputMessage="1" showErrorMessage="1" sqref="AL13"/>
    <dataValidation allowBlank="1" showInputMessage="1" showErrorMessage="1" sqref="AL14"/>
    <dataValidation allowBlank="1" showInputMessage="1" showErrorMessage="1" sqref="AL15"/>
    <dataValidation allowBlank="1" showInputMessage="1" showErrorMessage="1" sqref="AL16"/>
    <dataValidation allowBlank="1" showInputMessage="1" showErrorMessage="1" sqref="AL17"/>
    <dataValidation allowBlank="1" showInputMessage="1" showErrorMessage="1" sqref="AL18"/>
    <dataValidation allowBlank="1" showInputMessage="1" showErrorMessage="1" sqref="AL19"/>
    <dataValidation allowBlank="1" showInputMessage="1" showErrorMessage="1" sqref="AL20"/>
    <dataValidation allowBlank="1" showInputMessage="1" showErrorMessage="1" sqref="AL21"/>
    <dataValidation allowBlank="1" showInputMessage="1" showErrorMessage="1" sqref="AL22"/>
    <dataValidation allowBlank="1" showInputMessage="1" showErrorMessage="1" sqref="AL23"/>
    <dataValidation allowBlank="1" showInputMessage="1" showErrorMessage="1" sqref="AL24"/>
    <dataValidation allowBlank="1" showInputMessage="1" showErrorMessage="1" sqref="AL25"/>
    <dataValidation allowBlank="1" showInputMessage="1" showErrorMessage="1" sqref="AL26"/>
    <dataValidation allowBlank="1" showInputMessage="1" showErrorMessage="1" sqref="AL27"/>
    <dataValidation allowBlank="1" showInputMessage="1" showErrorMessage="1" sqref="AL28"/>
    <dataValidation allowBlank="1" showInputMessage="1" showErrorMessage="1" sqref="AL29"/>
    <dataValidation allowBlank="1" showInputMessage="1" showErrorMessage="1" sqref="AL30"/>
    <dataValidation allowBlank="1" showInputMessage="1" showErrorMessage="1" sqref="AL31"/>
    <dataValidation allowBlank="1" showInputMessage="1" showErrorMessage="1" sqref="AL32"/>
    <dataValidation allowBlank="1" showInputMessage="1" showErrorMessage="1" sqref="AL33"/>
    <dataValidation allowBlank="1" showInputMessage="1" showErrorMessage="1" sqref="AL34"/>
    <dataValidation allowBlank="1" showInputMessage="1" showErrorMessage="1" sqref="AL35"/>
    <dataValidation allowBlank="1" showInputMessage="1" showErrorMessage="1" sqref="AL36"/>
    <dataValidation allowBlank="1" showInputMessage="1" showErrorMessage="1" sqref="AL37"/>
    <dataValidation allowBlank="1" showInputMessage="1" showErrorMessage="1" sqref="AL38"/>
    <dataValidation allowBlank="1" showInputMessage="1" showErrorMessage="1" sqref="AL39"/>
    <dataValidation allowBlank="1" showInputMessage="1" showErrorMessage="1" sqref="AL40"/>
    <dataValidation allowBlank="1" showInputMessage="1" showErrorMessage="1" sqref="AL41"/>
    <dataValidation allowBlank="1" showInputMessage="1" showErrorMessage="1" sqref="AL42"/>
    <dataValidation allowBlank="1" showInputMessage="1" showErrorMessage="1" sqref="AL43"/>
    <dataValidation allowBlank="1" showInputMessage="1" showErrorMessage="1" sqref="AL44"/>
    <dataValidation allowBlank="1" showInputMessage="1" showErrorMessage="1" sqref="AL45"/>
    <dataValidation allowBlank="1" showInputMessage="1" showErrorMessage="1" sqref="AL46"/>
    <dataValidation allowBlank="1" showInputMessage="1" showErrorMessage="1" sqref="AL47"/>
    <dataValidation allowBlank="1" showInputMessage="1" showErrorMessage="1" sqref="AL48"/>
    <dataValidation allowBlank="1" showInputMessage="1" showErrorMessage="1" sqref="AL49"/>
    <dataValidation allowBlank="1" showInputMessage="1" showErrorMessage="1" sqref="AL50"/>
    <dataValidation allowBlank="1" showInputMessage="1" showErrorMessage="1" sqref="AL51"/>
    <dataValidation allowBlank="1" showInputMessage="1" showErrorMessage="1" sqref="AL52"/>
    <dataValidation allowBlank="1" showInputMessage="1" showErrorMessage="1" sqref="AL53"/>
    <dataValidation allowBlank="1" showInputMessage="1" showErrorMessage="1" sqref="AL54"/>
    <dataValidation allowBlank="1" showInputMessage="1" showErrorMessage="1" sqref="AL55"/>
    <dataValidation allowBlank="1" showInputMessage="1" showErrorMessage="1" sqref="AL56"/>
    <dataValidation allowBlank="1" showInputMessage="1" showErrorMessage="1" sqref="AL57"/>
    <dataValidation allowBlank="1" showInputMessage="1" showErrorMessage="1" sqref="AL58"/>
    <dataValidation allowBlank="1" showInputMessage="1" showErrorMessage="1" sqref="AL59"/>
    <dataValidation allowBlank="1" showInputMessage="1" showErrorMessage="1" sqref="AL60"/>
    <dataValidation allowBlank="1" showInputMessage="1" showErrorMessage="1" sqref="AO11"/>
    <dataValidation allowBlank="1" showInputMessage="1" showErrorMessage="1" sqref="AO12"/>
    <dataValidation allowBlank="1" showInputMessage="1" showErrorMessage="1" sqref="AO13"/>
    <dataValidation allowBlank="1" showInputMessage="1" showErrorMessage="1" sqref="AO14"/>
    <dataValidation allowBlank="1" showInputMessage="1" showErrorMessage="1" sqref="AO15"/>
    <dataValidation allowBlank="1" showInputMessage="1" showErrorMessage="1" sqref="AO16"/>
    <dataValidation allowBlank="1" showInputMessage="1" showErrorMessage="1" sqref="AO17"/>
    <dataValidation allowBlank="1" showInputMessage="1" showErrorMessage="1" sqref="AO18"/>
    <dataValidation allowBlank="1" showInputMessage="1" showErrorMessage="1" sqref="AO19"/>
    <dataValidation allowBlank="1" showInputMessage="1" showErrorMessage="1" sqref="AO20"/>
    <dataValidation allowBlank="1" showInputMessage="1" showErrorMessage="1" sqref="AO21"/>
    <dataValidation allowBlank="1" showInputMessage="1" showErrorMessage="1" sqref="AO22"/>
    <dataValidation allowBlank="1" showInputMessage="1" showErrorMessage="1" sqref="AO23"/>
    <dataValidation allowBlank="1" showInputMessage="1" showErrorMessage="1" sqref="AO24"/>
    <dataValidation allowBlank="1" showInputMessage="1" showErrorMessage="1" sqref="AO25"/>
    <dataValidation allowBlank="1" showInputMessage="1" showErrorMessage="1" sqref="AO26"/>
    <dataValidation allowBlank="1" showInputMessage="1" showErrorMessage="1" sqref="AO27"/>
    <dataValidation allowBlank="1" showInputMessage="1" showErrorMessage="1" sqref="AO28"/>
    <dataValidation allowBlank="1" showInputMessage="1" showErrorMessage="1" sqref="AO29"/>
    <dataValidation allowBlank="1" showInputMessage="1" showErrorMessage="1" sqref="AO30"/>
    <dataValidation allowBlank="1" showInputMessage="1" showErrorMessage="1" sqref="AO31"/>
    <dataValidation allowBlank="1" showInputMessage="1" showErrorMessage="1" sqref="AO32"/>
    <dataValidation allowBlank="1" showInputMessage="1" showErrorMessage="1" sqref="AO33"/>
    <dataValidation allowBlank="1" showInputMessage="1" showErrorMessage="1" sqref="AO34"/>
    <dataValidation allowBlank="1" showInputMessage="1" showErrorMessage="1" sqref="AO35"/>
    <dataValidation allowBlank="1" showInputMessage="1" showErrorMessage="1" sqref="AO36"/>
    <dataValidation allowBlank="1" showInputMessage="1" showErrorMessage="1" sqref="AO37"/>
    <dataValidation allowBlank="1" showInputMessage="1" showErrorMessage="1" sqref="AO38"/>
    <dataValidation allowBlank="1" showInputMessage="1" showErrorMessage="1" sqref="AO39"/>
    <dataValidation allowBlank="1" showInputMessage="1" showErrorMessage="1" sqref="AO40"/>
    <dataValidation allowBlank="1" showInputMessage="1" showErrorMessage="1" sqref="AO41"/>
    <dataValidation allowBlank="1" showInputMessage="1" showErrorMessage="1" sqref="AO42"/>
    <dataValidation allowBlank="1" showInputMessage="1" showErrorMessage="1" sqref="AO43"/>
    <dataValidation allowBlank="1" showInputMessage="1" showErrorMessage="1" sqref="AO44"/>
    <dataValidation allowBlank="1" showInputMessage="1" showErrorMessage="1" sqref="AO45"/>
    <dataValidation allowBlank="1" showInputMessage="1" showErrorMessage="1" sqref="AO46"/>
    <dataValidation allowBlank="1" showInputMessage="1" showErrorMessage="1" sqref="AO47"/>
    <dataValidation allowBlank="1" showInputMessage="1" showErrorMessage="1" sqref="AO48"/>
    <dataValidation allowBlank="1" showInputMessage="1" showErrorMessage="1" sqref="AO49"/>
    <dataValidation allowBlank="1" showInputMessage="1" showErrorMessage="1" sqref="AO50"/>
    <dataValidation allowBlank="1" showInputMessage="1" showErrorMessage="1" sqref="AO51"/>
    <dataValidation allowBlank="1" showInputMessage="1" showErrorMessage="1" sqref="AO52"/>
    <dataValidation allowBlank="1" showInputMessage="1" showErrorMessage="1" sqref="AO53"/>
    <dataValidation allowBlank="1" showInputMessage="1" showErrorMessage="1" sqref="AO54"/>
    <dataValidation allowBlank="1" showInputMessage="1" showErrorMessage="1" sqref="AO55"/>
    <dataValidation allowBlank="1" showInputMessage="1" showErrorMessage="1" sqref="AO56"/>
    <dataValidation allowBlank="1" showInputMessage="1" showErrorMessage="1" sqref="AO57"/>
    <dataValidation allowBlank="1" showInputMessage="1" showErrorMessage="1" sqref="AO58"/>
    <dataValidation allowBlank="1" showInputMessage="1" showErrorMessage="1" sqref="AO59"/>
    <dataValidation allowBlank="1" showInputMessage="1" showErrorMessage="1" sqref="AO60"/>
    <dataValidation allowBlank="1" showInputMessage="1" showErrorMessage="1" sqref="AR11"/>
    <dataValidation allowBlank="1" showInputMessage="1" showErrorMessage="1" sqref="AR12"/>
    <dataValidation allowBlank="1" showInputMessage="1" showErrorMessage="1" sqref="AR13"/>
    <dataValidation allowBlank="1" showInputMessage="1" showErrorMessage="1" sqref="AR14"/>
    <dataValidation allowBlank="1" showInputMessage="1" showErrorMessage="1" sqref="AR15"/>
    <dataValidation allowBlank="1" showInputMessage="1" showErrorMessage="1" sqref="AR16"/>
    <dataValidation allowBlank="1" showInputMessage="1" showErrorMessage="1" sqref="AR17"/>
    <dataValidation allowBlank="1" showInputMessage="1" showErrorMessage="1" sqref="AR18"/>
    <dataValidation allowBlank="1" showInputMessage="1" showErrorMessage="1" sqref="AR19"/>
    <dataValidation allowBlank="1" showInputMessage="1" showErrorMessage="1" sqref="AR20"/>
    <dataValidation allowBlank="1" showInputMessage="1" showErrorMessage="1" sqref="AR21"/>
    <dataValidation allowBlank="1" showInputMessage="1" showErrorMessage="1" sqref="AR22"/>
    <dataValidation allowBlank="1" showInputMessage="1" showErrorMessage="1" sqref="AR23"/>
    <dataValidation allowBlank="1" showInputMessage="1" showErrorMessage="1" sqref="AR24"/>
    <dataValidation allowBlank="1" showInputMessage="1" showErrorMessage="1" sqref="AR25"/>
    <dataValidation allowBlank="1" showInputMessage="1" showErrorMessage="1" sqref="AR26"/>
    <dataValidation allowBlank="1" showInputMessage="1" showErrorMessage="1" sqref="AR27"/>
    <dataValidation allowBlank="1" showInputMessage="1" showErrorMessage="1" sqref="AR28"/>
    <dataValidation allowBlank="1" showInputMessage="1" showErrorMessage="1" sqref="AR29"/>
    <dataValidation allowBlank="1" showInputMessage="1" showErrorMessage="1" sqref="AR30"/>
    <dataValidation allowBlank="1" showInputMessage="1" showErrorMessage="1" sqref="AR31"/>
    <dataValidation allowBlank="1" showInputMessage="1" showErrorMessage="1" sqref="AR32"/>
    <dataValidation allowBlank="1" showInputMessage="1" showErrorMessage="1" sqref="AR33"/>
    <dataValidation allowBlank="1" showInputMessage="1" showErrorMessage="1" sqref="AR34"/>
    <dataValidation allowBlank="1" showInputMessage="1" showErrorMessage="1" sqref="AR35"/>
    <dataValidation allowBlank="1" showInputMessage="1" showErrorMessage="1" sqref="AR36"/>
    <dataValidation allowBlank="1" showInputMessage="1" showErrorMessage="1" sqref="AR37"/>
    <dataValidation allowBlank="1" showInputMessage="1" showErrorMessage="1" sqref="AR38"/>
    <dataValidation allowBlank="1" showInputMessage="1" showErrorMessage="1" sqref="AR39"/>
    <dataValidation allowBlank="1" showInputMessage="1" showErrorMessage="1" sqref="AR40"/>
    <dataValidation allowBlank="1" showInputMessage="1" showErrorMessage="1" sqref="AR41"/>
    <dataValidation allowBlank="1" showInputMessage="1" showErrorMessage="1" sqref="AR42"/>
    <dataValidation allowBlank="1" showInputMessage="1" showErrorMessage="1" sqref="AR43"/>
    <dataValidation allowBlank="1" showInputMessage="1" showErrorMessage="1" sqref="AR44"/>
    <dataValidation allowBlank="1" showInputMessage="1" showErrorMessage="1" sqref="AR45"/>
    <dataValidation allowBlank="1" showInputMessage="1" showErrorMessage="1" sqref="AR46"/>
    <dataValidation allowBlank="1" showInputMessage="1" showErrorMessage="1" sqref="AR47"/>
    <dataValidation allowBlank="1" showInputMessage="1" showErrorMessage="1" sqref="AR48"/>
    <dataValidation allowBlank="1" showInputMessage="1" showErrorMessage="1" sqref="AR49"/>
    <dataValidation allowBlank="1" showInputMessage="1" showErrorMessage="1" sqref="AR50"/>
    <dataValidation allowBlank="1" showInputMessage="1" showErrorMessage="1" sqref="AR51"/>
    <dataValidation allowBlank="1" showInputMessage="1" showErrorMessage="1" sqref="AR52"/>
    <dataValidation allowBlank="1" showInputMessage="1" showErrorMessage="1" sqref="AR53"/>
    <dataValidation allowBlank="1" showInputMessage="1" showErrorMessage="1" sqref="AR54"/>
    <dataValidation allowBlank="1" showInputMessage="1" showErrorMessage="1" sqref="AR55"/>
    <dataValidation allowBlank="1" showInputMessage="1" showErrorMessage="1" sqref="AR56"/>
    <dataValidation allowBlank="1" showInputMessage="1" showErrorMessage="1" sqref="AR57"/>
    <dataValidation allowBlank="1" showInputMessage="1" showErrorMessage="1" sqref="AR58"/>
    <dataValidation allowBlank="1" showInputMessage="1" showErrorMessage="1" sqref="AR59"/>
    <dataValidation allowBlank="1" showInputMessage="1" showErrorMessage="1" sqref="AR60"/>
    <dataValidation allowBlank="1" showInputMessage="1" showErrorMessage="1" sqref="AU11"/>
    <dataValidation allowBlank="1" showInputMessage="1" showErrorMessage="1" sqref="AU12"/>
    <dataValidation allowBlank="1" showInputMessage="1" showErrorMessage="1" sqref="AU13"/>
    <dataValidation allowBlank="1" showInputMessage="1" showErrorMessage="1" sqref="AU14"/>
    <dataValidation allowBlank="1" showInputMessage="1" showErrorMessage="1" sqref="AU15"/>
    <dataValidation allowBlank="1" showInputMessage="1" showErrorMessage="1" sqref="AU16"/>
    <dataValidation allowBlank="1" showInputMessage="1" showErrorMessage="1" sqref="AU17"/>
    <dataValidation allowBlank="1" showInputMessage="1" showErrorMessage="1" sqref="AU18"/>
    <dataValidation allowBlank="1" showInputMessage="1" showErrorMessage="1" sqref="AU19"/>
    <dataValidation allowBlank="1" showInputMessage="1" showErrorMessage="1" sqref="AU20"/>
    <dataValidation allowBlank="1" showInputMessage="1" showErrorMessage="1" sqref="AU21"/>
    <dataValidation allowBlank="1" showInputMessage="1" showErrorMessage="1" sqref="AU22"/>
    <dataValidation allowBlank="1" showInputMessage="1" showErrorMessage="1" sqref="AU23"/>
    <dataValidation allowBlank="1" showInputMessage="1" showErrorMessage="1" sqref="AU24"/>
    <dataValidation allowBlank="1" showInputMessage="1" showErrorMessage="1" sqref="AU25"/>
    <dataValidation allowBlank="1" showInputMessage="1" showErrorMessage="1" sqref="AU26"/>
    <dataValidation allowBlank="1" showInputMessage="1" showErrorMessage="1" sqref="AU27"/>
    <dataValidation allowBlank="1" showInputMessage="1" showErrorMessage="1" sqref="AU28"/>
    <dataValidation allowBlank="1" showInputMessage="1" showErrorMessage="1" sqref="AU29"/>
    <dataValidation allowBlank="1" showInputMessage="1" showErrorMessage="1" sqref="AU30"/>
    <dataValidation allowBlank="1" showInputMessage="1" showErrorMessage="1" sqref="AU31"/>
    <dataValidation allowBlank="1" showInputMessage="1" showErrorMessage="1" sqref="AU32"/>
    <dataValidation allowBlank="1" showInputMessage="1" showErrorMessage="1" sqref="AU33"/>
    <dataValidation allowBlank="1" showInputMessage="1" showErrorMessage="1" sqref="AU34"/>
    <dataValidation allowBlank="1" showInputMessage="1" showErrorMessage="1" sqref="AU35"/>
    <dataValidation allowBlank="1" showInputMessage="1" showErrorMessage="1" sqref="AU36"/>
    <dataValidation allowBlank="1" showInputMessage="1" showErrorMessage="1" sqref="AU37"/>
    <dataValidation allowBlank="1" showInputMessage="1" showErrorMessage="1" sqref="AU38"/>
    <dataValidation allowBlank="1" showInputMessage="1" showErrorMessage="1" sqref="AU39"/>
    <dataValidation allowBlank="1" showInputMessage="1" showErrorMessage="1" sqref="AU40"/>
    <dataValidation allowBlank="1" showInputMessage="1" showErrorMessage="1" sqref="AU41"/>
    <dataValidation allowBlank="1" showInputMessage="1" showErrorMessage="1" sqref="AU42"/>
    <dataValidation allowBlank="1" showInputMessage="1" showErrorMessage="1" sqref="AU43"/>
    <dataValidation allowBlank="1" showInputMessage="1" showErrorMessage="1" sqref="AU44"/>
    <dataValidation allowBlank="1" showInputMessage="1" showErrorMessage="1" sqref="AU45"/>
    <dataValidation allowBlank="1" showInputMessage="1" showErrorMessage="1" sqref="AU46"/>
    <dataValidation allowBlank="1" showInputMessage="1" showErrorMessage="1" sqref="AU47"/>
    <dataValidation allowBlank="1" showInputMessage="1" showErrorMessage="1" sqref="AU48"/>
    <dataValidation allowBlank="1" showInputMessage="1" showErrorMessage="1" sqref="AU49"/>
    <dataValidation allowBlank="1" showInputMessage="1" showErrorMessage="1" sqref="AU50"/>
    <dataValidation allowBlank="1" showInputMessage="1" showErrorMessage="1" sqref="AU51"/>
    <dataValidation allowBlank="1" showInputMessage="1" showErrorMessage="1" sqref="AU52"/>
    <dataValidation allowBlank="1" showInputMessage="1" showErrorMessage="1" sqref="AU53"/>
    <dataValidation allowBlank="1" showInputMessage="1" showErrorMessage="1" sqref="AU54"/>
    <dataValidation allowBlank="1" showInputMessage="1" showErrorMessage="1" sqref="AU55"/>
    <dataValidation allowBlank="1" showInputMessage="1" showErrorMessage="1" sqref="AU56"/>
    <dataValidation allowBlank="1" showInputMessage="1" showErrorMessage="1" sqref="AU57"/>
    <dataValidation allowBlank="1" showInputMessage="1" showErrorMessage="1" sqref="AU58"/>
    <dataValidation allowBlank="1" showInputMessage="1" showErrorMessage="1" sqref="AU59"/>
    <dataValidation allowBlank="1" showInputMessage="1" showErrorMessage="1" sqref="AU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E11"/>
    <dataValidation allowBlank="1" showInputMessage="1" showErrorMessage="1" sqref="BE12"/>
    <dataValidation allowBlank="1" showInputMessage="1" showErrorMessage="1" sqref="BE13"/>
    <dataValidation allowBlank="1" showInputMessage="1" showErrorMessage="1" sqref="BE14"/>
    <dataValidation allowBlank="1" showInputMessage="1" showErrorMessage="1" sqref="BE15"/>
    <dataValidation allowBlank="1" showInputMessage="1" showErrorMessage="1" sqref="BE16"/>
    <dataValidation allowBlank="1" showInputMessage="1" showErrorMessage="1" sqref="BE17"/>
    <dataValidation allowBlank="1" showInputMessage="1" showErrorMessage="1" sqref="BE18"/>
    <dataValidation allowBlank="1" showInputMessage="1" showErrorMessage="1" sqref="BE19"/>
    <dataValidation allowBlank="1" showInputMessage="1" showErrorMessage="1" sqref="BE20"/>
    <dataValidation allowBlank="1" showInputMessage="1" showErrorMessage="1" sqref="BE21"/>
    <dataValidation allowBlank="1" showInputMessage="1" showErrorMessage="1" sqref="BE22"/>
    <dataValidation allowBlank="1" showInputMessage="1" showErrorMessage="1" sqref="BE23"/>
    <dataValidation allowBlank="1" showInputMessage="1" showErrorMessage="1" sqref="BE24"/>
    <dataValidation allowBlank="1" showInputMessage="1" showErrorMessage="1" sqref="BE25"/>
    <dataValidation allowBlank="1" showInputMessage="1" showErrorMessage="1" sqref="BE26"/>
    <dataValidation allowBlank="1" showInputMessage="1" showErrorMessage="1" sqref="BE27"/>
    <dataValidation allowBlank="1" showInputMessage="1" showErrorMessage="1" sqref="BE28"/>
    <dataValidation allowBlank="1" showInputMessage="1" showErrorMessage="1" sqref="BE29"/>
    <dataValidation allowBlank="1" showInputMessage="1" showErrorMessage="1" sqref="BE30"/>
    <dataValidation allowBlank="1" showInputMessage="1" showErrorMessage="1" sqref="BE31"/>
    <dataValidation allowBlank="1" showInputMessage="1" showErrorMessage="1" sqref="BE32"/>
    <dataValidation allowBlank="1" showInputMessage="1" showErrorMessage="1" sqref="BE33"/>
    <dataValidation allowBlank="1" showInputMessage="1" showErrorMessage="1" sqref="BE34"/>
    <dataValidation allowBlank="1" showInputMessage="1" showErrorMessage="1" sqref="BE35"/>
    <dataValidation allowBlank="1" showInputMessage="1" showErrorMessage="1" sqref="BE36"/>
    <dataValidation allowBlank="1" showInputMessage="1" showErrorMessage="1" sqref="BE37"/>
    <dataValidation allowBlank="1" showInputMessage="1" showErrorMessage="1" sqref="BE38"/>
    <dataValidation allowBlank="1" showInputMessage="1" showErrorMessage="1" sqref="BE39"/>
    <dataValidation allowBlank="1" showInputMessage="1" showErrorMessage="1" sqref="BE40"/>
    <dataValidation allowBlank="1" showInputMessage="1" showErrorMessage="1" sqref="BE41"/>
    <dataValidation allowBlank="1" showInputMessage="1" showErrorMessage="1" sqref="BE42"/>
    <dataValidation allowBlank="1" showInputMessage="1" showErrorMessage="1" sqref="BE43"/>
    <dataValidation allowBlank="1" showInputMessage="1" showErrorMessage="1" sqref="BE44"/>
    <dataValidation allowBlank="1" showInputMessage="1" showErrorMessage="1" sqref="BE45"/>
    <dataValidation allowBlank="1" showInputMessage="1" showErrorMessage="1" sqref="BE46"/>
    <dataValidation allowBlank="1" showInputMessage="1" showErrorMessage="1" sqref="BE47"/>
    <dataValidation allowBlank="1" showInputMessage="1" showErrorMessage="1" sqref="BE48"/>
    <dataValidation allowBlank="1" showInputMessage="1" showErrorMessage="1" sqref="BE49"/>
    <dataValidation allowBlank="1" showInputMessage="1" showErrorMessage="1" sqref="BE50"/>
    <dataValidation allowBlank="1" showInputMessage="1" showErrorMessage="1" sqref="BE51"/>
    <dataValidation allowBlank="1" showInputMessage="1" showErrorMessage="1" sqref="BE52"/>
    <dataValidation allowBlank="1" showInputMessage="1" showErrorMessage="1" sqref="BE53"/>
    <dataValidation allowBlank="1" showInputMessage="1" showErrorMessage="1" sqref="BE54"/>
    <dataValidation allowBlank="1" showInputMessage="1" showErrorMessage="1" sqref="BE55"/>
    <dataValidation allowBlank="1" showInputMessage="1" showErrorMessage="1" sqref="BE56"/>
    <dataValidation allowBlank="1" showInputMessage="1" showErrorMessage="1" sqref="BE57"/>
    <dataValidation allowBlank="1" showInputMessage="1" showErrorMessage="1" sqref="BE58"/>
    <dataValidation allowBlank="1" showInputMessage="1" showErrorMessage="1" sqref="BE59"/>
    <dataValidation allowBlank="1" showInputMessage="1" showErrorMessage="1" sqref="BE60"/>
    <dataValidation allowBlank="1" showInputMessage="1" showErrorMessage="1" sqref="BH11"/>
    <dataValidation allowBlank="1" showInputMessage="1" showErrorMessage="1" sqref="BH12"/>
    <dataValidation allowBlank="1" showInputMessage="1" showErrorMessage="1" sqref="BH13"/>
    <dataValidation allowBlank="1" showInputMessage="1" showErrorMessage="1" sqref="BH14"/>
    <dataValidation allowBlank="1" showInputMessage="1" showErrorMessage="1" sqref="BH15"/>
    <dataValidation allowBlank="1" showInputMessage="1" showErrorMessage="1" sqref="BH16"/>
    <dataValidation allowBlank="1" showInputMessage="1" showErrorMessage="1" sqref="BH17"/>
    <dataValidation allowBlank="1" showInputMessage="1" showErrorMessage="1" sqref="BH18"/>
    <dataValidation allowBlank="1" showInputMessage="1" showErrorMessage="1" sqref="BH19"/>
    <dataValidation allowBlank="1" showInputMessage="1" showErrorMessage="1" sqref="BH20"/>
    <dataValidation allowBlank="1" showInputMessage="1" showErrorMessage="1" sqref="BH21"/>
    <dataValidation allowBlank="1" showInputMessage="1" showErrorMessage="1" sqref="BH22"/>
    <dataValidation allowBlank="1" showInputMessage="1" showErrorMessage="1" sqref="BH23"/>
    <dataValidation allowBlank="1" showInputMessage="1" showErrorMessage="1" sqref="BH24"/>
    <dataValidation allowBlank="1" showInputMessage="1" showErrorMessage="1" sqref="BH25"/>
    <dataValidation allowBlank="1" showInputMessage="1" showErrorMessage="1" sqref="BH26"/>
    <dataValidation allowBlank="1" showInputMessage="1" showErrorMessage="1" sqref="BH27"/>
    <dataValidation allowBlank="1" showInputMessage="1" showErrorMessage="1" sqref="BH28"/>
    <dataValidation allowBlank="1" showInputMessage="1" showErrorMessage="1" sqref="BH29"/>
    <dataValidation allowBlank="1" showInputMessage="1" showErrorMessage="1" sqref="BH30"/>
    <dataValidation allowBlank="1" showInputMessage="1" showErrorMessage="1" sqref="BH31"/>
    <dataValidation allowBlank="1" showInputMessage="1" showErrorMessage="1" sqref="BH32"/>
    <dataValidation allowBlank="1" showInputMessage="1" showErrorMessage="1" sqref="BH33"/>
    <dataValidation allowBlank="1" showInputMessage="1" showErrorMessage="1" sqref="BH34"/>
    <dataValidation allowBlank="1" showInputMessage="1" showErrorMessage="1" sqref="BH35"/>
    <dataValidation allowBlank="1" showInputMessage="1" showErrorMessage="1" sqref="BH36"/>
    <dataValidation allowBlank="1" showInputMessage="1" showErrorMessage="1" sqref="BH37"/>
    <dataValidation allowBlank="1" showInputMessage="1" showErrorMessage="1" sqref="BH38"/>
    <dataValidation allowBlank="1" showInputMessage="1" showErrorMessage="1" sqref="BH39"/>
    <dataValidation allowBlank="1" showInputMessage="1" showErrorMessage="1" sqref="BH40"/>
    <dataValidation allowBlank="1" showInputMessage="1" showErrorMessage="1" sqref="BH41"/>
    <dataValidation allowBlank="1" showInputMessage="1" showErrorMessage="1" sqref="BH42"/>
    <dataValidation allowBlank="1" showInputMessage="1" showErrorMessage="1" sqref="BH43"/>
    <dataValidation allowBlank="1" showInputMessage="1" showErrorMessage="1" sqref="BH44"/>
    <dataValidation allowBlank="1" showInputMessage="1" showErrorMessage="1" sqref="BH45"/>
    <dataValidation allowBlank="1" showInputMessage="1" showErrorMessage="1" sqref="BH46"/>
    <dataValidation allowBlank="1" showInputMessage="1" showErrorMessage="1" sqref="BH47"/>
    <dataValidation allowBlank="1" showInputMessage="1" showErrorMessage="1" sqref="BH48"/>
    <dataValidation allowBlank="1" showInputMessage="1" showErrorMessage="1" sqref="BH49"/>
    <dataValidation allowBlank="1" showInputMessage="1" showErrorMessage="1" sqref="BH50"/>
    <dataValidation allowBlank="1" showInputMessage="1" showErrorMessage="1" sqref="BH51"/>
    <dataValidation allowBlank="1" showInputMessage="1" showErrorMessage="1" sqref="BH52"/>
    <dataValidation allowBlank="1" showInputMessage="1" showErrorMessage="1" sqref="BH53"/>
    <dataValidation allowBlank="1" showInputMessage="1" showErrorMessage="1" sqref="BH54"/>
    <dataValidation allowBlank="1" showInputMessage="1" showErrorMessage="1" sqref="BH55"/>
    <dataValidation allowBlank="1" showInputMessage="1" showErrorMessage="1" sqref="BH56"/>
    <dataValidation allowBlank="1" showInputMessage="1" showErrorMessage="1" sqref="BH57"/>
    <dataValidation allowBlank="1" showInputMessage="1" showErrorMessage="1" sqref="BH58"/>
    <dataValidation allowBlank="1" showInputMessage="1" showErrorMessage="1" sqref="BH59"/>
    <dataValidation allowBlank="1" showInputMessage="1" showErrorMessage="1" sqref="BH60"/>
    <dataValidation allowBlank="1" showInputMessage="1" showErrorMessage="1" sqref="BK11"/>
    <dataValidation allowBlank="1" showInputMessage="1" showErrorMessage="1" sqref="BK12"/>
    <dataValidation allowBlank="1" showInputMessage="1" showErrorMessage="1" sqref="BK13"/>
    <dataValidation allowBlank="1" showInputMessage="1" showErrorMessage="1" sqref="BK14"/>
    <dataValidation allowBlank="1" showInputMessage="1" showErrorMessage="1" sqref="BK15"/>
    <dataValidation allowBlank="1" showInputMessage="1" showErrorMessage="1" sqref="BK16"/>
    <dataValidation allowBlank="1" showInputMessage="1" showErrorMessage="1" sqref="BK17"/>
    <dataValidation allowBlank="1" showInputMessage="1" showErrorMessage="1" sqref="BK18"/>
    <dataValidation allowBlank="1" showInputMessage="1" showErrorMessage="1" sqref="BK19"/>
    <dataValidation allowBlank="1" showInputMessage="1" showErrorMessage="1" sqref="BK20"/>
    <dataValidation allowBlank="1" showInputMessage="1" showErrorMessage="1" sqref="BK21"/>
    <dataValidation allowBlank="1" showInputMessage="1" showErrorMessage="1" sqref="BK22"/>
    <dataValidation allowBlank="1" showInputMessage="1" showErrorMessage="1" sqref="BK23"/>
    <dataValidation allowBlank="1" showInputMessage="1" showErrorMessage="1" sqref="BK24"/>
    <dataValidation allowBlank="1" showInputMessage="1" showErrorMessage="1" sqref="BK25"/>
    <dataValidation allowBlank="1" showInputMessage="1" showErrorMessage="1" sqref="BK26"/>
    <dataValidation allowBlank="1" showInputMessage="1" showErrorMessage="1" sqref="BK27"/>
    <dataValidation allowBlank="1" showInputMessage="1" showErrorMessage="1" sqref="BK28"/>
    <dataValidation allowBlank="1" showInputMessage="1" showErrorMessage="1" sqref="BK29"/>
    <dataValidation allowBlank="1" showInputMessage="1" showErrorMessage="1" sqref="BK30"/>
    <dataValidation allowBlank="1" showInputMessage="1" showErrorMessage="1" sqref="BK31"/>
    <dataValidation allowBlank="1" showInputMessage="1" showErrorMessage="1" sqref="BK32"/>
    <dataValidation allowBlank="1" showInputMessage="1" showErrorMessage="1" sqref="BK33"/>
    <dataValidation allowBlank="1" showInputMessage="1" showErrorMessage="1" sqref="BK34"/>
    <dataValidation allowBlank="1" showInputMessage="1" showErrorMessage="1" sqref="BK35"/>
    <dataValidation allowBlank="1" showInputMessage="1" showErrorMessage="1" sqref="BK36"/>
    <dataValidation allowBlank="1" showInputMessage="1" showErrorMessage="1" sqref="BK37"/>
    <dataValidation allowBlank="1" showInputMessage="1" showErrorMessage="1" sqref="BK38"/>
    <dataValidation allowBlank="1" showInputMessage="1" showErrorMessage="1" sqref="BK39"/>
    <dataValidation allowBlank="1" showInputMessage="1" showErrorMessage="1" sqref="BK40"/>
    <dataValidation allowBlank="1" showInputMessage="1" showErrorMessage="1" sqref="BK41"/>
    <dataValidation allowBlank="1" showInputMessage="1" showErrorMessage="1" sqref="BK42"/>
    <dataValidation allowBlank="1" showInputMessage="1" showErrorMessage="1" sqref="BK43"/>
    <dataValidation allowBlank="1" showInputMessage="1" showErrorMessage="1" sqref="BK44"/>
    <dataValidation allowBlank="1" showInputMessage="1" showErrorMessage="1" sqref="BK45"/>
    <dataValidation allowBlank="1" showInputMessage="1" showErrorMessage="1" sqref="BK46"/>
    <dataValidation allowBlank="1" showInputMessage="1" showErrorMessage="1" sqref="BK47"/>
    <dataValidation allowBlank="1" showInputMessage="1" showErrorMessage="1" sqref="BK48"/>
    <dataValidation allowBlank="1" showInputMessage="1" showErrorMessage="1" sqref="BK49"/>
    <dataValidation allowBlank="1" showInputMessage="1" showErrorMessage="1" sqref="BK50"/>
    <dataValidation allowBlank="1" showInputMessage="1" showErrorMessage="1" sqref="BK51"/>
    <dataValidation allowBlank="1" showInputMessage="1" showErrorMessage="1" sqref="BK52"/>
    <dataValidation allowBlank="1" showInputMessage="1" showErrorMessage="1" sqref="BK53"/>
    <dataValidation allowBlank="1" showInputMessage="1" showErrorMessage="1" sqref="BK54"/>
    <dataValidation allowBlank="1" showInputMessage="1" showErrorMessage="1" sqref="BK55"/>
    <dataValidation allowBlank="1" showInputMessage="1" showErrorMessage="1" sqref="BK56"/>
    <dataValidation allowBlank="1" showInputMessage="1" showErrorMessage="1" sqref="BK57"/>
    <dataValidation allowBlank="1" showInputMessage="1" showErrorMessage="1" sqref="BK58"/>
    <dataValidation allowBlank="1" showInputMessage="1" showErrorMessage="1" sqref="BK59"/>
    <dataValidation allowBlank="1" showInputMessage="1" showErrorMessage="1" sqref="BK60"/>
    <dataValidation allowBlank="1" showInputMessage="1" showErrorMessage="1" sqref="BB11"/>
    <dataValidation allowBlank="1" showInputMessage="1" showErrorMessage="1" sqref="BB12"/>
    <dataValidation allowBlank="1" showInputMessage="1" showErrorMessage="1" sqref="BB13"/>
    <dataValidation allowBlank="1" showInputMessage="1" showErrorMessage="1" sqref="BB14"/>
    <dataValidation allowBlank="1" showInputMessage="1" showErrorMessage="1" sqref="BB15"/>
    <dataValidation allowBlank="1" showInputMessage="1" showErrorMessage="1" sqref="BB16"/>
    <dataValidation allowBlank="1" showInputMessage="1" showErrorMessage="1" sqref="BB17"/>
    <dataValidation allowBlank="1" showInputMessage="1" showErrorMessage="1" sqref="BB18"/>
    <dataValidation allowBlank="1" showInputMessage="1" showErrorMessage="1" sqref="BB19"/>
    <dataValidation allowBlank="1" showInputMessage="1" showErrorMessage="1" sqref="BB20"/>
    <dataValidation allowBlank="1" showInputMessage="1" showErrorMessage="1" sqref="BB21"/>
    <dataValidation allowBlank="1" showInputMessage="1" showErrorMessage="1" sqref="BB22"/>
    <dataValidation allowBlank="1" showInputMessage="1" showErrorMessage="1" sqref="BB23"/>
    <dataValidation allowBlank="1" showInputMessage="1" showErrorMessage="1" sqref="BB24"/>
    <dataValidation allowBlank="1" showInputMessage="1" showErrorMessage="1" sqref="BB25"/>
    <dataValidation allowBlank="1" showInputMessage="1" showErrorMessage="1" sqref="BB26"/>
    <dataValidation allowBlank="1" showInputMessage="1" showErrorMessage="1" sqref="BB27"/>
    <dataValidation allowBlank="1" showInputMessage="1" showErrorMessage="1" sqref="BB28"/>
    <dataValidation allowBlank="1" showInputMessage="1" showErrorMessage="1" sqref="BB29"/>
    <dataValidation allowBlank="1" showInputMessage="1" showErrorMessage="1" sqref="BB30"/>
    <dataValidation allowBlank="1" showInputMessage="1" showErrorMessage="1" sqref="BB31"/>
    <dataValidation allowBlank="1" showInputMessage="1" showErrorMessage="1" sqref="BB32"/>
    <dataValidation allowBlank="1" showInputMessage="1" showErrorMessage="1" sqref="BB33"/>
    <dataValidation allowBlank="1" showInputMessage="1" showErrorMessage="1" sqref="BB34"/>
    <dataValidation allowBlank="1" showInputMessage="1" showErrorMessage="1" sqref="BB35"/>
    <dataValidation allowBlank="1" showInputMessage="1" showErrorMessage="1" sqref="BB36"/>
    <dataValidation allowBlank="1" showInputMessage="1" showErrorMessage="1" sqref="BB37"/>
    <dataValidation allowBlank="1" showInputMessage="1" showErrorMessage="1" sqref="BB38"/>
    <dataValidation allowBlank="1" showInputMessage="1" showErrorMessage="1" sqref="BB39"/>
    <dataValidation allowBlank="1" showInputMessage="1" showErrorMessage="1" sqref="BB40"/>
    <dataValidation allowBlank="1" showInputMessage="1" showErrorMessage="1" sqref="BB41"/>
    <dataValidation allowBlank="1" showInputMessage="1" showErrorMessage="1" sqref="BB42"/>
    <dataValidation allowBlank="1" showInputMessage="1" showErrorMessage="1" sqref="BB43"/>
    <dataValidation allowBlank="1" showInputMessage="1" showErrorMessage="1" sqref="BB44"/>
    <dataValidation allowBlank="1" showInputMessage="1" showErrorMessage="1" sqref="BB45"/>
    <dataValidation allowBlank="1" showInputMessage="1" showErrorMessage="1" sqref="BB46"/>
    <dataValidation allowBlank="1" showInputMessage="1" showErrorMessage="1" sqref="BB47"/>
    <dataValidation allowBlank="1" showInputMessage="1" showErrorMessage="1" sqref="BB48"/>
    <dataValidation allowBlank="1" showInputMessage="1" showErrorMessage="1" sqref="BB49"/>
    <dataValidation allowBlank="1" showInputMessage="1" showErrorMessage="1" sqref="BB50"/>
    <dataValidation allowBlank="1" showInputMessage="1" showErrorMessage="1" sqref="BB51"/>
    <dataValidation allowBlank="1" showInputMessage="1" showErrorMessage="1" sqref="BB52"/>
    <dataValidation allowBlank="1" showInputMessage="1" showErrorMessage="1" sqref="BB53"/>
    <dataValidation allowBlank="1" showInputMessage="1" showErrorMessage="1" sqref="BB54"/>
    <dataValidation allowBlank="1" showInputMessage="1" showErrorMessage="1" sqref="BB55"/>
    <dataValidation allowBlank="1" showInputMessage="1" showErrorMessage="1" sqref="BB56"/>
    <dataValidation allowBlank="1" showInputMessage="1" showErrorMessage="1" sqref="BB57"/>
    <dataValidation allowBlank="1" showInputMessage="1" showErrorMessage="1" sqref="BB58"/>
    <dataValidation allowBlank="1" showInputMessage="1" showErrorMessage="1" sqref="BB59"/>
    <dataValidation allowBlank="1" showInputMessage="1" showErrorMessage="1" sqref="BB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AE11"/>
    <dataValidation allowBlank="1" showInputMessage="1" showErrorMessage="1" sqref="AE12"/>
    <dataValidation allowBlank="1" showInputMessage="1" showErrorMessage="1" sqref="AE13"/>
    <dataValidation allowBlank="1" showInputMessage="1" showErrorMessage="1" sqref="AE14"/>
    <dataValidation allowBlank="1" showInputMessage="1" showErrorMessage="1" sqref="AE15"/>
    <dataValidation allowBlank="1" showInputMessage="1" showErrorMessage="1" sqref="AE16"/>
    <dataValidation allowBlank="1" showInputMessage="1" showErrorMessage="1" sqref="AE17"/>
    <dataValidation allowBlank="1" showInputMessage="1" showErrorMessage="1" sqref="AE18"/>
    <dataValidation allowBlank="1" showInputMessage="1" showErrorMessage="1" sqref="AE19"/>
    <dataValidation allowBlank="1" showInputMessage="1" showErrorMessage="1" sqref="AE20"/>
    <dataValidation allowBlank="1" showInputMessage="1" showErrorMessage="1" sqref="AE21"/>
    <dataValidation allowBlank="1" showInputMessage="1" showErrorMessage="1" sqref="AE22"/>
    <dataValidation allowBlank="1" showInputMessage="1" showErrorMessage="1" sqref="AE23"/>
    <dataValidation allowBlank="1" showInputMessage="1" showErrorMessage="1" sqref="AE24"/>
    <dataValidation allowBlank="1" showInputMessage="1" showErrorMessage="1" sqref="AE25"/>
    <dataValidation allowBlank="1" showInputMessage="1" showErrorMessage="1" sqref="AE26"/>
    <dataValidation allowBlank="1" showInputMessage="1" showErrorMessage="1" sqref="AE27"/>
    <dataValidation allowBlank="1" showInputMessage="1" showErrorMessage="1" sqref="AE28"/>
    <dataValidation allowBlank="1" showInputMessage="1" showErrorMessage="1" sqref="AE29"/>
    <dataValidation allowBlank="1" showInputMessage="1" showErrorMessage="1" sqref="AE30"/>
    <dataValidation allowBlank="1" showInputMessage="1" showErrorMessage="1" sqref="AE31"/>
    <dataValidation allowBlank="1" showInputMessage="1" showErrorMessage="1" sqref="AE32"/>
    <dataValidation allowBlank="1" showInputMessage="1" showErrorMessage="1" sqref="AE33"/>
    <dataValidation allowBlank="1" showInputMessage="1" showErrorMessage="1" sqref="AE34"/>
    <dataValidation allowBlank="1" showInputMessage="1" showErrorMessage="1" sqref="AE35"/>
    <dataValidation allowBlank="1" showInputMessage="1" showErrorMessage="1" sqref="AE36"/>
    <dataValidation allowBlank="1" showInputMessage="1" showErrorMessage="1" sqref="AE37"/>
    <dataValidation allowBlank="1" showInputMessage="1" showErrorMessage="1" sqref="AE38"/>
    <dataValidation allowBlank="1" showInputMessage="1" showErrorMessage="1" sqref="AE39"/>
    <dataValidation allowBlank="1" showInputMessage="1" showErrorMessage="1" sqref="AE40"/>
    <dataValidation allowBlank="1" showInputMessage="1" showErrorMessage="1" sqref="AE41"/>
    <dataValidation allowBlank="1" showInputMessage="1" showErrorMessage="1" sqref="AE42"/>
    <dataValidation allowBlank="1" showInputMessage="1" showErrorMessage="1" sqref="AE43"/>
    <dataValidation allowBlank="1" showInputMessage="1" showErrorMessage="1" sqref="AE44"/>
    <dataValidation allowBlank="1" showInputMessage="1" showErrorMessage="1" sqref="AE45"/>
    <dataValidation allowBlank="1" showInputMessage="1" showErrorMessage="1" sqref="AE46"/>
    <dataValidation allowBlank="1" showInputMessage="1" showErrorMessage="1" sqref="AE47"/>
    <dataValidation allowBlank="1" showInputMessage="1" showErrorMessage="1" sqref="AE48"/>
    <dataValidation allowBlank="1" showInputMessage="1" showErrorMessage="1" sqref="AE49"/>
    <dataValidation allowBlank="1" showInputMessage="1" showErrorMessage="1" sqref="AE50"/>
    <dataValidation allowBlank="1" showInputMessage="1" showErrorMessage="1" sqref="AE51"/>
    <dataValidation allowBlank="1" showInputMessage="1" showErrorMessage="1" sqref="AE52"/>
    <dataValidation allowBlank="1" showInputMessage="1" showErrorMessage="1" sqref="AE53"/>
    <dataValidation allowBlank="1" showInputMessage="1" showErrorMessage="1" sqref="AE54"/>
    <dataValidation allowBlank="1" showInputMessage="1" showErrorMessage="1" sqref="AE55"/>
    <dataValidation allowBlank="1" showInputMessage="1" showErrorMessage="1" sqref="AE56"/>
    <dataValidation allowBlank="1" showInputMessage="1" showErrorMessage="1" sqref="AE57"/>
    <dataValidation allowBlank="1" showInputMessage="1" showErrorMessage="1" sqref="AE58"/>
    <dataValidation allowBlank="1" showInputMessage="1" showErrorMessage="1" sqref="AE59"/>
    <dataValidation allowBlank="1" showInputMessage="1" showErrorMessage="1" sqref="AE60"/>
    <dataValidation allowBlank="1" showInputMessage="1" showErrorMessage="1" sqref="AF11"/>
    <dataValidation allowBlank="1" showInputMessage="1" showErrorMessage="1" sqref="AF12"/>
    <dataValidation allowBlank="1" showInputMessage="1" showErrorMessage="1" sqref="AF13"/>
    <dataValidation allowBlank="1" showInputMessage="1" showErrorMessage="1" sqref="AF14"/>
    <dataValidation allowBlank="1" showInputMessage="1" showErrorMessage="1" sqref="AF15"/>
    <dataValidation allowBlank="1" showInputMessage="1" showErrorMessage="1" sqref="AF16"/>
    <dataValidation allowBlank="1" showInputMessage="1" showErrorMessage="1" sqref="AF17"/>
    <dataValidation allowBlank="1" showInputMessage="1" showErrorMessage="1" sqref="AF18"/>
    <dataValidation allowBlank="1" showInputMessage="1" showErrorMessage="1" sqref="AF19"/>
    <dataValidation allowBlank="1" showInputMessage="1" showErrorMessage="1" sqref="AF20"/>
    <dataValidation allowBlank="1" showInputMessage="1" showErrorMessage="1" sqref="AF21"/>
    <dataValidation allowBlank="1" showInputMessage="1" showErrorMessage="1" sqref="AF22"/>
    <dataValidation allowBlank="1" showInputMessage="1" showErrorMessage="1" sqref="AF23"/>
    <dataValidation allowBlank="1" showInputMessage="1" showErrorMessage="1" sqref="AF24"/>
    <dataValidation allowBlank="1" showInputMessage="1" showErrorMessage="1" sqref="AF25"/>
    <dataValidation allowBlank="1" showInputMessage="1" showErrorMessage="1" sqref="AF26"/>
    <dataValidation allowBlank="1" showInputMessage="1" showErrorMessage="1" sqref="AF27"/>
    <dataValidation allowBlank="1" showInputMessage="1" showErrorMessage="1" sqref="AF28"/>
    <dataValidation allowBlank="1" showInputMessage="1" showErrorMessage="1" sqref="AF29"/>
    <dataValidation allowBlank="1" showInputMessage="1" showErrorMessage="1" sqref="AF30"/>
    <dataValidation allowBlank="1" showInputMessage="1" showErrorMessage="1" sqref="AF31"/>
    <dataValidation allowBlank="1" showInputMessage="1" showErrorMessage="1" sqref="AF32"/>
    <dataValidation allowBlank="1" showInputMessage="1" showErrorMessage="1" sqref="AF33"/>
    <dataValidation allowBlank="1" showInputMessage="1" showErrorMessage="1" sqref="AF34"/>
    <dataValidation allowBlank="1" showInputMessage="1" showErrorMessage="1" sqref="AF35"/>
    <dataValidation allowBlank="1" showInputMessage="1" showErrorMessage="1" sqref="AF36"/>
    <dataValidation allowBlank="1" showInputMessage="1" showErrorMessage="1" sqref="AF37"/>
    <dataValidation allowBlank="1" showInputMessage="1" showErrorMessage="1" sqref="AF38"/>
    <dataValidation allowBlank="1" showInputMessage="1" showErrorMessage="1" sqref="AF39"/>
    <dataValidation allowBlank="1" showInputMessage="1" showErrorMessage="1" sqref="AF40"/>
    <dataValidation allowBlank="1" showInputMessage="1" showErrorMessage="1" sqref="AF41"/>
    <dataValidation allowBlank="1" showInputMessage="1" showErrorMessage="1" sqref="AF42"/>
    <dataValidation allowBlank="1" showInputMessage="1" showErrorMessage="1" sqref="AF43"/>
    <dataValidation allowBlank="1" showInputMessage="1" showErrorMessage="1" sqref="AF44"/>
    <dataValidation allowBlank="1" showInputMessage="1" showErrorMessage="1" sqref="AF45"/>
    <dataValidation allowBlank="1" showInputMessage="1" showErrorMessage="1" sqref="AF46"/>
    <dataValidation allowBlank="1" showInputMessage="1" showErrorMessage="1" sqref="AF47"/>
    <dataValidation allowBlank="1" showInputMessage="1" showErrorMessage="1" sqref="AF48"/>
    <dataValidation allowBlank="1" showInputMessage="1" showErrorMessage="1" sqref="AF49"/>
    <dataValidation allowBlank="1" showInputMessage="1" showErrorMessage="1" sqref="AF50"/>
    <dataValidation allowBlank="1" showInputMessage="1" showErrorMessage="1" sqref="AF51"/>
    <dataValidation allowBlank="1" showInputMessage="1" showErrorMessage="1" sqref="AF52"/>
    <dataValidation allowBlank="1" showInputMessage="1" showErrorMessage="1" sqref="AF53"/>
    <dataValidation allowBlank="1" showInputMessage="1" showErrorMessage="1" sqref="AF54"/>
    <dataValidation allowBlank="1" showInputMessage="1" showErrorMessage="1" sqref="AF55"/>
    <dataValidation allowBlank="1" showInputMessage="1" showErrorMessage="1" sqref="AF56"/>
    <dataValidation allowBlank="1" showInputMessage="1" showErrorMessage="1" sqref="AF57"/>
    <dataValidation allowBlank="1" showInputMessage="1" showErrorMessage="1" sqref="AF58"/>
    <dataValidation allowBlank="1" showInputMessage="1" showErrorMessage="1" sqref="AF59"/>
    <dataValidation allowBlank="1" showInputMessage="1" showErrorMessage="1" sqref="AF6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60"/>
  <sheetViews>
    <sheetView workbookViewId="0">
      <pane xSplit="3" ySplit="10" topLeftCell="CG11" activePane="bottomRight" state="frozen"/>
      <selection pane="topRight"/>
      <selection pane="bottomLeft"/>
      <selection pane="bottomRight" activeCell="CI3" sqref="CI3"/>
    </sheetView>
  </sheetViews>
  <sheetFormatPr defaultRowHeight="15" x14ac:dyDescent="0.25"/>
  <cols>
    <col min="1" max="1" width="6.5703125" customWidth="1"/>
    <col min="2" max="2" width="9.140625" hidden="1" customWidth="1"/>
    <col min="3" max="3" width="37.28515625" customWidth="1"/>
    <col min="4" max="4" width="0" hidden="1" customWidth="1"/>
    <col min="5" max="6" width="8.7109375" hidden="1" customWidth="1"/>
    <col min="7" max="7" width="25.7109375" hidden="1" customWidth="1"/>
    <col min="8" max="9" width="8.7109375" hidden="1" customWidth="1"/>
    <col min="10" max="10" width="25.7109375" hidden="1" customWidth="1"/>
    <col min="11" max="11" width="11.140625" hidden="1" customWidth="1"/>
    <col min="12" max="12" width="0" hidden="1" customWidth="1"/>
    <col min="13" max="16" width="7.140625" hidden="1" customWidth="1"/>
    <col min="17" max="25" width="3.28515625" style="30" customWidth="1"/>
    <col min="26" max="31" width="3.28515625" style="30" hidden="1" customWidth="1"/>
    <col min="32" max="32" width="4.28515625" style="30" customWidth="1"/>
    <col min="33" max="35" width="3.28515625" style="30" customWidth="1"/>
    <col min="36" max="47" width="3.28515625" style="30" hidden="1" customWidth="1"/>
    <col min="48" max="50" width="4.28515625" style="30" customWidth="1"/>
    <col min="51" max="60" width="3.28515625" style="30" customWidth="1"/>
    <col min="61" max="66" width="3.28515625" style="30" hidden="1" customWidth="1"/>
    <col min="67" max="67" width="4.28515625" style="30" customWidth="1"/>
    <col min="68" max="70" width="3.28515625" style="30" customWidth="1"/>
    <col min="71" max="82" width="3.28515625" style="30" hidden="1" customWidth="1"/>
    <col min="83" max="84" width="4.28515625" style="30" customWidth="1"/>
    <col min="85" max="85" width="3.28515625" style="30" customWidth="1"/>
    <col min="86" max="86" width="5.85546875" style="30" customWidth="1"/>
    <col min="87" max="87" width="51.5703125" style="30" customWidth="1"/>
    <col min="88" max="88" width="3.28515625" style="30" customWidth="1"/>
    <col min="89" max="89" width="5.85546875" style="30" customWidth="1"/>
    <col min="90" max="90" width="51.5703125" style="30" customWidth="1"/>
    <col min="91" max="92" width="8.5703125" style="30" customWidth="1"/>
    <col min="93" max="93" width="34.140625" style="30" customWidth="1"/>
    <col min="94" max="94" width="9.140625" customWidth="1"/>
    <col min="100" max="100" width="9" style="56" customWidth="1"/>
    <col min="101" max="102" width="9" style="56" hidden="1" customWidth="1"/>
    <col min="103" max="103" width="9" style="56" customWidth="1"/>
  </cols>
  <sheetData>
    <row r="1" spans="1:102" ht="20.25" customHeight="1" x14ac:dyDescent="0.3">
      <c r="A1" s="11">
        <v>186</v>
      </c>
      <c r="B1" s="10"/>
      <c r="C1" s="80" t="s">
        <v>0</v>
      </c>
      <c r="D1" s="80"/>
      <c r="E1" s="80"/>
      <c r="F1" s="80"/>
      <c r="G1" s="80"/>
      <c r="H1" s="80"/>
      <c r="I1" s="80"/>
      <c r="J1" s="80"/>
      <c r="K1" s="80"/>
      <c r="L1" s="80"/>
      <c r="M1" s="80"/>
      <c r="N1" s="80"/>
      <c r="O1" s="80"/>
      <c r="Q1" s="29" t="s">
        <v>1</v>
      </c>
      <c r="AZ1" s="29"/>
    </row>
    <row r="2" spans="1:102" x14ac:dyDescent="0.25">
      <c r="A2" s="1" t="s">
        <v>2</v>
      </c>
      <c r="B2" s="2"/>
      <c r="C2" s="3" t="s">
        <v>3</v>
      </c>
      <c r="E2" s="4" t="s">
        <v>129</v>
      </c>
      <c r="Q2" s="30" t="s">
        <v>5</v>
      </c>
      <c r="R2" s="31"/>
      <c r="S2" s="31"/>
      <c r="T2" s="31"/>
      <c r="U2" s="31" t="s">
        <v>6</v>
      </c>
      <c r="V2" s="31" t="str">
        <f>MID(E2,6,20)</f>
        <v xml:space="preserve"> X MIPA 3</v>
      </c>
      <c r="W2" s="31"/>
      <c r="X2" s="31"/>
      <c r="Y2" s="31"/>
      <c r="Z2" s="31"/>
      <c r="AA2" s="31"/>
      <c r="AB2" s="31"/>
      <c r="AC2" s="32"/>
      <c r="AD2" s="32"/>
      <c r="AE2" s="32"/>
      <c r="AF2" s="32"/>
      <c r="AG2" s="32"/>
      <c r="AH2" s="32"/>
      <c r="BA2" s="31"/>
      <c r="BB2" s="31"/>
      <c r="BC2" s="31"/>
      <c r="BD2" s="31" t="s">
        <v>6</v>
      </c>
      <c r="BE2" s="31" t="str">
        <f>MID(AO2,6,20)</f>
        <v/>
      </c>
      <c r="BF2" s="31"/>
      <c r="BG2" s="31"/>
      <c r="BH2" s="31"/>
      <c r="BI2" s="31"/>
      <c r="BJ2" s="31"/>
      <c r="BK2" s="31"/>
      <c r="BL2" s="32"/>
      <c r="BM2" s="32"/>
      <c r="BN2" s="32"/>
      <c r="BO2" s="32"/>
      <c r="BP2" s="32"/>
      <c r="BQ2" s="32"/>
    </row>
    <row r="3" spans="1:102" x14ac:dyDescent="0.25">
      <c r="A3" s="1" t="s">
        <v>7</v>
      </c>
      <c r="B3" s="2"/>
      <c r="C3" s="3" t="s">
        <v>8</v>
      </c>
      <c r="E3" s="5" t="s">
        <v>9</v>
      </c>
      <c r="H3" t="s">
        <v>10</v>
      </c>
      <c r="Q3" s="30" t="s">
        <v>11</v>
      </c>
      <c r="R3" s="31"/>
      <c r="S3" s="31"/>
      <c r="T3" s="31"/>
      <c r="U3" s="31" t="s">
        <v>6</v>
      </c>
      <c r="V3" s="31"/>
      <c r="W3" s="31"/>
      <c r="X3" s="31"/>
      <c r="Y3" s="31"/>
      <c r="Z3" s="31"/>
      <c r="AA3" s="31"/>
      <c r="AB3" s="31"/>
      <c r="AC3" s="32"/>
      <c r="AD3" s="32"/>
      <c r="AE3" s="32"/>
      <c r="AF3" s="32"/>
      <c r="AG3" s="32"/>
      <c r="AH3" s="32"/>
      <c r="BA3" s="31"/>
      <c r="BB3" s="31"/>
      <c r="BC3" s="31"/>
      <c r="BD3" s="31" t="s">
        <v>6</v>
      </c>
      <c r="BE3" s="31"/>
      <c r="BF3" s="31"/>
      <c r="BG3" s="31"/>
      <c r="BH3" s="31"/>
      <c r="BI3" s="31"/>
      <c r="BJ3" s="31"/>
      <c r="BK3" s="31"/>
      <c r="BL3" s="32"/>
      <c r="BM3" s="32"/>
      <c r="BN3" s="32"/>
      <c r="BO3" s="32"/>
      <c r="BP3" s="32"/>
      <c r="BQ3" s="32"/>
    </row>
    <row r="4" spans="1:102" x14ac:dyDescent="0.25">
      <c r="A4" s="6" t="s">
        <v>12</v>
      </c>
      <c r="B4" s="2"/>
      <c r="C4" s="7">
        <v>70</v>
      </c>
      <c r="H4" t="s">
        <v>13</v>
      </c>
      <c r="Q4" s="33" t="s">
        <v>14</v>
      </c>
      <c r="R4" s="31"/>
      <c r="S4" s="31"/>
      <c r="T4" s="31"/>
      <c r="U4" s="31"/>
      <c r="V4" s="31"/>
      <c r="W4" s="31"/>
      <c r="X4" s="31"/>
      <c r="Y4" s="31"/>
      <c r="Z4" s="31"/>
      <c r="AA4" s="31"/>
      <c r="AB4" s="31"/>
      <c r="AC4" s="32"/>
      <c r="AD4" s="32"/>
      <c r="AE4" s="32"/>
      <c r="AF4" s="32"/>
      <c r="AG4" s="32"/>
      <c r="AH4" s="32"/>
      <c r="AZ4" s="33"/>
      <c r="BA4" s="31"/>
      <c r="BB4" s="31"/>
      <c r="BC4" s="31"/>
      <c r="BD4" s="31"/>
      <c r="BE4" s="31"/>
      <c r="BF4" s="31"/>
      <c r="BG4" s="31"/>
      <c r="BH4" s="31"/>
      <c r="BI4" s="31"/>
      <c r="BJ4" s="31"/>
      <c r="BK4" s="31"/>
      <c r="BL4" s="32"/>
      <c r="BM4" s="32"/>
      <c r="BN4" s="32"/>
      <c r="BO4" s="32"/>
      <c r="BP4" s="32"/>
      <c r="BQ4" s="32"/>
    </row>
    <row r="5" spans="1:102" hidden="1" x14ac:dyDescent="0.25">
      <c r="Q5" s="31"/>
      <c r="R5" s="31"/>
      <c r="S5" s="31"/>
      <c r="T5" s="31"/>
      <c r="U5" s="31"/>
      <c r="V5" s="31"/>
      <c r="W5" s="31"/>
      <c r="X5" s="31"/>
      <c r="Y5" s="31"/>
      <c r="Z5" s="31"/>
      <c r="AA5" s="31"/>
      <c r="AB5" s="31"/>
      <c r="AC5" s="32"/>
      <c r="AD5" s="32"/>
      <c r="AE5" s="32"/>
      <c r="AF5" s="32"/>
      <c r="AG5" s="32"/>
      <c r="AH5" s="32"/>
      <c r="AZ5" s="31"/>
      <c r="BA5" s="31"/>
      <c r="BB5" s="31"/>
      <c r="BC5" s="31"/>
      <c r="BD5" s="31"/>
      <c r="BE5" s="31"/>
      <c r="BF5" s="31"/>
      <c r="BG5" s="31"/>
      <c r="BH5" s="31"/>
      <c r="BI5" s="31"/>
      <c r="BJ5" s="31"/>
      <c r="BK5" s="31"/>
      <c r="BL5" s="32"/>
      <c r="BM5" s="32"/>
      <c r="BN5" s="32"/>
      <c r="BO5" s="32"/>
      <c r="BP5" s="32"/>
      <c r="BQ5" s="32"/>
    </row>
    <row r="6" spans="1:102" hidden="1" x14ac:dyDescent="0.25">
      <c r="P6" s="12" t="s">
        <v>15</v>
      </c>
      <c r="Q6" s="31"/>
      <c r="R6" s="31"/>
      <c r="S6" s="31"/>
      <c r="T6" s="31"/>
      <c r="U6" s="31"/>
      <c r="V6" s="31"/>
      <c r="W6" s="31"/>
      <c r="X6" s="31"/>
      <c r="Y6" s="31"/>
      <c r="Z6" s="31"/>
      <c r="AA6" s="31"/>
      <c r="AB6" s="31"/>
      <c r="AC6" s="32"/>
      <c r="AD6" s="32"/>
      <c r="AE6" s="32"/>
      <c r="AF6" s="32"/>
      <c r="AG6" s="32"/>
      <c r="AH6" s="32"/>
      <c r="AZ6" s="31"/>
      <c r="BA6" s="31"/>
      <c r="BB6" s="31"/>
      <c r="BC6" s="31"/>
      <c r="BD6" s="31"/>
      <c r="BE6" s="31"/>
      <c r="BF6" s="31"/>
      <c r="BG6" s="31"/>
      <c r="BH6" s="31"/>
      <c r="BI6" s="31"/>
      <c r="BJ6" s="31"/>
      <c r="BK6" s="31"/>
      <c r="BL6" s="32"/>
      <c r="BM6" s="32"/>
      <c r="BN6" s="32"/>
      <c r="BO6" s="32"/>
      <c r="BP6" s="32"/>
      <c r="BQ6" s="32"/>
    </row>
    <row r="7" spans="1:102" ht="15" customHeight="1" x14ac:dyDescent="0.25">
      <c r="E7" s="74" t="s">
        <v>16</v>
      </c>
      <c r="F7" s="75"/>
      <c r="G7" s="75"/>
      <c r="H7" s="75"/>
      <c r="I7" s="75"/>
      <c r="J7" s="76"/>
      <c r="K7" s="54"/>
      <c r="L7" s="13"/>
      <c r="M7" s="13"/>
      <c r="N7" s="82" t="s">
        <v>17</v>
      </c>
      <c r="O7" s="82"/>
      <c r="Q7" s="31"/>
      <c r="R7" s="31"/>
      <c r="S7" s="31"/>
      <c r="T7" s="31"/>
      <c r="U7" s="31"/>
      <c r="V7" s="31"/>
      <c r="W7" s="31"/>
      <c r="X7" s="31"/>
      <c r="Y7" s="31"/>
      <c r="Z7" s="31"/>
      <c r="AA7" s="31"/>
      <c r="AB7" s="31"/>
      <c r="AC7" s="32"/>
      <c r="AD7" s="32"/>
      <c r="AE7" s="32"/>
      <c r="AF7" s="32"/>
      <c r="AG7" s="32"/>
      <c r="AH7" s="32"/>
      <c r="AZ7" s="31"/>
      <c r="BA7" s="31"/>
      <c r="BB7" s="31"/>
      <c r="BC7" s="31"/>
      <c r="BD7" s="31"/>
      <c r="BE7" s="31"/>
      <c r="BF7" s="31"/>
      <c r="BG7" s="31"/>
      <c r="BH7" s="31"/>
      <c r="BI7" s="31"/>
      <c r="BJ7" s="31"/>
      <c r="BK7" s="31"/>
      <c r="BL7" s="32"/>
      <c r="BM7" s="32"/>
      <c r="BN7" s="32"/>
      <c r="BO7" s="32"/>
      <c r="BP7" s="32"/>
      <c r="BQ7" s="32"/>
    </row>
    <row r="8" spans="1:102" ht="18.75" customHeight="1" x14ac:dyDescent="0.3">
      <c r="A8" s="83" t="s">
        <v>18</v>
      </c>
      <c r="B8" s="84" t="s">
        <v>19</v>
      </c>
      <c r="C8" s="83" t="s">
        <v>20</v>
      </c>
      <c r="E8" s="77"/>
      <c r="F8" s="78"/>
      <c r="G8" s="78"/>
      <c r="H8" s="78"/>
      <c r="I8" s="78"/>
      <c r="J8" s="79"/>
      <c r="K8" s="55"/>
      <c r="L8" s="13"/>
      <c r="M8" s="17"/>
      <c r="N8" s="82"/>
      <c r="O8" s="82"/>
      <c r="P8" s="9"/>
      <c r="Q8" s="34" t="s">
        <v>21</v>
      </c>
      <c r="R8" s="35"/>
      <c r="S8" s="35"/>
      <c r="T8" s="35"/>
      <c r="U8" s="35"/>
      <c r="V8" s="35"/>
      <c r="W8" s="35"/>
      <c r="X8" s="35"/>
      <c r="Y8" s="35"/>
      <c r="Z8" s="35"/>
      <c r="AA8" s="35"/>
      <c r="AB8" s="35"/>
      <c r="AC8" s="35"/>
      <c r="AD8" s="35"/>
      <c r="AE8" s="35"/>
      <c r="AF8" s="35"/>
      <c r="AG8" s="35"/>
      <c r="AH8" s="35"/>
      <c r="AI8" s="36"/>
      <c r="AJ8" s="35"/>
      <c r="AK8" s="35"/>
      <c r="AL8" s="35"/>
      <c r="AM8" s="35"/>
      <c r="AN8" s="35"/>
      <c r="AO8" s="35"/>
      <c r="AP8" s="35"/>
      <c r="AQ8" s="35"/>
      <c r="AR8" s="35"/>
      <c r="AS8" s="35"/>
      <c r="AT8" s="35"/>
      <c r="AU8" s="36"/>
      <c r="AV8" s="71" t="s">
        <v>22</v>
      </c>
      <c r="AW8" s="67" t="s">
        <v>23</v>
      </c>
      <c r="AX8" s="62" t="s">
        <v>24</v>
      </c>
      <c r="AY8" s="37"/>
      <c r="AZ8" s="34" t="s">
        <v>25</v>
      </c>
      <c r="BA8" s="35"/>
      <c r="BB8" s="35"/>
      <c r="BC8" s="35"/>
      <c r="BD8" s="35"/>
      <c r="BE8" s="35"/>
      <c r="BF8" s="35"/>
      <c r="BG8" s="35"/>
      <c r="BH8" s="35"/>
      <c r="BI8" s="35"/>
      <c r="BJ8" s="35"/>
      <c r="BK8" s="35"/>
      <c r="BL8" s="35"/>
      <c r="BM8" s="35"/>
      <c r="BN8" s="35"/>
      <c r="BO8" s="35"/>
      <c r="BP8" s="35"/>
      <c r="BQ8" s="35"/>
      <c r="BR8" s="36"/>
      <c r="BS8" s="35"/>
      <c r="BT8" s="35"/>
      <c r="BU8" s="35"/>
      <c r="BV8" s="35"/>
      <c r="BW8" s="35"/>
      <c r="BX8" s="35"/>
      <c r="BY8" s="35"/>
      <c r="BZ8" s="35"/>
      <c r="CA8" s="35"/>
      <c r="CB8" s="35"/>
      <c r="CC8" s="35"/>
      <c r="CD8" s="36"/>
      <c r="CE8" s="67" t="s">
        <v>23</v>
      </c>
      <c r="CF8" s="62" t="s">
        <v>24</v>
      </c>
      <c r="CG8" s="37"/>
      <c r="CH8" s="61" t="s">
        <v>26</v>
      </c>
      <c r="CI8" s="61" t="s">
        <v>27</v>
      </c>
      <c r="CJ8" s="37"/>
      <c r="CK8" s="61" t="s">
        <v>26</v>
      </c>
      <c r="CL8" s="61" t="s">
        <v>28</v>
      </c>
      <c r="CN8" s="38" t="s">
        <v>29</v>
      </c>
    </row>
    <row r="9" spans="1:102" x14ac:dyDescent="0.25">
      <c r="A9" s="83"/>
      <c r="B9" s="84"/>
      <c r="C9" s="83"/>
      <c r="E9" s="81" t="s">
        <v>30</v>
      </c>
      <c r="F9" s="81"/>
      <c r="G9" s="81"/>
      <c r="H9" s="85" t="s">
        <v>31</v>
      </c>
      <c r="I9" s="85"/>
      <c r="J9" s="85"/>
      <c r="K9" s="73" t="s">
        <v>32</v>
      </c>
      <c r="L9" s="13"/>
      <c r="M9" s="18" t="s">
        <v>33</v>
      </c>
      <c r="N9" s="81" t="s">
        <v>34</v>
      </c>
      <c r="O9" s="81" t="s">
        <v>22</v>
      </c>
      <c r="P9" s="9"/>
      <c r="Q9" s="58">
        <v>1</v>
      </c>
      <c r="R9" s="59"/>
      <c r="S9" s="60"/>
      <c r="T9" s="58">
        <v>2</v>
      </c>
      <c r="U9" s="59"/>
      <c r="V9" s="60"/>
      <c r="W9" s="58">
        <v>3</v>
      </c>
      <c r="X9" s="59"/>
      <c r="Y9" s="60"/>
      <c r="Z9" s="58">
        <v>4</v>
      </c>
      <c r="AA9" s="59"/>
      <c r="AB9" s="60"/>
      <c r="AC9" s="58">
        <v>5</v>
      </c>
      <c r="AD9" s="59"/>
      <c r="AE9" s="60"/>
      <c r="AF9" s="67" t="s">
        <v>34</v>
      </c>
      <c r="AG9" s="58">
        <v>6</v>
      </c>
      <c r="AH9" s="59"/>
      <c r="AI9" s="60"/>
      <c r="AJ9" s="58">
        <v>7</v>
      </c>
      <c r="AK9" s="59"/>
      <c r="AL9" s="60"/>
      <c r="AM9" s="58">
        <v>8</v>
      </c>
      <c r="AN9" s="59"/>
      <c r="AO9" s="60"/>
      <c r="AP9" s="58">
        <v>9</v>
      </c>
      <c r="AQ9" s="59"/>
      <c r="AR9" s="60"/>
      <c r="AS9" s="58">
        <v>10</v>
      </c>
      <c r="AT9" s="59"/>
      <c r="AU9" s="60"/>
      <c r="AV9" s="72"/>
      <c r="AW9" s="68"/>
      <c r="AX9" s="63"/>
      <c r="AY9" s="37"/>
      <c r="AZ9" s="69">
        <v>1</v>
      </c>
      <c r="BA9" s="59"/>
      <c r="BB9" s="60"/>
      <c r="BC9" s="58">
        <v>2</v>
      </c>
      <c r="BD9" s="59"/>
      <c r="BE9" s="60"/>
      <c r="BF9" s="58">
        <v>3</v>
      </c>
      <c r="BG9" s="59"/>
      <c r="BH9" s="60"/>
      <c r="BI9" s="58">
        <v>4</v>
      </c>
      <c r="BJ9" s="59"/>
      <c r="BK9" s="60"/>
      <c r="BL9" s="58">
        <v>5</v>
      </c>
      <c r="BM9" s="59"/>
      <c r="BN9" s="60"/>
      <c r="BO9" s="67" t="s">
        <v>34</v>
      </c>
      <c r="BP9" s="58">
        <v>6</v>
      </c>
      <c r="BQ9" s="59"/>
      <c r="BR9" s="60"/>
      <c r="BS9" s="58">
        <v>7</v>
      </c>
      <c r="BT9" s="59"/>
      <c r="BU9" s="60"/>
      <c r="BV9" s="58">
        <v>8</v>
      </c>
      <c r="BW9" s="59"/>
      <c r="BX9" s="60"/>
      <c r="BY9" s="58">
        <v>9</v>
      </c>
      <c r="BZ9" s="59"/>
      <c r="CA9" s="60"/>
      <c r="CB9" s="58">
        <v>10</v>
      </c>
      <c r="CC9" s="59"/>
      <c r="CD9" s="60"/>
      <c r="CE9" s="68"/>
      <c r="CF9" s="63"/>
      <c r="CG9" s="37"/>
      <c r="CH9" s="61"/>
      <c r="CI9" s="61"/>
      <c r="CJ9" s="37"/>
      <c r="CK9" s="61"/>
      <c r="CL9" s="61"/>
      <c r="CN9" s="39" t="s">
        <v>35</v>
      </c>
      <c r="CO9" s="40" t="s">
        <v>36</v>
      </c>
      <c r="CW9" s="56">
        <v>0</v>
      </c>
      <c r="CX9" s="56" t="str">
        <f>(IF(CO10="","","Perlu peningkatan pemahaman  "))&amp;(IF(CO10="","",CO10&amp;", "))&amp;(IF(CO11="","",CO11&amp;", "))&amp;(IF(CO12="","",CO12&amp;", "))&amp;(IF(CO13="","",CO13&amp;", "))&amp;(IF(CO14="","",CO14&amp;", "))&amp;(IF(CO15="","",CO15&amp;", "))&amp;(IF(CO16="","",CO16&amp;", "))&amp;(IF(CO17="","",CO17&amp;", "))&amp;(IF(CO18="","",CO18&amp;", "))&amp;(IF(CO19="","",CO19&amp;"."))</f>
        <v xml:space="preserve">Perlu peningkatan pemahaman  Integrasi Nasional, Ancaman Terhadap NKRI, Wawasan Nusantara, </v>
      </c>
    </row>
    <row r="10" spans="1:102" x14ac:dyDescent="0.25">
      <c r="A10" s="83"/>
      <c r="B10" s="84"/>
      <c r="C10" s="83"/>
      <c r="E10" s="15" t="s">
        <v>37</v>
      </c>
      <c r="F10" s="15" t="s">
        <v>38</v>
      </c>
      <c r="G10" s="15" t="s">
        <v>39</v>
      </c>
      <c r="H10" s="16" t="s">
        <v>37</v>
      </c>
      <c r="I10" s="16" t="s">
        <v>38</v>
      </c>
      <c r="J10" s="16" t="s">
        <v>39</v>
      </c>
      <c r="K10" s="73"/>
      <c r="L10" s="13"/>
      <c r="M10" s="18" t="s">
        <v>40</v>
      </c>
      <c r="N10" s="81"/>
      <c r="O10" s="81"/>
      <c r="P10" s="9"/>
      <c r="Q10" s="41" t="s">
        <v>41</v>
      </c>
      <c r="R10" s="41" t="s">
        <v>42</v>
      </c>
      <c r="S10" s="41" t="s">
        <v>43</v>
      </c>
      <c r="T10" s="41" t="s">
        <v>41</v>
      </c>
      <c r="U10" s="41" t="s">
        <v>42</v>
      </c>
      <c r="V10" s="41" t="s">
        <v>43</v>
      </c>
      <c r="W10" s="41" t="s">
        <v>41</v>
      </c>
      <c r="X10" s="41" t="s">
        <v>42</v>
      </c>
      <c r="Y10" s="41" t="s">
        <v>43</v>
      </c>
      <c r="Z10" s="41" t="s">
        <v>41</v>
      </c>
      <c r="AA10" s="41" t="s">
        <v>42</v>
      </c>
      <c r="AB10" s="41" t="s">
        <v>43</v>
      </c>
      <c r="AC10" s="41" t="s">
        <v>41</v>
      </c>
      <c r="AD10" s="41" t="s">
        <v>42</v>
      </c>
      <c r="AE10" s="41" t="s">
        <v>43</v>
      </c>
      <c r="AF10" s="70"/>
      <c r="AG10" s="41" t="s">
        <v>41</v>
      </c>
      <c r="AH10" s="41" t="s">
        <v>42</v>
      </c>
      <c r="AI10" s="41" t="s">
        <v>43</v>
      </c>
      <c r="AJ10" s="41" t="s">
        <v>41</v>
      </c>
      <c r="AK10" s="41" t="s">
        <v>42</v>
      </c>
      <c r="AL10" s="41" t="s">
        <v>43</v>
      </c>
      <c r="AM10" s="41" t="s">
        <v>41</v>
      </c>
      <c r="AN10" s="41" t="s">
        <v>42</v>
      </c>
      <c r="AO10" s="41" t="s">
        <v>43</v>
      </c>
      <c r="AP10" s="41" t="s">
        <v>41</v>
      </c>
      <c r="AQ10" s="41" t="s">
        <v>42</v>
      </c>
      <c r="AR10" s="41" t="s">
        <v>43</v>
      </c>
      <c r="AS10" s="41" t="s">
        <v>41</v>
      </c>
      <c r="AT10" s="41" t="s">
        <v>42</v>
      </c>
      <c r="AU10" s="41" t="s">
        <v>43</v>
      </c>
      <c r="AV10" s="72"/>
      <c r="AW10" s="68"/>
      <c r="AX10" s="64"/>
      <c r="AY10" s="51"/>
      <c r="AZ10" s="53" t="s">
        <v>44</v>
      </c>
      <c r="BA10" s="52" t="s">
        <v>45</v>
      </c>
      <c r="BB10" s="42" t="s">
        <v>46</v>
      </c>
      <c r="BC10" s="42" t="s">
        <v>44</v>
      </c>
      <c r="BD10" s="42" t="s">
        <v>45</v>
      </c>
      <c r="BE10" s="42" t="s">
        <v>46</v>
      </c>
      <c r="BF10" s="42" t="s">
        <v>44</v>
      </c>
      <c r="BG10" s="42" t="s">
        <v>45</v>
      </c>
      <c r="BH10" s="42" t="s">
        <v>46</v>
      </c>
      <c r="BI10" s="42" t="s">
        <v>44</v>
      </c>
      <c r="BJ10" s="42" t="s">
        <v>45</v>
      </c>
      <c r="BK10" s="42" t="s">
        <v>46</v>
      </c>
      <c r="BL10" s="42" t="s">
        <v>44</v>
      </c>
      <c r="BM10" s="42" t="s">
        <v>45</v>
      </c>
      <c r="BN10" s="42" t="s">
        <v>46</v>
      </c>
      <c r="BO10" s="70"/>
      <c r="BP10" s="42" t="s">
        <v>44</v>
      </c>
      <c r="BQ10" s="42" t="s">
        <v>45</v>
      </c>
      <c r="BR10" s="42" t="s">
        <v>46</v>
      </c>
      <c r="BS10" s="42" t="s">
        <v>44</v>
      </c>
      <c r="BT10" s="42" t="s">
        <v>45</v>
      </c>
      <c r="BU10" s="42" t="s">
        <v>46</v>
      </c>
      <c r="BV10" s="42" t="s">
        <v>44</v>
      </c>
      <c r="BW10" s="42" t="s">
        <v>45</v>
      </c>
      <c r="BX10" s="42" t="s">
        <v>46</v>
      </c>
      <c r="BY10" s="42" t="s">
        <v>44</v>
      </c>
      <c r="BZ10" s="42" t="s">
        <v>45</v>
      </c>
      <c r="CA10" s="42" t="s">
        <v>46</v>
      </c>
      <c r="CB10" s="42" t="s">
        <v>44</v>
      </c>
      <c r="CC10" s="42" t="s">
        <v>45</v>
      </c>
      <c r="CD10" s="42" t="s">
        <v>46</v>
      </c>
      <c r="CE10" s="68"/>
      <c r="CF10" s="64"/>
      <c r="CG10" s="37"/>
      <c r="CH10" s="61"/>
      <c r="CI10" s="61"/>
      <c r="CJ10" s="37"/>
      <c r="CK10" s="61"/>
      <c r="CL10" s="61"/>
      <c r="CN10" s="43">
        <v>1</v>
      </c>
      <c r="CO10" s="57" t="s">
        <v>242</v>
      </c>
      <c r="CW10" s="56">
        <v>1</v>
      </c>
      <c r="CX10" s="56" t="str">
        <f>(IF(CO10="","","Memiliki kemampuan pemahanan "))&amp;(IF(CO11="","",CO11&amp;", "))&amp;(IF(CO12="","",CO12&amp;", "))&amp;(IF(CO13="","",CO13&amp;", "))&amp;(IF(CO14="","",CO14&amp;", "))&amp;(IF(CO15="","",CO15&amp;", "))&amp;(IF(CO16="","",CO16&amp;", "))&amp;(IF(CO17="","",CO17&amp;", "))&amp;(IF(CO18="","",CO18&amp;", "))&amp;(IF(CO19="","",CO19&amp;", "))&amp;(IF(CO10="","","Masih perlu peningkatan pemahaman "&amp;CO10&amp;"."))</f>
        <v>Memiliki kemampuan pemahanan Ancaman Terhadap NKRI, Wawasan Nusantara, Masih perlu peningkatan pemahaman Integrasi Nasional.</v>
      </c>
    </row>
    <row r="11" spans="1:102" x14ac:dyDescent="0.25">
      <c r="A11" s="8">
        <v>1</v>
      </c>
      <c r="B11" s="8">
        <v>19957</v>
      </c>
      <c r="C11" s="8" t="s">
        <v>130</v>
      </c>
      <c r="E11" s="50">
        <f t="shared" ref="E11:E42" si="0">AX11</f>
        <v>78</v>
      </c>
      <c r="F11" s="8" t="str">
        <f t="shared" ref="F11:F42" si="1">IF(E11="","",IF(E11&lt;=69,"D",IF(E11&lt;=75,"C",IF(E11&lt;=90,"B",IF(E11&lt;=100,"A","E")))))</f>
        <v>B</v>
      </c>
      <c r="G11" s="8" t="str">
        <f t="shared" ref="G11:G42" si="2">CI11</f>
        <v xml:space="preserve">Memiliki kemampuan pemahanan Integrasi Nasional, Ancaman Terhadap NKRI, Wawasan Nusantara, </v>
      </c>
      <c r="H11" s="50">
        <f t="shared" ref="H11:H42" si="3">CF11</f>
        <v>78</v>
      </c>
      <c r="I11" s="8" t="str">
        <f t="shared" ref="I11:I42" si="4">IF(H11="","",IF(H11&lt;=69,"D",IF(H11&lt;=75,"C",IF(H11&lt;=90,"B",IF(H11&lt;=100,"A","E")))))</f>
        <v>B</v>
      </c>
      <c r="J11" s="8" t="str">
        <f t="shared" ref="J11:J42" si="5">CL11</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1" s="8"/>
      <c r="L11" s="13"/>
      <c r="M11" s="14"/>
      <c r="N11" s="44">
        <f t="shared" ref="N11:N42" si="6">AF11</f>
        <v>80</v>
      </c>
      <c r="O11" s="44">
        <f t="shared" ref="O11:O42" si="7">IF(COUNTBLANK(AV11:AV11),"",AV11)</f>
        <v>67</v>
      </c>
      <c r="Q11" s="44">
        <v>70</v>
      </c>
      <c r="R11" s="44"/>
      <c r="S11" s="45">
        <v>80</v>
      </c>
      <c r="T11" s="44">
        <v>78</v>
      </c>
      <c r="U11" s="44"/>
      <c r="V11" s="45">
        <v>90</v>
      </c>
      <c r="W11" s="44"/>
      <c r="X11" s="44"/>
      <c r="Y11" s="45"/>
      <c r="Z11" s="44"/>
      <c r="AA11" s="44"/>
      <c r="AB11" s="45"/>
      <c r="AC11" s="44"/>
      <c r="AD11" s="44"/>
      <c r="AE11" s="45"/>
      <c r="AF11" s="45">
        <f t="shared" ref="AF11:AF42" si="8">IF(AND(Q11="",R11="",S11=""),"",ROUND(AVERAGE(Q11:AE11),0))</f>
        <v>80</v>
      </c>
      <c r="AG11" s="44">
        <v>70</v>
      </c>
      <c r="AH11" s="44"/>
      <c r="AI11" s="45">
        <v>90</v>
      </c>
      <c r="AJ11" s="44"/>
      <c r="AK11" s="44"/>
      <c r="AL11" s="45"/>
      <c r="AM11" s="44"/>
      <c r="AN11" s="44"/>
      <c r="AO11" s="45"/>
      <c r="AP11" s="44"/>
      <c r="AQ11" s="44"/>
      <c r="AR11" s="45"/>
      <c r="AS11" s="44"/>
      <c r="AT11" s="44"/>
      <c r="AU11" s="45"/>
      <c r="AV11" s="44">
        <v>67</v>
      </c>
      <c r="AW11" s="46">
        <f t="shared" ref="AW11:AW42" si="9">IF(AV11="","",AVERAGE(Q11:AE11,AG11:AV11))</f>
        <v>77.857142857142861</v>
      </c>
      <c r="AX11" s="47">
        <f t="shared" ref="AX11:AX42" si="10">IF(AW11="","",ROUND(AW11,0))</f>
        <v>78</v>
      </c>
      <c r="AY11" s="48"/>
      <c r="AZ11" s="57">
        <v>75</v>
      </c>
      <c r="BA11" s="57"/>
      <c r="BB11" s="57"/>
      <c r="BC11" s="57">
        <v>80</v>
      </c>
      <c r="BD11" s="57"/>
      <c r="BE11" s="57"/>
      <c r="BF11" s="57"/>
      <c r="BG11" s="57"/>
      <c r="BH11" s="57"/>
      <c r="BI11" s="57"/>
      <c r="BJ11" s="57"/>
      <c r="BK11" s="57"/>
      <c r="BL11" s="57"/>
      <c r="BM11" s="57"/>
      <c r="BN11" s="57"/>
      <c r="BO11" s="45">
        <f t="shared" ref="BO11:BO42" si="11">IF(AND(BB11="",BA11="",AZ11=""),"",ROUND(AVERAGE(AZ11:BN11),0))</f>
        <v>78</v>
      </c>
      <c r="BP11" s="44">
        <v>80</v>
      </c>
      <c r="BQ11" s="44"/>
      <c r="BR11" s="45"/>
      <c r="BS11" s="44"/>
      <c r="BT11" s="44"/>
      <c r="BU11" s="45"/>
      <c r="BV11" s="44"/>
      <c r="BW11" s="44"/>
      <c r="BX11" s="45"/>
      <c r="BY11" s="44"/>
      <c r="BZ11" s="44"/>
      <c r="CA11" s="45"/>
      <c r="CB11" s="44"/>
      <c r="CC11" s="44"/>
      <c r="CD11" s="45"/>
      <c r="CE11" s="46">
        <f t="shared" ref="CE11:CE42" si="12">IF(AND(BP11="",BQ11="",BR11=""),"",AVERAGE(AZ11:BN11,BP11:CD11))</f>
        <v>78.333333333333329</v>
      </c>
      <c r="CF11" s="47">
        <f t="shared" ref="CF11:CF42" si="13">IF(CE11="","",ROUND(CE11,0))</f>
        <v>78</v>
      </c>
      <c r="CG11" s="48"/>
      <c r="CH11" s="57">
        <v>4</v>
      </c>
      <c r="CI11" s="49" t="str">
        <f t="shared" ref="CI11:CI42" si="14">IF(CH11="","",VLOOKUP(CH11,$CW$9:$CX$20,2,0))</f>
        <v xml:space="preserve">Memiliki kemampuan pemahanan Integrasi Nasional, Ancaman Terhadap NKRI, Wawasan Nusantara, </v>
      </c>
      <c r="CJ11" s="48"/>
      <c r="CK11" s="57">
        <v>4</v>
      </c>
      <c r="CL11" s="49" t="str">
        <f t="shared" ref="CL11:CL42" si="15">IF(CK11="","",VLOOKUP(CK11,$CW$22:$CX$33,2,0))</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1" s="43">
        <v>2</v>
      </c>
      <c r="CO11" s="57" t="s">
        <v>243</v>
      </c>
      <c r="CQ11" s="65" t="s">
        <v>48</v>
      </c>
      <c r="CR11" s="65"/>
      <c r="CS11" s="65"/>
      <c r="CW11" s="56">
        <v>2</v>
      </c>
      <c r="CX11" s="56" t="str">
        <f>(IF(CO11="","","Memiliki kemampuan pemahanan "))&amp;(IF(CO10="","",CO10&amp;", "))&amp;(IF(CO12="","",CO12&amp;", "))&amp;(IF(CO13="","",CO13&amp;", "))&amp;(IF(CO14="","",CO14&amp;", "))&amp;(IF(CO15="","",CO15&amp;", "))&amp;(IF(CO16="","",CO16&amp;", "))&amp;(IF(CO17="","",CO17&amp;", "))&amp;(IF(CO18="","",CO18&amp;", "))&amp;(IF(CO19="","",CO19&amp;", "))&amp;(IF(CO11="","","Masih perlu peningkatan pemahaman "&amp;CO11&amp;"."))</f>
        <v>Memiliki kemampuan pemahanan Integrasi Nasional, Wawasan Nusantara, Masih perlu peningkatan pemahaman Ancaman Terhadap NKRI.</v>
      </c>
    </row>
    <row r="12" spans="1:102" x14ac:dyDescent="0.25">
      <c r="A12" s="8">
        <v>2</v>
      </c>
      <c r="B12" s="8">
        <v>19973</v>
      </c>
      <c r="C12" s="8" t="s">
        <v>131</v>
      </c>
      <c r="E12" s="50">
        <f t="shared" si="0"/>
        <v>70</v>
      </c>
      <c r="F12" s="8" t="str">
        <f t="shared" si="1"/>
        <v>C</v>
      </c>
      <c r="G12" s="8" t="str">
        <f t="shared" si="2"/>
        <v xml:space="preserve">Memiliki kemampuan pemahanan Integrasi Nasional, Ancaman Terhadap NKRI, Wawasan Nusantara, </v>
      </c>
      <c r="H12" s="50">
        <f t="shared" si="3"/>
        <v>73</v>
      </c>
      <c r="I12" s="8" t="str">
        <f t="shared" si="4"/>
        <v>C</v>
      </c>
      <c r="J1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2" s="8"/>
      <c r="L12" s="13"/>
      <c r="M12" s="14"/>
      <c r="N12" s="44">
        <f t="shared" si="6"/>
        <v>73</v>
      </c>
      <c r="O12" s="44">
        <f t="shared" si="7"/>
        <v>58</v>
      </c>
      <c r="Q12" s="44">
        <v>70</v>
      </c>
      <c r="R12" s="44"/>
      <c r="S12" s="45">
        <v>80</v>
      </c>
      <c r="T12" s="44">
        <v>70</v>
      </c>
      <c r="U12" s="44"/>
      <c r="V12" s="45">
        <v>70</v>
      </c>
      <c r="W12" s="44"/>
      <c r="X12" s="44"/>
      <c r="Y12" s="45"/>
      <c r="Z12" s="44"/>
      <c r="AA12" s="44"/>
      <c r="AB12" s="45"/>
      <c r="AC12" s="44"/>
      <c r="AD12" s="44"/>
      <c r="AE12" s="45"/>
      <c r="AF12" s="45">
        <f t="shared" si="8"/>
        <v>73</v>
      </c>
      <c r="AG12" s="44">
        <v>70</v>
      </c>
      <c r="AH12" s="44"/>
      <c r="AI12" s="45">
        <v>70</v>
      </c>
      <c r="AJ12" s="44"/>
      <c r="AK12" s="44"/>
      <c r="AL12" s="45"/>
      <c r="AM12" s="44"/>
      <c r="AN12" s="44"/>
      <c r="AO12" s="45"/>
      <c r="AP12" s="44"/>
      <c r="AQ12" s="44"/>
      <c r="AR12" s="45"/>
      <c r="AS12" s="44"/>
      <c r="AT12" s="44"/>
      <c r="AU12" s="45"/>
      <c r="AV12" s="44">
        <v>58</v>
      </c>
      <c r="AW12" s="46">
        <f t="shared" si="9"/>
        <v>69.714285714285708</v>
      </c>
      <c r="AX12" s="47">
        <f t="shared" si="10"/>
        <v>70</v>
      </c>
      <c r="AY12" s="48"/>
      <c r="AZ12" s="57">
        <v>70</v>
      </c>
      <c r="BA12" s="57"/>
      <c r="BB12" s="57"/>
      <c r="BC12" s="57">
        <v>75</v>
      </c>
      <c r="BD12" s="57"/>
      <c r="BE12" s="57"/>
      <c r="BF12" s="57"/>
      <c r="BG12" s="57"/>
      <c r="BH12" s="57"/>
      <c r="BI12" s="57"/>
      <c r="BJ12" s="57"/>
      <c r="BK12" s="57"/>
      <c r="BL12" s="57"/>
      <c r="BM12" s="57"/>
      <c r="BN12" s="57"/>
      <c r="BO12" s="45">
        <f t="shared" si="11"/>
        <v>73</v>
      </c>
      <c r="BP12" s="57">
        <v>75</v>
      </c>
      <c r="BQ12" s="44"/>
      <c r="BR12" s="45"/>
      <c r="BS12" s="44"/>
      <c r="BT12" s="44"/>
      <c r="BU12" s="45"/>
      <c r="BV12" s="44"/>
      <c r="BW12" s="44"/>
      <c r="BX12" s="45"/>
      <c r="BY12" s="44"/>
      <c r="BZ12" s="44"/>
      <c r="CA12" s="45"/>
      <c r="CB12" s="44"/>
      <c r="CC12" s="44"/>
      <c r="CD12" s="45"/>
      <c r="CE12" s="46">
        <f t="shared" si="12"/>
        <v>73.333333333333329</v>
      </c>
      <c r="CF12" s="47">
        <f t="shared" si="13"/>
        <v>73</v>
      </c>
      <c r="CG12" s="48"/>
      <c r="CH12" s="57">
        <v>4</v>
      </c>
      <c r="CI12" s="49" t="str">
        <f t="shared" si="14"/>
        <v xml:space="preserve">Memiliki kemampuan pemahanan Integrasi Nasional, Ancaman Terhadap NKRI, Wawasan Nusantara, </v>
      </c>
      <c r="CJ12" s="48"/>
      <c r="CK12" s="57">
        <v>4</v>
      </c>
      <c r="CL12"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2" s="43">
        <v>3</v>
      </c>
      <c r="CO12" s="57" t="s">
        <v>244</v>
      </c>
      <c r="CQ12" s="19" t="s">
        <v>50</v>
      </c>
      <c r="CR12" s="20" t="s">
        <v>51</v>
      </c>
      <c r="CS12" s="20" t="s">
        <v>52</v>
      </c>
      <c r="CW12" s="56">
        <v>3</v>
      </c>
      <c r="CX12" s="56" t="str">
        <f>(IF(CO11="","","Memiliki kemampuan pemahanan "))&amp;(IF(CO10="","",CO10&amp;", "))&amp;(IF(CO11="","",CO11&amp;", "))&amp;(IF(CO13="","",CO13&amp;", "))&amp;(IF(CO14="","",CO14&amp;", "))&amp;(IF(CO15="","",CO15&amp;", "))&amp;(IF(CO16="","",CO16&amp;", "))&amp;(IF(CO17="","",CO17&amp;", "))&amp;(IF(CO18="","",CO18&amp;", "))&amp;(IF(CO19="","",CO19&amp;", "))&amp;(IF(CO12="","","Masih perlu peningkatan pemahaman "&amp;CO12&amp;"."))</f>
        <v>Memiliki kemampuan pemahanan Integrasi Nasional, Ancaman Terhadap NKRI, Masih perlu peningkatan pemahaman Wawasan Nusantara.</v>
      </c>
    </row>
    <row r="13" spans="1:102" x14ac:dyDescent="0.25">
      <c r="A13" s="8">
        <v>3</v>
      </c>
      <c r="B13" s="8">
        <v>32629</v>
      </c>
      <c r="C13" s="8" t="s">
        <v>132</v>
      </c>
      <c r="E13" s="50">
        <f t="shared" si="0"/>
        <v>76</v>
      </c>
      <c r="F13" s="8" t="str">
        <f t="shared" si="1"/>
        <v>B</v>
      </c>
      <c r="G13" s="8" t="str">
        <f t="shared" si="2"/>
        <v xml:space="preserve">Memiliki kemampuan pemahanan Integrasi Nasional, Ancaman Terhadap NKRI, Wawasan Nusantara, </v>
      </c>
      <c r="H13" s="50">
        <f t="shared" si="3"/>
        <v>80</v>
      </c>
      <c r="I13" s="8" t="str">
        <f t="shared" si="4"/>
        <v>B</v>
      </c>
      <c r="J13"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3" s="8"/>
      <c r="L13" s="13"/>
      <c r="M13" s="14"/>
      <c r="N13" s="44">
        <f t="shared" si="6"/>
        <v>80</v>
      </c>
      <c r="O13" s="44">
        <f t="shared" si="7"/>
        <v>56</v>
      </c>
      <c r="Q13" s="44">
        <v>70</v>
      </c>
      <c r="R13" s="44"/>
      <c r="S13" s="45">
        <v>80</v>
      </c>
      <c r="T13" s="44">
        <v>78</v>
      </c>
      <c r="U13" s="44"/>
      <c r="V13" s="45">
        <v>90</v>
      </c>
      <c r="W13" s="44"/>
      <c r="X13" s="44"/>
      <c r="Y13" s="45"/>
      <c r="Z13" s="44"/>
      <c r="AA13" s="44"/>
      <c r="AB13" s="45"/>
      <c r="AC13" s="44"/>
      <c r="AD13" s="44"/>
      <c r="AE13" s="45"/>
      <c r="AF13" s="45">
        <f t="shared" si="8"/>
        <v>80</v>
      </c>
      <c r="AG13" s="44">
        <v>70</v>
      </c>
      <c r="AH13" s="44"/>
      <c r="AI13" s="45">
        <v>90</v>
      </c>
      <c r="AJ13" s="44"/>
      <c r="AK13" s="44"/>
      <c r="AL13" s="45"/>
      <c r="AM13" s="44"/>
      <c r="AN13" s="44"/>
      <c r="AO13" s="45"/>
      <c r="AP13" s="44"/>
      <c r="AQ13" s="44"/>
      <c r="AR13" s="45"/>
      <c r="AS13" s="44"/>
      <c r="AT13" s="44"/>
      <c r="AU13" s="45"/>
      <c r="AV13" s="44">
        <v>56</v>
      </c>
      <c r="AW13" s="46">
        <f t="shared" si="9"/>
        <v>76.285714285714292</v>
      </c>
      <c r="AX13" s="47">
        <f t="shared" si="10"/>
        <v>76</v>
      </c>
      <c r="AY13" s="48"/>
      <c r="AZ13" s="57">
        <v>80</v>
      </c>
      <c r="BA13" s="57"/>
      <c r="BB13" s="57"/>
      <c r="BC13" s="57">
        <v>80</v>
      </c>
      <c r="BD13" s="57"/>
      <c r="BE13" s="57"/>
      <c r="BF13" s="57"/>
      <c r="BG13" s="57"/>
      <c r="BH13" s="57"/>
      <c r="BI13" s="57"/>
      <c r="BJ13" s="57"/>
      <c r="BK13" s="57"/>
      <c r="BL13" s="57"/>
      <c r="BM13" s="57"/>
      <c r="BN13" s="57"/>
      <c r="BO13" s="45">
        <f t="shared" si="11"/>
        <v>80</v>
      </c>
      <c r="BP13" s="57">
        <v>80</v>
      </c>
      <c r="BQ13" s="44"/>
      <c r="BR13" s="45"/>
      <c r="BS13" s="44"/>
      <c r="BT13" s="44"/>
      <c r="BU13" s="45"/>
      <c r="BV13" s="44"/>
      <c r="BW13" s="44"/>
      <c r="BX13" s="45"/>
      <c r="BY13" s="44"/>
      <c r="BZ13" s="44"/>
      <c r="CA13" s="45"/>
      <c r="CB13" s="44"/>
      <c r="CC13" s="44"/>
      <c r="CD13" s="45"/>
      <c r="CE13" s="46">
        <f t="shared" si="12"/>
        <v>80</v>
      </c>
      <c r="CF13" s="47">
        <f t="shared" si="13"/>
        <v>80</v>
      </c>
      <c r="CG13" s="48"/>
      <c r="CH13" s="57">
        <v>4</v>
      </c>
      <c r="CI13" s="49" t="str">
        <f t="shared" si="14"/>
        <v xml:space="preserve">Memiliki kemampuan pemahanan Integrasi Nasional, Ancaman Terhadap NKRI, Wawasan Nusantara, </v>
      </c>
      <c r="CJ13" s="48"/>
      <c r="CK13" s="57">
        <v>4</v>
      </c>
      <c r="CL13"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3" s="43">
        <v>4</v>
      </c>
      <c r="CO13" s="57"/>
      <c r="CQ13" s="21">
        <v>0</v>
      </c>
      <c r="CR13" s="22">
        <v>69</v>
      </c>
      <c r="CS13" s="23" t="s">
        <v>54</v>
      </c>
      <c r="CW13" s="56">
        <v>4</v>
      </c>
      <c r="CX13" s="56" t="str">
        <f>(IF(CO11="","","Memiliki kemampuan pemahanan "))&amp;(IF(CO10="","",CO10&amp;", "))&amp;(IF(CO11="","",CO11&amp;", "))&amp;(IF(CO12="","",CO12&amp;", "))&amp;(IF(CO14="","",CO14&amp;", "))&amp;(IF(CO15="","",CO15&amp;", "))&amp;(IF(CO16="","",CO16&amp;", "))&amp;(IF(CO17="","",CO17&amp;", "))&amp;(IF(CO18="","",CO18&amp;", "))&amp;(IF(CO19="","",CO19&amp;", "))&amp;(IF(CO13="","","Masih perlu peningkatan pemahaman "&amp;CO13&amp;"."))</f>
        <v xml:space="preserve">Memiliki kemampuan pemahanan Integrasi Nasional, Ancaman Terhadap NKRI, Wawasan Nusantara, </v>
      </c>
    </row>
    <row r="14" spans="1:102" x14ac:dyDescent="0.25">
      <c r="A14" s="8">
        <v>4</v>
      </c>
      <c r="B14" s="8">
        <v>19989</v>
      </c>
      <c r="C14" s="8" t="s">
        <v>133</v>
      </c>
      <c r="E14" s="50">
        <f t="shared" si="0"/>
        <v>83</v>
      </c>
      <c r="F14" s="8" t="str">
        <f t="shared" si="1"/>
        <v>B</v>
      </c>
      <c r="G14" s="8" t="str">
        <f t="shared" si="2"/>
        <v xml:space="preserve">Memiliki kemampuan pemahanan Integrasi Nasional, Ancaman Terhadap NKRI, Wawasan Nusantara, </v>
      </c>
      <c r="H14" s="50">
        <f t="shared" si="3"/>
        <v>83</v>
      </c>
      <c r="I14" s="8" t="str">
        <f t="shared" si="4"/>
        <v>B</v>
      </c>
      <c r="J14"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4" s="8"/>
      <c r="L14" s="13"/>
      <c r="M14" s="14"/>
      <c r="N14" s="44">
        <f t="shared" si="6"/>
        <v>87</v>
      </c>
      <c r="O14" s="44">
        <f t="shared" si="7"/>
        <v>66</v>
      </c>
      <c r="Q14" s="44">
        <v>89</v>
      </c>
      <c r="R14" s="44"/>
      <c r="S14" s="45">
        <v>85</v>
      </c>
      <c r="T14" s="44">
        <v>84</v>
      </c>
      <c r="U14" s="44"/>
      <c r="V14" s="45">
        <v>90</v>
      </c>
      <c r="W14" s="44"/>
      <c r="X14" s="44"/>
      <c r="Y14" s="45"/>
      <c r="Z14" s="44"/>
      <c r="AA14" s="44"/>
      <c r="AB14" s="45"/>
      <c r="AC14" s="44"/>
      <c r="AD14" s="44"/>
      <c r="AE14" s="45"/>
      <c r="AF14" s="45">
        <f t="shared" si="8"/>
        <v>87</v>
      </c>
      <c r="AG14" s="44">
        <v>80</v>
      </c>
      <c r="AH14" s="44"/>
      <c r="AI14" s="45">
        <v>90</v>
      </c>
      <c r="AJ14" s="44"/>
      <c r="AK14" s="44"/>
      <c r="AL14" s="45"/>
      <c r="AM14" s="44"/>
      <c r="AN14" s="44"/>
      <c r="AO14" s="45"/>
      <c r="AP14" s="44"/>
      <c r="AQ14" s="44"/>
      <c r="AR14" s="45"/>
      <c r="AS14" s="44"/>
      <c r="AT14" s="44"/>
      <c r="AU14" s="45"/>
      <c r="AV14" s="44">
        <v>66</v>
      </c>
      <c r="AW14" s="46">
        <f t="shared" si="9"/>
        <v>83.428571428571431</v>
      </c>
      <c r="AX14" s="47">
        <f t="shared" si="10"/>
        <v>83</v>
      </c>
      <c r="AY14" s="48"/>
      <c r="AZ14" s="57">
        <v>85</v>
      </c>
      <c r="BA14" s="57"/>
      <c r="BB14" s="57"/>
      <c r="BC14" s="57">
        <v>85</v>
      </c>
      <c r="BD14" s="57"/>
      <c r="BE14" s="57"/>
      <c r="BF14" s="57"/>
      <c r="BG14" s="57"/>
      <c r="BH14" s="57"/>
      <c r="BI14" s="57"/>
      <c r="BJ14" s="57"/>
      <c r="BK14" s="57"/>
      <c r="BL14" s="57"/>
      <c r="BM14" s="57"/>
      <c r="BN14" s="57"/>
      <c r="BO14" s="45">
        <f t="shared" si="11"/>
        <v>85</v>
      </c>
      <c r="BP14" s="57">
        <v>80</v>
      </c>
      <c r="BQ14" s="44"/>
      <c r="BR14" s="45"/>
      <c r="BS14" s="44"/>
      <c r="BT14" s="44"/>
      <c r="BU14" s="45"/>
      <c r="BV14" s="44"/>
      <c r="BW14" s="44"/>
      <c r="BX14" s="45"/>
      <c r="BY14" s="44"/>
      <c r="BZ14" s="44"/>
      <c r="CA14" s="45"/>
      <c r="CB14" s="44"/>
      <c r="CC14" s="44"/>
      <c r="CD14" s="45"/>
      <c r="CE14" s="46">
        <f t="shared" si="12"/>
        <v>83.333333333333329</v>
      </c>
      <c r="CF14" s="47">
        <f t="shared" si="13"/>
        <v>83</v>
      </c>
      <c r="CG14" s="48"/>
      <c r="CH14" s="57">
        <v>4</v>
      </c>
      <c r="CI14" s="49" t="str">
        <f t="shared" si="14"/>
        <v xml:space="preserve">Memiliki kemampuan pemahanan Integrasi Nasional, Ancaman Terhadap NKRI, Wawasan Nusantara, </v>
      </c>
      <c r="CJ14" s="48"/>
      <c r="CK14" s="57">
        <v>4</v>
      </c>
      <c r="CL14"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4" s="43">
        <v>5</v>
      </c>
      <c r="CO14" s="57"/>
      <c r="CQ14" s="21">
        <v>70</v>
      </c>
      <c r="CR14" s="24">
        <v>75</v>
      </c>
      <c r="CS14" s="25" t="s">
        <v>56</v>
      </c>
      <c r="CW14" s="56">
        <v>5</v>
      </c>
      <c r="CX14" s="56" t="str">
        <f>(IF(CO11="","","Memiliki kemampuan pemahanan "))&amp;(IF(CO10="","",CO10&amp;", "))&amp;(IF(CO11="","",CO11&amp;", "))&amp;(IF(CO12="","",CO12&amp;", "))&amp;(IF(CO13="","",CO13&amp;", "))&amp;(IF(CO15="","",CO15&amp;", "))&amp;(IF(CO16="","",CO16&amp;", "))&amp;(IF(CO17="","",CO17&amp;", "))&amp;(IF(CO18="","",CO18&amp;", "))&amp;(IF(CO19="","",CO19&amp;", "))&amp;(IF(CO14="","","Masih perlu peningkatan pemahaman "&amp;CO14&amp;"."))</f>
        <v xml:space="preserve">Memiliki kemampuan pemahanan Integrasi Nasional, Ancaman Terhadap NKRI, Wawasan Nusantara, </v>
      </c>
    </row>
    <row r="15" spans="1:102" x14ac:dyDescent="0.25">
      <c r="A15" s="8">
        <v>5</v>
      </c>
      <c r="B15" s="8">
        <v>20005</v>
      </c>
      <c r="C15" s="8" t="s">
        <v>134</v>
      </c>
      <c r="E15" s="50">
        <f t="shared" si="0"/>
        <v>78</v>
      </c>
      <c r="F15" s="8" t="str">
        <f t="shared" si="1"/>
        <v>B</v>
      </c>
      <c r="G15" s="8" t="str">
        <f t="shared" si="2"/>
        <v xml:space="preserve">Memiliki kemampuan pemahanan Integrasi Nasional, Ancaman Terhadap NKRI, Wawasan Nusantara, </v>
      </c>
      <c r="H15" s="50">
        <f t="shared" si="3"/>
        <v>82</v>
      </c>
      <c r="I15" s="8" t="str">
        <f t="shared" si="4"/>
        <v>B</v>
      </c>
      <c r="J15"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5" s="8"/>
      <c r="L15" s="13"/>
      <c r="M15" s="14"/>
      <c r="N15" s="44">
        <f t="shared" si="6"/>
        <v>84</v>
      </c>
      <c r="O15" s="44">
        <f t="shared" si="7"/>
        <v>50</v>
      </c>
      <c r="Q15" s="44">
        <v>89</v>
      </c>
      <c r="R15" s="44"/>
      <c r="S15" s="45">
        <v>85</v>
      </c>
      <c r="T15" s="44">
        <v>70</v>
      </c>
      <c r="U15" s="44"/>
      <c r="V15" s="45">
        <v>90</v>
      </c>
      <c r="W15" s="44"/>
      <c r="X15" s="44"/>
      <c r="Y15" s="45"/>
      <c r="Z15" s="44"/>
      <c r="AA15" s="44"/>
      <c r="AB15" s="45"/>
      <c r="AC15" s="44"/>
      <c r="AD15" s="44"/>
      <c r="AE15" s="45"/>
      <c r="AF15" s="45">
        <f t="shared" si="8"/>
        <v>84</v>
      </c>
      <c r="AG15" s="44">
        <v>70</v>
      </c>
      <c r="AH15" s="44"/>
      <c r="AI15" s="45">
        <v>90</v>
      </c>
      <c r="AJ15" s="44"/>
      <c r="AK15" s="44"/>
      <c r="AL15" s="45"/>
      <c r="AM15" s="44"/>
      <c r="AN15" s="44"/>
      <c r="AO15" s="45"/>
      <c r="AP15" s="44"/>
      <c r="AQ15" s="44"/>
      <c r="AR15" s="45"/>
      <c r="AS15" s="44"/>
      <c r="AT15" s="44"/>
      <c r="AU15" s="45"/>
      <c r="AV15" s="44">
        <v>50</v>
      </c>
      <c r="AW15" s="46">
        <f t="shared" si="9"/>
        <v>77.714285714285708</v>
      </c>
      <c r="AX15" s="47">
        <f t="shared" si="10"/>
        <v>78</v>
      </c>
      <c r="AY15" s="48"/>
      <c r="AZ15" s="57">
        <v>85</v>
      </c>
      <c r="BA15" s="57"/>
      <c r="BB15" s="57"/>
      <c r="BC15" s="57">
        <v>80</v>
      </c>
      <c r="BD15" s="57"/>
      <c r="BE15" s="57"/>
      <c r="BF15" s="57"/>
      <c r="BG15" s="57"/>
      <c r="BH15" s="57"/>
      <c r="BI15" s="57"/>
      <c r="BJ15" s="57"/>
      <c r="BK15" s="57"/>
      <c r="BL15" s="57"/>
      <c r="BM15" s="57"/>
      <c r="BN15" s="57"/>
      <c r="BO15" s="45">
        <f t="shared" si="11"/>
        <v>83</v>
      </c>
      <c r="BP15" s="57">
        <v>80</v>
      </c>
      <c r="BQ15" s="44"/>
      <c r="BR15" s="45"/>
      <c r="BS15" s="44"/>
      <c r="BT15" s="44"/>
      <c r="BU15" s="45"/>
      <c r="BV15" s="44"/>
      <c r="BW15" s="44"/>
      <c r="BX15" s="45"/>
      <c r="BY15" s="44"/>
      <c r="BZ15" s="44"/>
      <c r="CA15" s="45"/>
      <c r="CB15" s="44"/>
      <c r="CC15" s="44"/>
      <c r="CD15" s="45"/>
      <c r="CE15" s="46">
        <f t="shared" si="12"/>
        <v>81.666666666666671</v>
      </c>
      <c r="CF15" s="47">
        <f t="shared" si="13"/>
        <v>82</v>
      </c>
      <c r="CG15" s="48"/>
      <c r="CH15" s="57">
        <v>4</v>
      </c>
      <c r="CI15" s="49" t="str">
        <f t="shared" si="14"/>
        <v xml:space="preserve">Memiliki kemampuan pemahanan Integrasi Nasional, Ancaman Terhadap NKRI, Wawasan Nusantara, </v>
      </c>
      <c r="CJ15" s="48"/>
      <c r="CK15" s="57">
        <v>4</v>
      </c>
      <c r="CL15"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5" s="43">
        <v>6</v>
      </c>
      <c r="CO15" s="57"/>
      <c r="CQ15" s="21">
        <v>76</v>
      </c>
      <c r="CR15" s="24">
        <v>90</v>
      </c>
      <c r="CS15" s="25" t="s">
        <v>58</v>
      </c>
      <c r="CW15" s="56">
        <v>6</v>
      </c>
      <c r="CX15" s="56" t="str">
        <f>(IF(CO11="","","Memiliki kemampuan pemahanan "))&amp;(IF(CO10="","",CO10&amp;", "))&amp;(IF(CO11="","",CO11&amp;", "))&amp;(IF(CO12="","",CO12&amp;", "))&amp;(IF(CO13="","",CO13&amp;", "))&amp;(IF(CO14="","",CO14&amp;", "))&amp;(IF(CO16="","",CO16&amp;", "))&amp;(IF(CO17="","",CO17&amp;", "))&amp;(IF(CO18="","",CO18&amp;", "))&amp;(IF(CO19="","",CO19&amp;", "))&amp;(IF(CO15="","","Masih perlu peningkatan pemahaman "&amp;CO15&amp;"."))</f>
        <v xml:space="preserve">Memiliki kemampuan pemahanan Integrasi Nasional, Ancaman Terhadap NKRI, Wawasan Nusantara, </v>
      </c>
    </row>
    <row r="16" spans="1:102" x14ac:dyDescent="0.25">
      <c r="A16" s="8">
        <v>6</v>
      </c>
      <c r="B16" s="8">
        <v>20021</v>
      </c>
      <c r="C16" s="8" t="s">
        <v>135</v>
      </c>
      <c r="E16" s="50">
        <f t="shared" si="0"/>
        <v>77</v>
      </c>
      <c r="F16" s="8" t="str">
        <f t="shared" si="1"/>
        <v>B</v>
      </c>
      <c r="G16" s="8" t="str">
        <f t="shared" si="2"/>
        <v xml:space="preserve">Memiliki kemampuan pemahanan Integrasi Nasional, Ancaman Terhadap NKRI, Wawasan Nusantara, </v>
      </c>
      <c r="H16" s="50">
        <f t="shared" si="3"/>
        <v>80</v>
      </c>
      <c r="I16" s="8" t="str">
        <f t="shared" si="4"/>
        <v>B</v>
      </c>
      <c r="J16"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6" s="8"/>
      <c r="L16" s="13"/>
      <c r="M16" s="14"/>
      <c r="N16" s="44">
        <f t="shared" si="6"/>
        <v>80</v>
      </c>
      <c r="O16" s="44">
        <f t="shared" si="7"/>
        <v>60</v>
      </c>
      <c r="Q16" s="44">
        <v>71</v>
      </c>
      <c r="R16" s="44"/>
      <c r="S16" s="45">
        <v>85</v>
      </c>
      <c r="T16" s="44">
        <v>75</v>
      </c>
      <c r="U16" s="44"/>
      <c r="V16" s="45">
        <v>90</v>
      </c>
      <c r="W16" s="44"/>
      <c r="X16" s="44"/>
      <c r="Y16" s="45"/>
      <c r="Z16" s="44"/>
      <c r="AA16" s="44"/>
      <c r="AB16" s="45"/>
      <c r="AC16" s="44"/>
      <c r="AD16" s="44"/>
      <c r="AE16" s="45"/>
      <c r="AF16" s="45">
        <f t="shared" si="8"/>
        <v>80</v>
      </c>
      <c r="AG16" s="44">
        <v>70</v>
      </c>
      <c r="AH16" s="44"/>
      <c r="AI16" s="45">
        <v>90</v>
      </c>
      <c r="AJ16" s="44"/>
      <c r="AK16" s="44"/>
      <c r="AL16" s="45"/>
      <c r="AM16" s="44"/>
      <c r="AN16" s="44"/>
      <c r="AO16" s="45"/>
      <c r="AP16" s="44"/>
      <c r="AQ16" s="44"/>
      <c r="AR16" s="45"/>
      <c r="AS16" s="44"/>
      <c r="AT16" s="44"/>
      <c r="AU16" s="45"/>
      <c r="AV16" s="44">
        <v>60</v>
      </c>
      <c r="AW16" s="46">
        <f t="shared" si="9"/>
        <v>77.285714285714292</v>
      </c>
      <c r="AX16" s="47">
        <f t="shared" si="10"/>
        <v>77</v>
      </c>
      <c r="AY16" s="48"/>
      <c r="AZ16" s="57">
        <v>80</v>
      </c>
      <c r="BA16" s="57"/>
      <c r="BB16" s="57"/>
      <c r="BC16" s="57">
        <v>80</v>
      </c>
      <c r="BD16" s="57"/>
      <c r="BE16" s="57"/>
      <c r="BF16" s="57"/>
      <c r="BG16" s="57"/>
      <c r="BH16" s="57"/>
      <c r="BI16" s="57"/>
      <c r="BJ16" s="57"/>
      <c r="BK16" s="57"/>
      <c r="BL16" s="57"/>
      <c r="BM16" s="57"/>
      <c r="BN16" s="57"/>
      <c r="BO16" s="45">
        <f t="shared" si="11"/>
        <v>80</v>
      </c>
      <c r="BP16" s="57">
        <v>80</v>
      </c>
      <c r="BQ16" s="44"/>
      <c r="BR16" s="45"/>
      <c r="BS16" s="44"/>
      <c r="BT16" s="44"/>
      <c r="BU16" s="45"/>
      <c r="BV16" s="44"/>
      <c r="BW16" s="44"/>
      <c r="BX16" s="45"/>
      <c r="BY16" s="44"/>
      <c r="BZ16" s="44"/>
      <c r="CA16" s="45"/>
      <c r="CB16" s="44"/>
      <c r="CC16" s="44"/>
      <c r="CD16" s="45"/>
      <c r="CE16" s="46">
        <f t="shared" si="12"/>
        <v>80</v>
      </c>
      <c r="CF16" s="47">
        <f t="shared" si="13"/>
        <v>80</v>
      </c>
      <c r="CG16" s="48"/>
      <c r="CH16" s="57">
        <v>4</v>
      </c>
      <c r="CI16" s="49" t="str">
        <f t="shared" si="14"/>
        <v xml:space="preserve">Memiliki kemampuan pemahanan Integrasi Nasional, Ancaman Terhadap NKRI, Wawasan Nusantara, </v>
      </c>
      <c r="CJ16" s="48"/>
      <c r="CK16" s="57">
        <v>4</v>
      </c>
      <c r="CL16"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6" s="43">
        <v>7</v>
      </c>
      <c r="CO16" s="57"/>
      <c r="CQ16" s="21">
        <v>91</v>
      </c>
      <c r="CR16" s="24">
        <v>100</v>
      </c>
      <c r="CS16" s="25" t="s">
        <v>15</v>
      </c>
      <c r="CW16" s="56">
        <v>7</v>
      </c>
      <c r="CX16" s="56" t="str">
        <f>(IF(CO11="","","Memiliki kemampuan pemahanan "))&amp;(IF(CO10="","",CO10&amp;", "))&amp;(IF(CO11="","",CO11&amp;", "))&amp;(IF(CO12="","",CO12&amp;", "))&amp;(IF(CO13="","",CO13&amp;", "))&amp;(IF(CO14="","",CO14&amp;", "))&amp;(IF(CO15="","",CO15&amp;", "))&amp;(IF(CO17="","",CO17&amp;", "))&amp;(IF(CO18="","",CO18&amp;", "))&amp;(IF(CO19="","",CO19&amp;", "))&amp;(IF(CO16="","","Masih perlu peningkatan pemahaman "&amp;CO16&amp;"."))</f>
        <v xml:space="preserve">Memiliki kemampuan pemahanan Integrasi Nasional, Ancaman Terhadap NKRI, Wawasan Nusantara, </v>
      </c>
    </row>
    <row r="17" spans="1:102" x14ac:dyDescent="0.25">
      <c r="A17" s="8">
        <v>7</v>
      </c>
      <c r="B17" s="8">
        <v>20037</v>
      </c>
      <c r="C17" s="8" t="s">
        <v>136</v>
      </c>
      <c r="E17" s="50">
        <f t="shared" si="0"/>
        <v>76</v>
      </c>
      <c r="F17" s="8" t="str">
        <f t="shared" si="1"/>
        <v>B</v>
      </c>
      <c r="G17" s="8" t="str">
        <f t="shared" si="2"/>
        <v xml:space="preserve">Memiliki kemampuan pemahanan Integrasi Nasional, Ancaman Terhadap NKRI, Wawasan Nusantara, </v>
      </c>
      <c r="H17" s="50">
        <f t="shared" si="3"/>
        <v>80</v>
      </c>
      <c r="I17" s="8" t="str">
        <f t="shared" si="4"/>
        <v>B</v>
      </c>
      <c r="J17"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7" s="8"/>
      <c r="L17" s="13"/>
      <c r="M17" s="14"/>
      <c r="N17" s="44">
        <f t="shared" si="6"/>
        <v>78</v>
      </c>
      <c r="O17" s="44">
        <f t="shared" si="7"/>
        <v>66</v>
      </c>
      <c r="Q17" s="44">
        <v>70</v>
      </c>
      <c r="R17" s="44"/>
      <c r="S17" s="45">
        <v>80</v>
      </c>
      <c r="T17" s="44">
        <v>73</v>
      </c>
      <c r="U17" s="44"/>
      <c r="V17" s="45">
        <v>90</v>
      </c>
      <c r="W17" s="44"/>
      <c r="X17" s="44"/>
      <c r="Y17" s="45"/>
      <c r="Z17" s="44"/>
      <c r="AA17" s="44"/>
      <c r="AB17" s="45"/>
      <c r="AC17" s="44"/>
      <c r="AD17" s="44"/>
      <c r="AE17" s="45"/>
      <c r="AF17" s="45">
        <f t="shared" si="8"/>
        <v>78</v>
      </c>
      <c r="AG17" s="44">
        <v>70</v>
      </c>
      <c r="AH17" s="44"/>
      <c r="AI17" s="45">
        <v>85</v>
      </c>
      <c r="AJ17" s="44"/>
      <c r="AK17" s="44"/>
      <c r="AL17" s="45"/>
      <c r="AM17" s="44"/>
      <c r="AN17" s="44"/>
      <c r="AO17" s="45"/>
      <c r="AP17" s="44"/>
      <c r="AQ17" s="44"/>
      <c r="AR17" s="45"/>
      <c r="AS17" s="44"/>
      <c r="AT17" s="44"/>
      <c r="AU17" s="45"/>
      <c r="AV17" s="44">
        <v>66</v>
      </c>
      <c r="AW17" s="46">
        <f t="shared" si="9"/>
        <v>76.285714285714292</v>
      </c>
      <c r="AX17" s="47">
        <f t="shared" si="10"/>
        <v>76</v>
      </c>
      <c r="AY17" s="48"/>
      <c r="AZ17" s="57">
        <v>80</v>
      </c>
      <c r="BA17" s="57"/>
      <c r="BB17" s="57"/>
      <c r="BC17" s="57">
        <v>80</v>
      </c>
      <c r="BD17" s="57"/>
      <c r="BE17" s="57"/>
      <c r="BF17" s="57"/>
      <c r="BG17" s="57"/>
      <c r="BH17" s="57"/>
      <c r="BI17" s="57"/>
      <c r="BJ17" s="57"/>
      <c r="BK17" s="57"/>
      <c r="BL17" s="57"/>
      <c r="BM17" s="57"/>
      <c r="BN17" s="57"/>
      <c r="BO17" s="45">
        <f t="shared" si="11"/>
        <v>80</v>
      </c>
      <c r="BP17" s="57">
        <v>80</v>
      </c>
      <c r="BQ17" s="44"/>
      <c r="BR17" s="45"/>
      <c r="BS17" s="44"/>
      <c r="BT17" s="44"/>
      <c r="BU17" s="45"/>
      <c r="BV17" s="44"/>
      <c r="BW17" s="44"/>
      <c r="BX17" s="45"/>
      <c r="BY17" s="44"/>
      <c r="BZ17" s="44"/>
      <c r="CA17" s="45"/>
      <c r="CB17" s="44"/>
      <c r="CC17" s="44"/>
      <c r="CD17" s="45"/>
      <c r="CE17" s="46">
        <f t="shared" si="12"/>
        <v>80</v>
      </c>
      <c r="CF17" s="47">
        <f t="shared" si="13"/>
        <v>80</v>
      </c>
      <c r="CG17" s="48"/>
      <c r="CH17" s="57">
        <v>4</v>
      </c>
      <c r="CI17" s="49" t="str">
        <f t="shared" si="14"/>
        <v xml:space="preserve">Memiliki kemampuan pemahanan Integrasi Nasional, Ancaman Terhadap NKRI, Wawasan Nusantara, </v>
      </c>
      <c r="CJ17" s="48"/>
      <c r="CK17" s="57">
        <v>4</v>
      </c>
      <c r="CL17"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7" s="43">
        <v>8</v>
      </c>
      <c r="CO17" s="57"/>
      <c r="CQ17" s="26"/>
      <c r="CR17" s="26"/>
      <c r="CS17" s="26"/>
      <c r="CW17" s="56">
        <v>8</v>
      </c>
      <c r="CX17" s="56" t="str">
        <f>(IF(CO11="","","Memiliki kemampuan pemahanan "))&amp;(IF(CO10="","",CO10&amp;", "))&amp;(IF(CO11="","",CO11&amp;", "))&amp;(IF(CO12="","",CO12&amp;", "))&amp;(IF(CO13="","",CO13&amp;", "))&amp;(IF(CO14="","",CO14&amp;", "))&amp;(IF(CO15="","",CO15&amp;", "))&amp;(IF(CO16="","",CO16&amp;", "))&amp;(IF(CO18="","",CO18&amp;", "))&amp;(IF(CO19="","",CO19&amp;", "))&amp;(IF(CO17="","","Masih perlu peningkatan pemahaman "&amp;CO17&amp;"."))</f>
        <v xml:space="preserve">Memiliki kemampuan pemahanan Integrasi Nasional, Ancaman Terhadap NKRI, Wawasan Nusantara, </v>
      </c>
    </row>
    <row r="18" spans="1:102" x14ac:dyDescent="0.25">
      <c r="A18" s="8">
        <v>8</v>
      </c>
      <c r="B18" s="8">
        <v>20053</v>
      </c>
      <c r="C18" s="8" t="s">
        <v>137</v>
      </c>
      <c r="E18" s="50">
        <f t="shared" si="0"/>
        <v>78</v>
      </c>
      <c r="F18" s="8" t="str">
        <f t="shared" si="1"/>
        <v>B</v>
      </c>
      <c r="G18" s="8" t="str">
        <f t="shared" si="2"/>
        <v xml:space="preserve">Memiliki kemampuan pemahanan Integrasi Nasional, Ancaman Terhadap NKRI, Wawasan Nusantara, </v>
      </c>
      <c r="H18" s="50">
        <f t="shared" si="3"/>
        <v>80</v>
      </c>
      <c r="I18" s="8" t="str">
        <f t="shared" si="4"/>
        <v>B</v>
      </c>
      <c r="J18"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8" s="8"/>
      <c r="L18" s="13"/>
      <c r="M18" s="14"/>
      <c r="N18" s="44">
        <f t="shared" si="6"/>
        <v>81</v>
      </c>
      <c r="O18" s="44">
        <f t="shared" si="7"/>
        <v>59</v>
      </c>
      <c r="Q18" s="44">
        <v>80</v>
      </c>
      <c r="R18" s="44"/>
      <c r="S18" s="45">
        <v>85</v>
      </c>
      <c r="T18" s="44">
        <v>70</v>
      </c>
      <c r="U18" s="44"/>
      <c r="V18" s="45">
        <v>90</v>
      </c>
      <c r="W18" s="44"/>
      <c r="X18" s="44"/>
      <c r="Y18" s="45"/>
      <c r="Z18" s="44"/>
      <c r="AA18" s="44"/>
      <c r="AB18" s="45"/>
      <c r="AC18" s="44"/>
      <c r="AD18" s="44"/>
      <c r="AE18" s="45"/>
      <c r="AF18" s="45">
        <f t="shared" si="8"/>
        <v>81</v>
      </c>
      <c r="AG18" s="44">
        <v>70</v>
      </c>
      <c r="AH18" s="44"/>
      <c r="AI18" s="45">
        <v>90</v>
      </c>
      <c r="AJ18" s="44"/>
      <c r="AK18" s="44"/>
      <c r="AL18" s="45"/>
      <c r="AM18" s="44"/>
      <c r="AN18" s="44"/>
      <c r="AO18" s="45"/>
      <c r="AP18" s="44"/>
      <c r="AQ18" s="44"/>
      <c r="AR18" s="45"/>
      <c r="AS18" s="44"/>
      <c r="AT18" s="44"/>
      <c r="AU18" s="45"/>
      <c r="AV18" s="44">
        <v>59</v>
      </c>
      <c r="AW18" s="46">
        <f t="shared" si="9"/>
        <v>77.714285714285708</v>
      </c>
      <c r="AX18" s="47">
        <f t="shared" si="10"/>
        <v>78</v>
      </c>
      <c r="AY18" s="48"/>
      <c r="AZ18" s="57">
        <v>80</v>
      </c>
      <c r="BA18" s="57"/>
      <c r="BB18" s="57"/>
      <c r="BC18" s="57">
        <v>80</v>
      </c>
      <c r="BD18" s="57"/>
      <c r="BE18" s="57"/>
      <c r="BF18" s="57"/>
      <c r="BG18" s="57"/>
      <c r="BH18" s="57"/>
      <c r="BI18" s="57"/>
      <c r="BJ18" s="57"/>
      <c r="BK18" s="57"/>
      <c r="BL18" s="57"/>
      <c r="BM18" s="57"/>
      <c r="BN18" s="57"/>
      <c r="BO18" s="45">
        <f t="shared" si="11"/>
        <v>80</v>
      </c>
      <c r="BP18" s="57">
        <v>80</v>
      </c>
      <c r="BQ18" s="44"/>
      <c r="BR18" s="45"/>
      <c r="BS18" s="44"/>
      <c r="BT18" s="44"/>
      <c r="BU18" s="45"/>
      <c r="BV18" s="44"/>
      <c r="BW18" s="44"/>
      <c r="BX18" s="45"/>
      <c r="BY18" s="44"/>
      <c r="BZ18" s="44"/>
      <c r="CA18" s="45"/>
      <c r="CB18" s="44"/>
      <c r="CC18" s="44"/>
      <c r="CD18" s="45"/>
      <c r="CE18" s="46">
        <f t="shared" si="12"/>
        <v>80</v>
      </c>
      <c r="CF18" s="47">
        <f t="shared" si="13"/>
        <v>80</v>
      </c>
      <c r="CG18" s="48"/>
      <c r="CH18" s="57">
        <v>4</v>
      </c>
      <c r="CI18" s="49" t="str">
        <f t="shared" si="14"/>
        <v xml:space="preserve">Memiliki kemampuan pemahanan Integrasi Nasional, Ancaman Terhadap NKRI, Wawasan Nusantara, </v>
      </c>
      <c r="CJ18" s="48"/>
      <c r="CK18" s="57">
        <v>4</v>
      </c>
      <c r="CL18"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8" s="43">
        <v>9</v>
      </c>
      <c r="CO18" s="57"/>
      <c r="CQ18" s="26"/>
      <c r="CR18" s="26"/>
      <c r="CS18" s="26"/>
      <c r="CW18" s="56">
        <v>9</v>
      </c>
      <c r="CX18" s="56" t="str">
        <f>(IF(CO11="","","Memiliki kemampuan pemahanan "))&amp;(IF(CO10="","",CO10&amp;", "))&amp;(IF(CO11="","",CO11&amp;", "))&amp;(IF(CO12="","",CO12&amp;", "))&amp;(IF(CO13="","",CO13&amp;", "))&amp;(IF(CO14="","",CO14&amp;", "))&amp;(IF(CO15="","",CO15&amp;", "))&amp;(IF(CO16="","",CO16&amp;", "))&amp;(IF(CO17="","",CO17&amp;", "))&amp;(IF(CO19="","",CO19&amp;", "))&amp;(IF(CO18="","","Masih perlu peningkatan pemahaman "&amp;CO18&amp;"."))</f>
        <v xml:space="preserve">Memiliki kemampuan pemahanan Integrasi Nasional, Ancaman Terhadap NKRI, Wawasan Nusantara, </v>
      </c>
    </row>
    <row r="19" spans="1:102" x14ac:dyDescent="0.25">
      <c r="A19" s="8">
        <v>9</v>
      </c>
      <c r="B19" s="8">
        <v>20069</v>
      </c>
      <c r="C19" s="8" t="s">
        <v>138</v>
      </c>
      <c r="E19" s="50">
        <f t="shared" si="0"/>
        <v>77</v>
      </c>
      <c r="F19" s="8" t="str">
        <f t="shared" si="1"/>
        <v>B</v>
      </c>
      <c r="G19" s="8" t="str">
        <f t="shared" si="2"/>
        <v xml:space="preserve">Memiliki kemampuan pemahanan Integrasi Nasional, Ancaman Terhadap NKRI, Wawasan Nusantara, </v>
      </c>
      <c r="H19" s="50">
        <f t="shared" si="3"/>
        <v>80</v>
      </c>
      <c r="I19" s="8" t="str">
        <f t="shared" si="4"/>
        <v>B</v>
      </c>
      <c r="J19"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9" s="8"/>
      <c r="L19" s="13"/>
      <c r="M19" s="14"/>
      <c r="N19" s="44">
        <f t="shared" si="6"/>
        <v>79</v>
      </c>
      <c r="O19" s="44">
        <f t="shared" si="7"/>
        <v>66</v>
      </c>
      <c r="Q19" s="44">
        <v>70</v>
      </c>
      <c r="R19" s="44"/>
      <c r="S19" s="45">
        <v>80</v>
      </c>
      <c r="T19" s="44">
        <v>76</v>
      </c>
      <c r="U19" s="44"/>
      <c r="V19" s="45">
        <v>90</v>
      </c>
      <c r="W19" s="44"/>
      <c r="X19" s="44"/>
      <c r="Y19" s="45"/>
      <c r="Z19" s="44"/>
      <c r="AA19" s="44"/>
      <c r="AB19" s="45"/>
      <c r="AC19" s="44"/>
      <c r="AD19" s="44"/>
      <c r="AE19" s="45"/>
      <c r="AF19" s="45">
        <f t="shared" si="8"/>
        <v>79</v>
      </c>
      <c r="AG19" s="44">
        <v>70</v>
      </c>
      <c r="AH19" s="44"/>
      <c r="AI19" s="45">
        <v>90</v>
      </c>
      <c r="AJ19" s="44"/>
      <c r="AK19" s="44"/>
      <c r="AL19" s="45"/>
      <c r="AM19" s="44"/>
      <c r="AN19" s="44"/>
      <c r="AO19" s="45"/>
      <c r="AP19" s="44"/>
      <c r="AQ19" s="44"/>
      <c r="AR19" s="45"/>
      <c r="AS19" s="44"/>
      <c r="AT19" s="44"/>
      <c r="AU19" s="45"/>
      <c r="AV19" s="44">
        <v>66</v>
      </c>
      <c r="AW19" s="46">
        <f t="shared" si="9"/>
        <v>77.428571428571431</v>
      </c>
      <c r="AX19" s="47">
        <f t="shared" si="10"/>
        <v>77</v>
      </c>
      <c r="AY19" s="48"/>
      <c r="AZ19" s="57">
        <v>80</v>
      </c>
      <c r="BA19" s="57"/>
      <c r="BB19" s="57"/>
      <c r="BC19" s="57">
        <v>80</v>
      </c>
      <c r="BD19" s="57"/>
      <c r="BE19" s="57"/>
      <c r="BF19" s="57"/>
      <c r="BG19" s="57"/>
      <c r="BH19" s="57"/>
      <c r="BI19" s="57"/>
      <c r="BJ19" s="57"/>
      <c r="BK19" s="57"/>
      <c r="BL19" s="57"/>
      <c r="BM19" s="57"/>
      <c r="BN19" s="57"/>
      <c r="BO19" s="45">
        <f t="shared" si="11"/>
        <v>80</v>
      </c>
      <c r="BP19" s="57">
        <v>80</v>
      </c>
      <c r="BQ19" s="44"/>
      <c r="BR19" s="45"/>
      <c r="BS19" s="44"/>
      <c r="BT19" s="44"/>
      <c r="BU19" s="45"/>
      <c r="BV19" s="44"/>
      <c r="BW19" s="44"/>
      <c r="BX19" s="45"/>
      <c r="BY19" s="44"/>
      <c r="BZ19" s="44"/>
      <c r="CA19" s="45"/>
      <c r="CB19" s="44"/>
      <c r="CC19" s="44"/>
      <c r="CD19" s="45"/>
      <c r="CE19" s="46">
        <f t="shared" si="12"/>
        <v>80</v>
      </c>
      <c r="CF19" s="47">
        <f t="shared" si="13"/>
        <v>80</v>
      </c>
      <c r="CG19" s="48"/>
      <c r="CH19" s="57">
        <v>4</v>
      </c>
      <c r="CI19" s="49" t="str">
        <f t="shared" si="14"/>
        <v xml:space="preserve">Memiliki kemampuan pemahanan Integrasi Nasional, Ancaman Terhadap NKRI, Wawasan Nusantara, </v>
      </c>
      <c r="CJ19" s="48"/>
      <c r="CK19" s="57">
        <v>4</v>
      </c>
      <c r="CL19"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9" s="43">
        <v>10</v>
      </c>
      <c r="CO19" s="57"/>
      <c r="CQ19" s="26"/>
      <c r="CR19" s="26"/>
      <c r="CS19" s="26"/>
      <c r="CW19" s="56">
        <v>10</v>
      </c>
      <c r="CX19" s="56" t="str">
        <f>(IF(CO11="","","Memiliki kemampuan pemahanan "))&amp;(IF(CO10="","",CO10&amp;", "))&amp;(IF(CO11="","",CO11&amp;", "))&amp;(IF(CO12="","",CO12&amp;", "))&amp;(IF(CO13="","",CO13&amp;", "))&amp;(IF(CO14="","",CO14&amp;", "))&amp;(IF(CO15="","",CO15&amp;", "))&amp;(IF(CO16="","",CO16&amp;", "))&amp;(IF(CO17="","",CO17&amp;", "))&amp;(IF(CO18="","",CO18&amp;", "))&amp;(IF(CO19="","","Masih perlu peningkatan pemahaman "&amp;CO19&amp;"."))</f>
        <v xml:space="preserve">Memiliki kemampuan pemahanan Integrasi Nasional, Ancaman Terhadap NKRI, Wawasan Nusantara, </v>
      </c>
    </row>
    <row r="20" spans="1:102" x14ac:dyDescent="0.25">
      <c r="A20" s="8">
        <v>10</v>
      </c>
      <c r="B20" s="8">
        <v>20085</v>
      </c>
      <c r="C20" s="8" t="s">
        <v>139</v>
      </c>
      <c r="E20" s="50">
        <f t="shared" si="0"/>
        <v>83</v>
      </c>
      <c r="F20" s="8" t="str">
        <f t="shared" si="1"/>
        <v>B</v>
      </c>
      <c r="G20" s="8" t="str">
        <f t="shared" si="2"/>
        <v xml:space="preserve">Memiliki kemampuan pemahanan Integrasi Nasional, Ancaman Terhadap NKRI, Wawasan Nusantara, </v>
      </c>
      <c r="H20" s="50">
        <f t="shared" si="3"/>
        <v>85</v>
      </c>
      <c r="I20" s="8" t="str">
        <f t="shared" si="4"/>
        <v>B</v>
      </c>
      <c r="J20"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0" s="8"/>
      <c r="L20" s="13"/>
      <c r="M20" s="14"/>
      <c r="N20" s="44">
        <f t="shared" si="6"/>
        <v>85</v>
      </c>
      <c r="O20" s="44">
        <f t="shared" si="7"/>
        <v>67</v>
      </c>
      <c r="Q20" s="44">
        <v>89</v>
      </c>
      <c r="R20" s="44"/>
      <c r="S20" s="45">
        <v>80</v>
      </c>
      <c r="T20" s="44">
        <v>80</v>
      </c>
      <c r="U20" s="44"/>
      <c r="V20" s="45">
        <v>90</v>
      </c>
      <c r="W20" s="44"/>
      <c r="X20" s="44"/>
      <c r="Y20" s="45"/>
      <c r="Z20" s="44"/>
      <c r="AA20" s="44"/>
      <c r="AB20" s="45"/>
      <c r="AC20" s="44"/>
      <c r="AD20" s="44"/>
      <c r="AE20" s="45"/>
      <c r="AF20" s="45">
        <f t="shared" si="8"/>
        <v>85</v>
      </c>
      <c r="AG20" s="44">
        <v>86</v>
      </c>
      <c r="AH20" s="44"/>
      <c r="AI20" s="45">
        <v>90</v>
      </c>
      <c r="AJ20" s="44"/>
      <c r="AK20" s="44"/>
      <c r="AL20" s="45"/>
      <c r="AM20" s="44"/>
      <c r="AN20" s="44"/>
      <c r="AO20" s="45"/>
      <c r="AP20" s="44"/>
      <c r="AQ20" s="44"/>
      <c r="AR20" s="45"/>
      <c r="AS20" s="44"/>
      <c r="AT20" s="44"/>
      <c r="AU20" s="45"/>
      <c r="AV20" s="44">
        <v>67</v>
      </c>
      <c r="AW20" s="46">
        <f t="shared" si="9"/>
        <v>83.142857142857139</v>
      </c>
      <c r="AX20" s="47">
        <f t="shared" si="10"/>
        <v>83</v>
      </c>
      <c r="AY20" s="48"/>
      <c r="AZ20" s="57">
        <v>85</v>
      </c>
      <c r="BA20" s="57"/>
      <c r="BB20" s="57"/>
      <c r="BC20" s="57">
        <v>85</v>
      </c>
      <c r="BD20" s="57"/>
      <c r="BE20" s="57"/>
      <c r="BF20" s="57"/>
      <c r="BG20" s="57"/>
      <c r="BH20" s="57"/>
      <c r="BI20" s="57"/>
      <c r="BJ20" s="57"/>
      <c r="BK20" s="57"/>
      <c r="BL20" s="57"/>
      <c r="BM20" s="57"/>
      <c r="BN20" s="57"/>
      <c r="BO20" s="45">
        <f t="shared" si="11"/>
        <v>85</v>
      </c>
      <c r="BP20" s="57">
        <v>85</v>
      </c>
      <c r="BQ20" s="44"/>
      <c r="BR20" s="45"/>
      <c r="BS20" s="44"/>
      <c r="BT20" s="44"/>
      <c r="BU20" s="45"/>
      <c r="BV20" s="44"/>
      <c r="BW20" s="44"/>
      <c r="BX20" s="45"/>
      <c r="BY20" s="44"/>
      <c r="BZ20" s="44"/>
      <c r="CA20" s="45"/>
      <c r="CB20" s="44"/>
      <c r="CC20" s="44"/>
      <c r="CD20" s="45"/>
      <c r="CE20" s="46">
        <f t="shared" si="12"/>
        <v>85</v>
      </c>
      <c r="CF20" s="47">
        <f t="shared" si="13"/>
        <v>85</v>
      </c>
      <c r="CG20" s="48"/>
      <c r="CH20" s="57">
        <v>4</v>
      </c>
      <c r="CI20" s="49" t="str">
        <f t="shared" si="14"/>
        <v xml:space="preserve">Memiliki kemampuan pemahanan Integrasi Nasional, Ancaman Terhadap NKRI, Wawasan Nusantara, </v>
      </c>
      <c r="CJ20" s="48"/>
      <c r="CK20" s="57">
        <v>4</v>
      </c>
      <c r="CL20"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Q20" s="26"/>
      <c r="CR20" s="26"/>
      <c r="CS20" s="26"/>
      <c r="CW20" s="56">
        <v>11</v>
      </c>
      <c r="CX20" s="56" t="str">
        <f>(IF(CO10="","","Memiliki kemampuan pemahanan  "))&amp;(IF(CO10="","",CO10&amp;", "))&amp;(IF(CO11="","",CO11&amp;", "))&amp;(IF(CO12="","",CO12&amp;", "))&amp;(IF(CO13="","",CO13&amp;", "))&amp;(IF(CO14="","",CO14&amp;", "))&amp;(IF(CO15="","",CO15&amp;", "))&amp;(IF(CO16="","",CO16&amp;", "))&amp;(IF(CO17="","",CO17&amp;", "))&amp;(IF(CO18="","",CO18&amp;", "))&amp;(IF(CO19="","",CO19&amp;"."))</f>
        <v xml:space="preserve">Memiliki kemampuan pemahanan  Integrasi Nasional, Ancaman Terhadap NKRI, Wawasan Nusantara, </v>
      </c>
    </row>
    <row r="21" spans="1:102" ht="18.75" customHeight="1" x14ac:dyDescent="0.3">
      <c r="A21" s="8">
        <v>11</v>
      </c>
      <c r="B21" s="8">
        <v>20101</v>
      </c>
      <c r="C21" s="8" t="s">
        <v>140</v>
      </c>
      <c r="E21" s="50">
        <f t="shared" si="0"/>
        <v>78</v>
      </c>
      <c r="F21" s="8" t="str">
        <f t="shared" si="1"/>
        <v>B</v>
      </c>
      <c r="G21" s="8" t="str">
        <f t="shared" si="2"/>
        <v xml:space="preserve">Memiliki kemampuan pemahanan Integrasi Nasional, Ancaman Terhadap NKRI, Wawasan Nusantara, </v>
      </c>
      <c r="H21" s="50">
        <f t="shared" si="3"/>
        <v>82</v>
      </c>
      <c r="I21" s="8" t="str">
        <f t="shared" si="4"/>
        <v>B</v>
      </c>
      <c r="J21"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1" s="8"/>
      <c r="L21" s="13"/>
      <c r="M21" s="14"/>
      <c r="N21" s="44">
        <f t="shared" si="6"/>
        <v>82</v>
      </c>
      <c r="O21" s="44">
        <f t="shared" si="7"/>
        <v>59</v>
      </c>
      <c r="Q21" s="44">
        <v>74</v>
      </c>
      <c r="R21" s="44"/>
      <c r="S21" s="45">
        <v>85</v>
      </c>
      <c r="T21" s="44">
        <v>78</v>
      </c>
      <c r="U21" s="44"/>
      <c r="V21" s="45">
        <v>90</v>
      </c>
      <c r="W21" s="44"/>
      <c r="X21" s="44"/>
      <c r="Y21" s="45"/>
      <c r="Z21" s="44"/>
      <c r="AA21" s="44"/>
      <c r="AB21" s="45"/>
      <c r="AC21" s="44"/>
      <c r="AD21" s="44"/>
      <c r="AE21" s="45"/>
      <c r="AF21" s="45">
        <f t="shared" si="8"/>
        <v>82</v>
      </c>
      <c r="AG21" s="44">
        <v>70</v>
      </c>
      <c r="AH21" s="44"/>
      <c r="AI21" s="45">
        <v>90</v>
      </c>
      <c r="AJ21" s="44"/>
      <c r="AK21" s="44"/>
      <c r="AL21" s="45"/>
      <c r="AM21" s="44"/>
      <c r="AN21" s="44"/>
      <c r="AO21" s="45"/>
      <c r="AP21" s="44"/>
      <c r="AQ21" s="44"/>
      <c r="AR21" s="45"/>
      <c r="AS21" s="44"/>
      <c r="AT21" s="44"/>
      <c r="AU21" s="45"/>
      <c r="AV21" s="44">
        <v>59</v>
      </c>
      <c r="AW21" s="46">
        <f t="shared" si="9"/>
        <v>78</v>
      </c>
      <c r="AX21" s="47">
        <f t="shared" si="10"/>
        <v>78</v>
      </c>
      <c r="AY21" s="48"/>
      <c r="AZ21" s="57">
        <v>80</v>
      </c>
      <c r="BA21" s="57"/>
      <c r="BB21" s="57"/>
      <c r="BC21" s="57">
        <v>80</v>
      </c>
      <c r="BD21" s="57"/>
      <c r="BE21" s="57"/>
      <c r="BF21" s="57"/>
      <c r="BG21" s="57"/>
      <c r="BH21" s="57"/>
      <c r="BI21" s="57"/>
      <c r="BJ21" s="57"/>
      <c r="BK21" s="57"/>
      <c r="BL21" s="57"/>
      <c r="BM21" s="57"/>
      <c r="BN21" s="57"/>
      <c r="BO21" s="45">
        <f t="shared" si="11"/>
        <v>80</v>
      </c>
      <c r="BP21" s="57">
        <v>85</v>
      </c>
      <c r="BQ21" s="44"/>
      <c r="BR21" s="45"/>
      <c r="BS21" s="44"/>
      <c r="BT21" s="44"/>
      <c r="BU21" s="45"/>
      <c r="BV21" s="44"/>
      <c r="BW21" s="44"/>
      <c r="BX21" s="45"/>
      <c r="BY21" s="44"/>
      <c r="BZ21" s="44"/>
      <c r="CA21" s="45"/>
      <c r="CB21" s="44"/>
      <c r="CC21" s="44"/>
      <c r="CD21" s="45"/>
      <c r="CE21" s="46">
        <f t="shared" si="12"/>
        <v>81.666666666666671</v>
      </c>
      <c r="CF21" s="47">
        <f t="shared" si="13"/>
        <v>82</v>
      </c>
      <c r="CG21" s="48"/>
      <c r="CH21" s="57">
        <v>4</v>
      </c>
      <c r="CI21" s="49" t="str">
        <f t="shared" si="14"/>
        <v xml:space="preserve">Memiliki kemampuan pemahanan Integrasi Nasional, Ancaman Terhadap NKRI, Wawasan Nusantara, </v>
      </c>
      <c r="CJ21" s="48"/>
      <c r="CK21" s="57">
        <v>4</v>
      </c>
      <c r="CL21"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1" s="38" t="s">
        <v>65</v>
      </c>
      <c r="CQ21" s="26"/>
      <c r="CR21" s="26"/>
      <c r="CS21" s="26"/>
    </row>
    <row r="22" spans="1:102" x14ac:dyDescent="0.25">
      <c r="A22" s="8">
        <v>12</v>
      </c>
      <c r="B22" s="8">
        <v>20117</v>
      </c>
      <c r="C22" s="8" t="s">
        <v>141</v>
      </c>
      <c r="E22" s="50">
        <f t="shared" si="0"/>
        <v>78</v>
      </c>
      <c r="F22" s="8" t="str">
        <f t="shared" si="1"/>
        <v>B</v>
      </c>
      <c r="G22" s="8" t="str">
        <f t="shared" si="2"/>
        <v xml:space="preserve">Memiliki kemampuan pemahanan Integrasi Nasional, Ancaman Terhadap NKRI, Wawasan Nusantara, </v>
      </c>
      <c r="H22" s="50">
        <f t="shared" si="3"/>
        <v>80</v>
      </c>
      <c r="I22" s="8" t="str">
        <f t="shared" si="4"/>
        <v>B</v>
      </c>
      <c r="J2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2" s="8"/>
      <c r="L22" s="13"/>
      <c r="M22" s="14"/>
      <c r="N22" s="44">
        <f t="shared" si="6"/>
        <v>80</v>
      </c>
      <c r="O22" s="44">
        <f t="shared" si="7"/>
        <v>62</v>
      </c>
      <c r="Q22" s="44">
        <v>70</v>
      </c>
      <c r="R22" s="44"/>
      <c r="S22" s="45">
        <v>90</v>
      </c>
      <c r="T22" s="44">
        <v>70</v>
      </c>
      <c r="U22" s="44"/>
      <c r="V22" s="45">
        <v>90</v>
      </c>
      <c r="W22" s="44"/>
      <c r="X22" s="44"/>
      <c r="Y22" s="45"/>
      <c r="Z22" s="44"/>
      <c r="AA22" s="44"/>
      <c r="AB22" s="45"/>
      <c r="AC22" s="44"/>
      <c r="AD22" s="44"/>
      <c r="AE22" s="45"/>
      <c r="AF22" s="45">
        <f t="shared" si="8"/>
        <v>80</v>
      </c>
      <c r="AG22" s="44">
        <v>72</v>
      </c>
      <c r="AH22" s="44"/>
      <c r="AI22" s="45">
        <v>90</v>
      </c>
      <c r="AJ22" s="44"/>
      <c r="AK22" s="44"/>
      <c r="AL22" s="45"/>
      <c r="AM22" s="44"/>
      <c r="AN22" s="44"/>
      <c r="AO22" s="45"/>
      <c r="AP22" s="44"/>
      <c r="AQ22" s="44"/>
      <c r="AR22" s="45"/>
      <c r="AS22" s="44"/>
      <c r="AT22" s="44"/>
      <c r="AU22" s="45"/>
      <c r="AV22" s="44">
        <v>62</v>
      </c>
      <c r="AW22" s="46">
        <f t="shared" si="9"/>
        <v>77.714285714285708</v>
      </c>
      <c r="AX22" s="47">
        <f t="shared" si="10"/>
        <v>78</v>
      </c>
      <c r="AY22" s="48"/>
      <c r="AZ22" s="57">
        <v>80</v>
      </c>
      <c r="BA22" s="57"/>
      <c r="BB22" s="57"/>
      <c r="BC22" s="57">
        <v>80</v>
      </c>
      <c r="BD22" s="57"/>
      <c r="BE22" s="57"/>
      <c r="BF22" s="57"/>
      <c r="BG22" s="57"/>
      <c r="BH22" s="57"/>
      <c r="BI22" s="57"/>
      <c r="BJ22" s="57"/>
      <c r="BK22" s="57"/>
      <c r="BL22" s="57"/>
      <c r="BM22" s="57"/>
      <c r="BN22" s="57"/>
      <c r="BO22" s="45">
        <f t="shared" si="11"/>
        <v>80</v>
      </c>
      <c r="BP22" s="57">
        <v>80</v>
      </c>
      <c r="BQ22" s="44"/>
      <c r="BR22" s="45"/>
      <c r="BS22" s="44"/>
      <c r="BT22" s="44"/>
      <c r="BU22" s="45"/>
      <c r="BV22" s="44"/>
      <c r="BW22" s="44"/>
      <c r="BX22" s="45"/>
      <c r="BY22" s="44"/>
      <c r="BZ22" s="44"/>
      <c r="CA22" s="45"/>
      <c r="CB22" s="44"/>
      <c r="CC22" s="44"/>
      <c r="CD22" s="45"/>
      <c r="CE22" s="46">
        <f t="shared" si="12"/>
        <v>80</v>
      </c>
      <c r="CF22" s="47">
        <f t="shared" si="13"/>
        <v>80</v>
      </c>
      <c r="CG22" s="48"/>
      <c r="CH22" s="57">
        <v>4</v>
      </c>
      <c r="CI22" s="49" t="str">
        <f t="shared" si="14"/>
        <v xml:space="preserve">Memiliki kemampuan pemahanan Integrasi Nasional, Ancaman Terhadap NKRI, Wawasan Nusantara, </v>
      </c>
      <c r="CJ22" s="48"/>
      <c r="CK22" s="57">
        <v>4</v>
      </c>
      <c r="CL22"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2" s="39" t="s">
        <v>35</v>
      </c>
      <c r="CO22" s="40" t="s">
        <v>36</v>
      </c>
      <c r="CQ22" s="26"/>
      <c r="CR22" s="26"/>
      <c r="CS22" s="26"/>
      <c r="CW22" s="56">
        <v>0</v>
      </c>
      <c r="CX22" s="56" t="str">
        <f>(IF(CO23="","","Perlu peningkatan keterampilan  "))&amp;(IF(CO23="","",CO23&amp;", "))&amp;(IF(CO24="","",CO24&amp;", "))&amp;(IF(CO25="","",CO25&amp;", "))&amp;(IF(CO26="","",CO26&amp;", "))&amp;(IF(CO27="","",CO27&amp;", "))&amp;(IF(CO28="","",CO28&amp;", "))&amp;(IF(CO29="","",CO29&amp;", "))&amp;(IF(CO30="","",CO30&amp;", "))&amp;(IF(CO31="","",CO31&amp;", "))&amp;(IF(CO32="","",CO32&amp;"."))</f>
        <v xml:space="preserve">Perlu peningkatan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3" spans="1:102" x14ac:dyDescent="0.25">
      <c r="A23" s="8">
        <v>13</v>
      </c>
      <c r="B23" s="8">
        <v>20133</v>
      </c>
      <c r="C23" s="8" t="s">
        <v>142</v>
      </c>
      <c r="E23" s="50">
        <f t="shared" si="0"/>
        <v>76</v>
      </c>
      <c r="F23" s="8" t="str">
        <f t="shared" si="1"/>
        <v>B</v>
      </c>
      <c r="G23" s="8" t="str">
        <f t="shared" si="2"/>
        <v xml:space="preserve">Memiliki kemampuan pemahanan Integrasi Nasional, Ancaman Terhadap NKRI, Wawasan Nusantara, </v>
      </c>
      <c r="H23" s="50">
        <f t="shared" si="3"/>
        <v>80</v>
      </c>
      <c r="I23" s="8" t="str">
        <f t="shared" si="4"/>
        <v>B</v>
      </c>
      <c r="J23"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3" s="8"/>
      <c r="L23" s="13"/>
      <c r="M23" s="14"/>
      <c r="N23" s="44">
        <f t="shared" si="6"/>
        <v>79</v>
      </c>
      <c r="O23" s="44">
        <f t="shared" si="7"/>
        <v>60</v>
      </c>
      <c r="Q23" s="44">
        <v>70</v>
      </c>
      <c r="R23" s="44"/>
      <c r="S23" s="45">
        <v>85</v>
      </c>
      <c r="T23" s="44">
        <v>70</v>
      </c>
      <c r="U23" s="44"/>
      <c r="V23" s="45">
        <v>90</v>
      </c>
      <c r="W23" s="44"/>
      <c r="X23" s="44"/>
      <c r="Y23" s="45"/>
      <c r="Z23" s="44"/>
      <c r="AA23" s="44"/>
      <c r="AB23" s="45"/>
      <c r="AC23" s="44"/>
      <c r="AD23" s="44"/>
      <c r="AE23" s="45"/>
      <c r="AF23" s="45">
        <f t="shared" si="8"/>
        <v>79</v>
      </c>
      <c r="AG23" s="44">
        <v>70</v>
      </c>
      <c r="AH23" s="44"/>
      <c r="AI23" s="45">
        <v>90</v>
      </c>
      <c r="AJ23" s="44"/>
      <c r="AK23" s="44"/>
      <c r="AL23" s="45"/>
      <c r="AM23" s="44"/>
      <c r="AN23" s="44"/>
      <c r="AO23" s="45"/>
      <c r="AP23" s="44"/>
      <c r="AQ23" s="44"/>
      <c r="AR23" s="45"/>
      <c r="AS23" s="44"/>
      <c r="AT23" s="44"/>
      <c r="AU23" s="45"/>
      <c r="AV23" s="44">
        <v>60</v>
      </c>
      <c r="AW23" s="46">
        <f t="shared" si="9"/>
        <v>76.428571428571431</v>
      </c>
      <c r="AX23" s="47">
        <f t="shared" si="10"/>
        <v>76</v>
      </c>
      <c r="AY23" s="48"/>
      <c r="AZ23" s="57">
        <v>80</v>
      </c>
      <c r="BA23" s="57"/>
      <c r="BB23" s="57"/>
      <c r="BC23" s="57">
        <v>80</v>
      </c>
      <c r="BD23" s="57"/>
      <c r="BE23" s="57"/>
      <c r="BF23" s="57"/>
      <c r="BG23" s="57"/>
      <c r="BH23" s="57"/>
      <c r="BI23" s="57"/>
      <c r="BJ23" s="57"/>
      <c r="BK23" s="57"/>
      <c r="BL23" s="57"/>
      <c r="BM23" s="57"/>
      <c r="BN23" s="57"/>
      <c r="BO23" s="45">
        <f t="shared" si="11"/>
        <v>80</v>
      </c>
      <c r="BP23" s="57">
        <v>80</v>
      </c>
      <c r="BQ23" s="44"/>
      <c r="BR23" s="45"/>
      <c r="BS23" s="44"/>
      <c r="BT23" s="44"/>
      <c r="BU23" s="45"/>
      <c r="BV23" s="44"/>
      <c r="BW23" s="44"/>
      <c r="BX23" s="45"/>
      <c r="BY23" s="44"/>
      <c r="BZ23" s="44"/>
      <c r="CA23" s="45"/>
      <c r="CB23" s="44"/>
      <c r="CC23" s="44"/>
      <c r="CD23" s="45"/>
      <c r="CE23" s="46">
        <f t="shared" si="12"/>
        <v>80</v>
      </c>
      <c r="CF23" s="47">
        <f t="shared" si="13"/>
        <v>80</v>
      </c>
      <c r="CG23" s="48"/>
      <c r="CH23" s="57">
        <v>4</v>
      </c>
      <c r="CI23" s="49" t="str">
        <f t="shared" si="14"/>
        <v xml:space="preserve">Memiliki kemampuan pemahanan Integrasi Nasional, Ancaman Terhadap NKRI, Wawasan Nusantara, </v>
      </c>
      <c r="CJ23" s="48"/>
      <c r="CK23" s="57">
        <v>4</v>
      </c>
      <c r="CL23"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3" s="43">
        <v>1</v>
      </c>
      <c r="CO23" s="57" t="s">
        <v>245</v>
      </c>
      <c r="CQ23" s="26"/>
      <c r="CR23" s="26"/>
      <c r="CS23" s="26"/>
      <c r="CW23" s="56">
        <v>1</v>
      </c>
      <c r="CX23" s="56" t="str">
        <f>(IF(CO24="","","Memiliki keterampilan "))&amp;(IF(CO24="","",CO24&amp;", "))&amp;(IF(CO25="","",CO25&amp;", "))&amp;(IF(CO26="","",CO26&amp;", "))&amp;(IF(CO27="","",CO27&amp;", "))&amp;(IF(CO28="","",CO28&amp;", "))&amp;(IF(CO29="","",CO29&amp;", "))&amp;(IF(CO30="","",CO30&amp;", "))&amp;(IF(CO31="","",CO31&amp;", "))&amp;(IF(CO32="","",CO32&amp;", "))&amp;(IF(CO23="","","Masih perlu peningkatan keterampilan "&amp;CO23&amp;"."))</f>
        <v>Memiliki keterampilan Mampu Mengkomunikasikan baik lisan maupun tertulis berbagai ancaman terhadap NKRI, beserta upaya dan kendala, Mampu Mengkomunikasikan baik lisan maupun tertulis permasalahan yang dihadapi pemerintah RI beserta upaya dan kendala, Masih perlu peningkatan keterampilan Mampu Mengkomunikasikan baik lisan maupun tertulis faktor iintegrasi nasional.</v>
      </c>
    </row>
    <row r="24" spans="1:102" x14ac:dyDescent="0.25">
      <c r="A24" s="8">
        <v>14</v>
      </c>
      <c r="B24" s="8">
        <v>20149</v>
      </c>
      <c r="C24" s="8" t="s">
        <v>143</v>
      </c>
      <c r="E24" s="50">
        <f t="shared" si="0"/>
        <v>77</v>
      </c>
      <c r="F24" s="8" t="str">
        <f t="shared" si="1"/>
        <v>B</v>
      </c>
      <c r="G24" s="8" t="str">
        <f t="shared" si="2"/>
        <v xml:space="preserve">Memiliki kemampuan pemahanan Integrasi Nasional, Ancaman Terhadap NKRI, Wawasan Nusantara, </v>
      </c>
      <c r="H24" s="50">
        <f t="shared" si="3"/>
        <v>78</v>
      </c>
      <c r="I24" s="8" t="str">
        <f t="shared" si="4"/>
        <v>B</v>
      </c>
      <c r="J24"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4" s="8"/>
      <c r="L24" s="13"/>
      <c r="M24" s="14"/>
      <c r="N24" s="44">
        <f t="shared" si="6"/>
        <v>81</v>
      </c>
      <c r="O24" s="44">
        <f t="shared" si="7"/>
        <v>56</v>
      </c>
      <c r="Q24" s="44">
        <v>83</v>
      </c>
      <c r="R24" s="44"/>
      <c r="S24" s="45">
        <v>80</v>
      </c>
      <c r="T24" s="44">
        <v>72</v>
      </c>
      <c r="U24" s="44"/>
      <c r="V24" s="45">
        <v>90</v>
      </c>
      <c r="W24" s="44"/>
      <c r="X24" s="44"/>
      <c r="Y24" s="45"/>
      <c r="Z24" s="44"/>
      <c r="AA24" s="44"/>
      <c r="AB24" s="45"/>
      <c r="AC24" s="44"/>
      <c r="AD24" s="44"/>
      <c r="AE24" s="45"/>
      <c r="AF24" s="45">
        <f t="shared" si="8"/>
        <v>81</v>
      </c>
      <c r="AG24" s="44">
        <v>70</v>
      </c>
      <c r="AH24" s="44"/>
      <c r="AI24" s="45">
        <v>85</v>
      </c>
      <c r="AJ24" s="44"/>
      <c r="AK24" s="44"/>
      <c r="AL24" s="45"/>
      <c r="AM24" s="44"/>
      <c r="AN24" s="44"/>
      <c r="AO24" s="45"/>
      <c r="AP24" s="44"/>
      <c r="AQ24" s="44"/>
      <c r="AR24" s="45"/>
      <c r="AS24" s="44"/>
      <c r="AT24" s="44"/>
      <c r="AU24" s="45"/>
      <c r="AV24" s="44">
        <v>56</v>
      </c>
      <c r="AW24" s="46">
        <f t="shared" si="9"/>
        <v>76.571428571428569</v>
      </c>
      <c r="AX24" s="47">
        <f t="shared" si="10"/>
        <v>77</v>
      </c>
      <c r="AY24" s="48"/>
      <c r="AZ24" s="57">
        <v>80</v>
      </c>
      <c r="BA24" s="57"/>
      <c r="BB24" s="57"/>
      <c r="BC24" s="57">
        <v>80</v>
      </c>
      <c r="BD24" s="57"/>
      <c r="BE24" s="57"/>
      <c r="BF24" s="57"/>
      <c r="BG24" s="57"/>
      <c r="BH24" s="57"/>
      <c r="BI24" s="57"/>
      <c r="BJ24" s="57"/>
      <c r="BK24" s="57"/>
      <c r="BL24" s="57"/>
      <c r="BM24" s="57"/>
      <c r="BN24" s="57"/>
      <c r="BO24" s="45">
        <f t="shared" si="11"/>
        <v>80</v>
      </c>
      <c r="BP24" s="57">
        <v>75</v>
      </c>
      <c r="BQ24" s="44"/>
      <c r="BR24" s="45"/>
      <c r="BS24" s="44"/>
      <c r="BT24" s="44"/>
      <c r="BU24" s="45"/>
      <c r="BV24" s="44"/>
      <c r="BW24" s="44"/>
      <c r="BX24" s="45"/>
      <c r="BY24" s="44"/>
      <c r="BZ24" s="44"/>
      <c r="CA24" s="45"/>
      <c r="CB24" s="44"/>
      <c r="CC24" s="44"/>
      <c r="CD24" s="45"/>
      <c r="CE24" s="46">
        <f t="shared" si="12"/>
        <v>78.333333333333329</v>
      </c>
      <c r="CF24" s="47">
        <f t="shared" si="13"/>
        <v>78</v>
      </c>
      <c r="CG24" s="48"/>
      <c r="CH24" s="57">
        <v>4</v>
      </c>
      <c r="CI24" s="49" t="str">
        <f t="shared" si="14"/>
        <v xml:space="preserve">Memiliki kemampuan pemahanan Integrasi Nasional, Ancaman Terhadap NKRI, Wawasan Nusantara, </v>
      </c>
      <c r="CJ24" s="48"/>
      <c r="CK24" s="57">
        <v>4</v>
      </c>
      <c r="CL24"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4" s="43">
        <v>2</v>
      </c>
      <c r="CO24" s="57" t="s">
        <v>246</v>
      </c>
      <c r="CQ24" s="26"/>
      <c r="CR24" s="26"/>
      <c r="CS24" s="26"/>
      <c r="CW24" s="56">
        <v>2</v>
      </c>
      <c r="CX24" s="56" t="str">
        <f>(IF(CO24="","","Memiliki keterampilan "))&amp;(IF(CO23="","",CO23&amp;", "))&amp;(IF(CO25="","",CO25&amp;", "))&amp;(IF(CO26="","",CO26&amp;", "))&amp;(IF(CO27="","",CO27&amp;", "))&amp;(IF(CO28="","",CO28&amp;", "))&amp;(IF(CO29="","",CO29&amp;", "))&amp;(IF(CO30="","",CO30&amp;", "))&amp;(IF(CO31="","",CO31&amp;", "))&amp;(IF(CO32="","",CO32&amp;", "))&amp;(IF(CO24="","","Masih perlu peningkatan keterampilan "&amp;CO24&amp;"."))</f>
        <v>Memiliki keterampilan Mampu Mengkomunikasikan baik lisan maupun tertulis faktor iintegrasi nasional, Mampu Mengkomunikasikan baik lisan maupun tertulis permasalahan yang dihadapi pemerintah RI beserta upaya dan kendala, Masih perlu peningkatan keterampilan Mampu Mengkomunikasikan baik lisan maupun tertulis berbagai ancaman terhadap NKRI, beserta upaya dan kendala.</v>
      </c>
    </row>
    <row r="25" spans="1:102" x14ac:dyDescent="0.25">
      <c r="A25" s="8">
        <v>15</v>
      </c>
      <c r="B25" s="8">
        <v>20165</v>
      </c>
      <c r="C25" s="8" t="s">
        <v>144</v>
      </c>
      <c r="E25" s="50">
        <f t="shared" si="0"/>
        <v>79</v>
      </c>
      <c r="F25" s="8" t="str">
        <f t="shared" si="1"/>
        <v>B</v>
      </c>
      <c r="G25" s="8" t="str">
        <f t="shared" si="2"/>
        <v xml:space="preserve">Memiliki kemampuan pemahanan Integrasi Nasional, Ancaman Terhadap NKRI, Wawasan Nusantara, </v>
      </c>
      <c r="H25" s="50">
        <f t="shared" si="3"/>
        <v>82</v>
      </c>
      <c r="I25" s="8" t="str">
        <f t="shared" si="4"/>
        <v>B</v>
      </c>
      <c r="J25"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5" s="8"/>
      <c r="L25" s="13"/>
      <c r="M25" s="14"/>
      <c r="N25" s="44">
        <f t="shared" si="6"/>
        <v>82</v>
      </c>
      <c r="O25" s="44">
        <f t="shared" si="7"/>
        <v>69</v>
      </c>
      <c r="Q25" s="44">
        <v>81</v>
      </c>
      <c r="R25" s="44"/>
      <c r="S25" s="45">
        <v>80</v>
      </c>
      <c r="T25" s="44">
        <v>76</v>
      </c>
      <c r="U25" s="44"/>
      <c r="V25" s="45">
        <v>90</v>
      </c>
      <c r="W25" s="44"/>
      <c r="X25" s="44"/>
      <c r="Y25" s="45"/>
      <c r="Z25" s="44"/>
      <c r="AA25" s="44"/>
      <c r="AB25" s="45"/>
      <c r="AC25" s="44"/>
      <c r="AD25" s="44"/>
      <c r="AE25" s="45"/>
      <c r="AF25" s="45">
        <f t="shared" si="8"/>
        <v>82</v>
      </c>
      <c r="AG25" s="44">
        <v>70</v>
      </c>
      <c r="AH25" s="44"/>
      <c r="AI25" s="45">
        <v>90</v>
      </c>
      <c r="AJ25" s="44"/>
      <c r="AK25" s="44"/>
      <c r="AL25" s="45"/>
      <c r="AM25" s="44"/>
      <c r="AN25" s="44"/>
      <c r="AO25" s="45"/>
      <c r="AP25" s="44"/>
      <c r="AQ25" s="44"/>
      <c r="AR25" s="45"/>
      <c r="AS25" s="44"/>
      <c r="AT25" s="44"/>
      <c r="AU25" s="45"/>
      <c r="AV25" s="44">
        <v>69</v>
      </c>
      <c r="AW25" s="46">
        <f t="shared" si="9"/>
        <v>79.428571428571431</v>
      </c>
      <c r="AX25" s="47">
        <f t="shared" si="10"/>
        <v>79</v>
      </c>
      <c r="AY25" s="48"/>
      <c r="AZ25" s="57">
        <v>80</v>
      </c>
      <c r="BA25" s="57"/>
      <c r="BB25" s="57"/>
      <c r="BC25" s="57">
        <v>80</v>
      </c>
      <c r="BD25" s="57"/>
      <c r="BE25" s="57"/>
      <c r="BF25" s="57"/>
      <c r="BG25" s="57"/>
      <c r="BH25" s="57"/>
      <c r="BI25" s="57"/>
      <c r="BJ25" s="57"/>
      <c r="BK25" s="57"/>
      <c r="BL25" s="57"/>
      <c r="BM25" s="57"/>
      <c r="BN25" s="57"/>
      <c r="BO25" s="45">
        <f t="shared" si="11"/>
        <v>80</v>
      </c>
      <c r="BP25" s="57">
        <v>85</v>
      </c>
      <c r="BQ25" s="44"/>
      <c r="BR25" s="45"/>
      <c r="BS25" s="44"/>
      <c r="BT25" s="44"/>
      <c r="BU25" s="45"/>
      <c r="BV25" s="44"/>
      <c r="BW25" s="44"/>
      <c r="BX25" s="45"/>
      <c r="BY25" s="44"/>
      <c r="BZ25" s="44"/>
      <c r="CA25" s="45"/>
      <c r="CB25" s="44"/>
      <c r="CC25" s="44"/>
      <c r="CD25" s="45"/>
      <c r="CE25" s="46">
        <f t="shared" si="12"/>
        <v>81.666666666666671</v>
      </c>
      <c r="CF25" s="47">
        <f t="shared" si="13"/>
        <v>82</v>
      </c>
      <c r="CG25" s="48"/>
      <c r="CH25" s="57">
        <v>4</v>
      </c>
      <c r="CI25" s="49" t="str">
        <f t="shared" si="14"/>
        <v xml:space="preserve">Memiliki kemampuan pemahanan Integrasi Nasional, Ancaman Terhadap NKRI, Wawasan Nusantara, </v>
      </c>
      <c r="CJ25" s="48"/>
      <c r="CK25" s="57">
        <v>4</v>
      </c>
      <c r="CL25"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5" s="43">
        <v>3</v>
      </c>
      <c r="CO25" s="57" t="s">
        <v>247</v>
      </c>
      <c r="CQ25" s="66" t="s">
        <v>70</v>
      </c>
      <c r="CR25" s="66"/>
      <c r="CS25" s="66"/>
      <c r="CW25" s="56">
        <v>3</v>
      </c>
      <c r="CX25" s="56" t="str">
        <f>(IF(CO24="","","Memiliki keterampilan "))&amp;(IF(CO23="","",CO23&amp;", "))&amp;(IF(CO24="","",CO24&amp;", "))&amp;(IF(CO26="","",CO26&amp;", "))&amp;(IF(CO27="","",CO27&amp;", "))&amp;(IF(CO28="","",CO28&amp;", "))&amp;(IF(CO29="","",CO29&amp;", "))&amp;(IF(CO30="","",CO30&amp;", "))&amp;(IF(CO31="","",CO31&amp;", "))&amp;(IF(CO32="","",CO32&amp;", "))&amp;(IF(CO25="","","Masih perlu peningkatan keterampilan "&amp;CO25&amp;"."))</f>
        <v>Memiliki keterampilan Mampu Mengkomunikasikan baik lisan maupun tertulis faktor iintegrasi nasional, Mampu Mengkomunikasikan baik lisan maupun tertulis berbagai ancaman terhadap NKRI, beserta upaya dan kendala, Masih perlu peningkatan keterampilan Mampu Mengkomunikasikan baik lisan maupun tertulis permasalahan yang dihadapi pemerintah RI beserta upaya dan kendala.</v>
      </c>
    </row>
    <row r="26" spans="1:102" x14ac:dyDescent="0.25">
      <c r="A26" s="8">
        <v>16</v>
      </c>
      <c r="B26" s="8">
        <v>20181</v>
      </c>
      <c r="C26" s="8" t="s">
        <v>145</v>
      </c>
      <c r="E26" s="50">
        <f t="shared" si="0"/>
        <v>83</v>
      </c>
      <c r="F26" s="8" t="str">
        <f t="shared" si="1"/>
        <v>B</v>
      </c>
      <c r="G26" s="8" t="str">
        <f t="shared" si="2"/>
        <v xml:space="preserve">Memiliki kemampuan pemahanan Integrasi Nasional, Ancaman Terhadap NKRI, Wawasan Nusantara, </v>
      </c>
      <c r="H26" s="50">
        <f t="shared" si="3"/>
        <v>80</v>
      </c>
      <c r="I26" s="8" t="str">
        <f t="shared" si="4"/>
        <v>B</v>
      </c>
      <c r="J26"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6" s="8"/>
      <c r="L26" s="13"/>
      <c r="M26" s="14"/>
      <c r="N26" s="44">
        <f t="shared" si="6"/>
        <v>84</v>
      </c>
      <c r="O26" s="44">
        <f t="shared" si="7"/>
        <v>69</v>
      </c>
      <c r="Q26" s="44">
        <v>80</v>
      </c>
      <c r="R26" s="44"/>
      <c r="S26" s="45">
        <v>85</v>
      </c>
      <c r="T26" s="44">
        <v>80</v>
      </c>
      <c r="U26" s="44"/>
      <c r="V26" s="45">
        <v>90</v>
      </c>
      <c r="W26" s="44"/>
      <c r="X26" s="44"/>
      <c r="Y26" s="45"/>
      <c r="Z26" s="44"/>
      <c r="AA26" s="44"/>
      <c r="AB26" s="45"/>
      <c r="AC26" s="44"/>
      <c r="AD26" s="44"/>
      <c r="AE26" s="45"/>
      <c r="AF26" s="45">
        <f t="shared" si="8"/>
        <v>84</v>
      </c>
      <c r="AG26" s="44">
        <v>84</v>
      </c>
      <c r="AH26" s="44"/>
      <c r="AI26" s="45">
        <v>90</v>
      </c>
      <c r="AJ26" s="44"/>
      <c r="AK26" s="44"/>
      <c r="AL26" s="45"/>
      <c r="AM26" s="44"/>
      <c r="AN26" s="44"/>
      <c r="AO26" s="45"/>
      <c r="AP26" s="44"/>
      <c r="AQ26" s="44"/>
      <c r="AR26" s="45"/>
      <c r="AS26" s="44"/>
      <c r="AT26" s="44"/>
      <c r="AU26" s="45"/>
      <c r="AV26" s="44">
        <v>69</v>
      </c>
      <c r="AW26" s="46">
        <f t="shared" si="9"/>
        <v>82.571428571428569</v>
      </c>
      <c r="AX26" s="47">
        <f t="shared" si="10"/>
        <v>83</v>
      </c>
      <c r="AY26" s="48"/>
      <c r="AZ26" s="57">
        <v>80</v>
      </c>
      <c r="BA26" s="57"/>
      <c r="BB26" s="57"/>
      <c r="BC26" s="57">
        <v>80</v>
      </c>
      <c r="BD26" s="57"/>
      <c r="BE26" s="57"/>
      <c r="BF26" s="57"/>
      <c r="BG26" s="57"/>
      <c r="BH26" s="57"/>
      <c r="BI26" s="57"/>
      <c r="BJ26" s="57"/>
      <c r="BK26" s="57"/>
      <c r="BL26" s="57"/>
      <c r="BM26" s="57"/>
      <c r="BN26" s="57"/>
      <c r="BO26" s="45">
        <f t="shared" si="11"/>
        <v>80</v>
      </c>
      <c r="BP26" s="57">
        <v>80</v>
      </c>
      <c r="BQ26" s="44"/>
      <c r="BR26" s="45"/>
      <c r="BS26" s="44"/>
      <c r="BT26" s="44"/>
      <c r="BU26" s="45"/>
      <c r="BV26" s="44"/>
      <c r="BW26" s="44"/>
      <c r="BX26" s="45"/>
      <c r="BY26" s="44"/>
      <c r="BZ26" s="44"/>
      <c r="CA26" s="45"/>
      <c r="CB26" s="44"/>
      <c r="CC26" s="44"/>
      <c r="CD26" s="45"/>
      <c r="CE26" s="46">
        <f t="shared" si="12"/>
        <v>80</v>
      </c>
      <c r="CF26" s="47">
        <f t="shared" si="13"/>
        <v>80</v>
      </c>
      <c r="CG26" s="48"/>
      <c r="CH26" s="57">
        <v>4</v>
      </c>
      <c r="CI26" s="49" t="str">
        <f t="shared" si="14"/>
        <v xml:space="preserve">Memiliki kemampuan pemahanan Integrasi Nasional, Ancaman Terhadap NKRI, Wawasan Nusantara, </v>
      </c>
      <c r="CJ26" s="48"/>
      <c r="CK26" s="57">
        <v>4</v>
      </c>
      <c r="CL26"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6" s="43">
        <v>4</v>
      </c>
      <c r="CO26" s="57"/>
      <c r="CQ26" s="27" t="s">
        <v>50</v>
      </c>
      <c r="CR26" s="28" t="s">
        <v>51</v>
      </c>
      <c r="CS26" s="28" t="s">
        <v>52</v>
      </c>
      <c r="CW26" s="56">
        <v>4</v>
      </c>
      <c r="CX26" s="56" t="str">
        <f>(IF(CO24="","","Memiliki keterampilan "))&amp;(IF(CO23="","",CO23&amp;", "))&amp;(IF(CO24="","",CO24&amp;", "))&amp;(IF(CO25="","",CO25&amp;", "))&amp;(IF(CO27="","",CO27&amp;", "))&amp;(IF(CO28="","",CO28&amp;", "))&amp;(IF(CO29="","",CO29&amp;", "))&amp;(IF(CO30="","",CO30&amp;", "))&amp;(IF(CO31="","",CO31&amp;", "))&amp;(IF(CO32="","",CO32&amp;", "))&amp;(IF(CO26="","","Masih perlu peningkatan keterampilan "&amp;CO26&amp;"."))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7" spans="1:102" x14ac:dyDescent="0.25">
      <c r="A27" s="8">
        <v>17</v>
      </c>
      <c r="B27" s="8">
        <v>20197</v>
      </c>
      <c r="C27" s="8" t="s">
        <v>146</v>
      </c>
      <c r="E27" s="50">
        <f t="shared" si="0"/>
        <v>80</v>
      </c>
      <c r="F27" s="8" t="str">
        <f t="shared" si="1"/>
        <v>B</v>
      </c>
      <c r="G27" s="8" t="str">
        <f t="shared" si="2"/>
        <v xml:space="preserve">Memiliki kemampuan pemahanan Integrasi Nasional, Ancaman Terhadap NKRI, Wawasan Nusantara, </v>
      </c>
      <c r="H27" s="50">
        <f t="shared" si="3"/>
        <v>83</v>
      </c>
      <c r="I27" s="8" t="str">
        <f t="shared" si="4"/>
        <v>B</v>
      </c>
      <c r="J27"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7" s="8"/>
      <c r="L27" s="13"/>
      <c r="M27" s="14"/>
      <c r="N27" s="44">
        <f t="shared" si="6"/>
        <v>84</v>
      </c>
      <c r="O27" s="44">
        <f t="shared" si="7"/>
        <v>59</v>
      </c>
      <c r="Q27" s="44">
        <v>83</v>
      </c>
      <c r="R27" s="44"/>
      <c r="S27" s="45">
        <v>80</v>
      </c>
      <c r="T27" s="44">
        <v>81</v>
      </c>
      <c r="U27" s="44"/>
      <c r="V27" s="45">
        <v>90</v>
      </c>
      <c r="W27" s="44"/>
      <c r="X27" s="44"/>
      <c r="Y27" s="45"/>
      <c r="Z27" s="44"/>
      <c r="AA27" s="44"/>
      <c r="AB27" s="45"/>
      <c r="AC27" s="44"/>
      <c r="AD27" s="44"/>
      <c r="AE27" s="45"/>
      <c r="AF27" s="45">
        <f t="shared" si="8"/>
        <v>84</v>
      </c>
      <c r="AG27" s="44">
        <v>78</v>
      </c>
      <c r="AH27" s="44"/>
      <c r="AI27" s="45">
        <v>90</v>
      </c>
      <c r="AJ27" s="44"/>
      <c r="AK27" s="44"/>
      <c r="AL27" s="45"/>
      <c r="AM27" s="44"/>
      <c r="AN27" s="44"/>
      <c r="AO27" s="45"/>
      <c r="AP27" s="44"/>
      <c r="AQ27" s="44"/>
      <c r="AR27" s="45"/>
      <c r="AS27" s="44"/>
      <c r="AT27" s="44"/>
      <c r="AU27" s="45"/>
      <c r="AV27" s="44">
        <v>59</v>
      </c>
      <c r="AW27" s="46">
        <f t="shared" si="9"/>
        <v>80.142857142857139</v>
      </c>
      <c r="AX27" s="47">
        <f t="shared" si="10"/>
        <v>80</v>
      </c>
      <c r="AY27" s="48"/>
      <c r="AZ27" s="57">
        <v>80</v>
      </c>
      <c r="BA27" s="57"/>
      <c r="BB27" s="57"/>
      <c r="BC27" s="57">
        <v>85</v>
      </c>
      <c r="BD27" s="57"/>
      <c r="BE27" s="57"/>
      <c r="BF27" s="57"/>
      <c r="BG27" s="57"/>
      <c r="BH27" s="57"/>
      <c r="BI27" s="57"/>
      <c r="BJ27" s="57"/>
      <c r="BK27" s="57"/>
      <c r="BL27" s="57"/>
      <c r="BM27" s="57"/>
      <c r="BN27" s="57"/>
      <c r="BO27" s="45">
        <f t="shared" si="11"/>
        <v>83</v>
      </c>
      <c r="BP27" s="57">
        <v>85</v>
      </c>
      <c r="BQ27" s="44"/>
      <c r="BR27" s="45"/>
      <c r="BS27" s="44"/>
      <c r="BT27" s="44"/>
      <c r="BU27" s="45"/>
      <c r="BV27" s="44"/>
      <c r="BW27" s="44"/>
      <c r="BX27" s="45"/>
      <c r="BY27" s="44"/>
      <c r="BZ27" s="44"/>
      <c r="CA27" s="45"/>
      <c r="CB27" s="44"/>
      <c r="CC27" s="44"/>
      <c r="CD27" s="45"/>
      <c r="CE27" s="46">
        <f t="shared" si="12"/>
        <v>83.333333333333329</v>
      </c>
      <c r="CF27" s="47">
        <f t="shared" si="13"/>
        <v>83</v>
      </c>
      <c r="CG27" s="48"/>
      <c r="CH27" s="57">
        <v>4</v>
      </c>
      <c r="CI27" s="49" t="str">
        <f t="shared" si="14"/>
        <v xml:space="preserve">Memiliki kemampuan pemahanan Integrasi Nasional, Ancaman Terhadap NKRI, Wawasan Nusantara, </v>
      </c>
      <c r="CJ27" s="48"/>
      <c r="CK27" s="57">
        <v>4</v>
      </c>
      <c r="CL27"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7" s="43">
        <v>5</v>
      </c>
      <c r="CO27" s="57"/>
      <c r="CQ27" s="21">
        <v>0</v>
      </c>
      <c r="CR27" s="22">
        <v>69</v>
      </c>
      <c r="CS27" s="23" t="s">
        <v>54</v>
      </c>
      <c r="CW27" s="56">
        <v>5</v>
      </c>
      <c r="CX27" s="56" t="str">
        <f>(IF(CO24="","","Memiliki keterampilan "))&amp;(IF(CO23="","",CO23&amp;", "))&amp;(IF(CO24="","",CO24&amp;", "))&amp;(IF(CO25="","",CO25&amp;", "))&amp;(IF(CO26="","",CO26&amp;", "))&amp;(IF(CO28="","",CO28&amp;", "))&amp;(IF(CO29="","",CO29&amp;", "))&amp;(IF(CO30="","",CO30&amp;", "))&amp;(IF(CO31="","",CO31&amp;", "))&amp;(IF(CO32="","",CO32&amp;", "))&amp;(IF(CO27="","","Masih perlu peningkatan keterampilan "&amp;CO27&amp;"."))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8" spans="1:102" x14ac:dyDescent="0.25">
      <c r="A28" s="8">
        <v>18</v>
      </c>
      <c r="B28" s="8">
        <v>20213</v>
      </c>
      <c r="C28" s="8" t="s">
        <v>147</v>
      </c>
      <c r="E28" s="50">
        <f t="shared" si="0"/>
        <v>78</v>
      </c>
      <c r="F28" s="8" t="str">
        <f t="shared" si="1"/>
        <v>B</v>
      </c>
      <c r="G28" s="8" t="str">
        <f t="shared" si="2"/>
        <v xml:space="preserve">Memiliki kemampuan pemahanan Integrasi Nasional, Ancaman Terhadap NKRI, Wawasan Nusantara, </v>
      </c>
      <c r="H28" s="50">
        <f t="shared" si="3"/>
        <v>80</v>
      </c>
      <c r="I28" s="8" t="str">
        <f t="shared" si="4"/>
        <v>B</v>
      </c>
      <c r="J28"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8" s="8"/>
      <c r="L28" s="13"/>
      <c r="M28" s="14"/>
      <c r="N28" s="44">
        <f t="shared" si="6"/>
        <v>82</v>
      </c>
      <c r="O28" s="44">
        <f t="shared" si="7"/>
        <v>62</v>
      </c>
      <c r="Q28" s="44">
        <v>80</v>
      </c>
      <c r="R28" s="44"/>
      <c r="S28" s="45">
        <v>80</v>
      </c>
      <c r="T28" s="44">
        <v>76</v>
      </c>
      <c r="U28" s="44"/>
      <c r="V28" s="45">
        <v>90</v>
      </c>
      <c r="W28" s="44"/>
      <c r="X28" s="44"/>
      <c r="Y28" s="45"/>
      <c r="Z28" s="44"/>
      <c r="AA28" s="44"/>
      <c r="AB28" s="45"/>
      <c r="AC28" s="44"/>
      <c r="AD28" s="44"/>
      <c r="AE28" s="45"/>
      <c r="AF28" s="45">
        <f t="shared" si="8"/>
        <v>82</v>
      </c>
      <c r="AG28" s="44">
        <v>74</v>
      </c>
      <c r="AH28" s="44"/>
      <c r="AI28" s="45">
        <v>85</v>
      </c>
      <c r="AJ28" s="44"/>
      <c r="AK28" s="44"/>
      <c r="AL28" s="45"/>
      <c r="AM28" s="44"/>
      <c r="AN28" s="44"/>
      <c r="AO28" s="45"/>
      <c r="AP28" s="44"/>
      <c r="AQ28" s="44"/>
      <c r="AR28" s="45"/>
      <c r="AS28" s="44"/>
      <c r="AT28" s="44"/>
      <c r="AU28" s="45"/>
      <c r="AV28" s="44">
        <v>62</v>
      </c>
      <c r="AW28" s="46">
        <f t="shared" si="9"/>
        <v>78.142857142857139</v>
      </c>
      <c r="AX28" s="47">
        <f t="shared" si="10"/>
        <v>78</v>
      </c>
      <c r="AY28" s="48"/>
      <c r="AZ28" s="57">
        <v>80</v>
      </c>
      <c r="BA28" s="57"/>
      <c r="BB28" s="57"/>
      <c r="BC28" s="57">
        <v>80</v>
      </c>
      <c r="BD28" s="57"/>
      <c r="BE28" s="57"/>
      <c r="BF28" s="57"/>
      <c r="BG28" s="57"/>
      <c r="BH28" s="57"/>
      <c r="BI28" s="57"/>
      <c r="BJ28" s="57"/>
      <c r="BK28" s="57"/>
      <c r="BL28" s="57"/>
      <c r="BM28" s="57"/>
      <c r="BN28" s="57"/>
      <c r="BO28" s="45">
        <f t="shared" si="11"/>
        <v>80</v>
      </c>
      <c r="BP28" s="57">
        <v>80</v>
      </c>
      <c r="BQ28" s="44"/>
      <c r="BR28" s="45"/>
      <c r="BS28" s="44"/>
      <c r="BT28" s="44"/>
      <c r="BU28" s="45"/>
      <c r="BV28" s="44"/>
      <c r="BW28" s="44"/>
      <c r="BX28" s="45"/>
      <c r="BY28" s="44"/>
      <c r="BZ28" s="44"/>
      <c r="CA28" s="45"/>
      <c r="CB28" s="44"/>
      <c r="CC28" s="44"/>
      <c r="CD28" s="45"/>
      <c r="CE28" s="46">
        <f t="shared" si="12"/>
        <v>80</v>
      </c>
      <c r="CF28" s="47">
        <f t="shared" si="13"/>
        <v>80</v>
      </c>
      <c r="CG28" s="48"/>
      <c r="CH28" s="57">
        <v>4</v>
      </c>
      <c r="CI28" s="49" t="str">
        <f t="shared" si="14"/>
        <v xml:space="preserve">Memiliki kemampuan pemahanan Integrasi Nasional, Ancaman Terhadap NKRI, Wawasan Nusantara, </v>
      </c>
      <c r="CJ28" s="48"/>
      <c r="CK28" s="57">
        <v>4</v>
      </c>
      <c r="CL28"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8" s="43">
        <v>6</v>
      </c>
      <c r="CO28" s="57"/>
      <c r="CQ28" s="21">
        <v>70</v>
      </c>
      <c r="CR28" s="24">
        <v>75</v>
      </c>
      <c r="CS28" s="25" t="s">
        <v>56</v>
      </c>
      <c r="CW28" s="56">
        <v>6</v>
      </c>
      <c r="CX28" s="56" t="str">
        <f>(IF(CO24="","","Memiliki keterampilan "))&amp;(IF(CO23="","",CO23&amp;", "))&amp;(IF(CO24="","",CO24&amp;", "))&amp;(IF(CO25="","",CO25&amp;", "))&amp;(IF(CO26="","",CO26&amp;", "))&amp;(IF(CO27="","",CO27&amp;", "))&amp;(IF(CO29="","",CO29&amp;", "))&amp;(IF(CO30="","",CO30&amp;", "))&amp;(IF(CO31="","",CO31&amp;", "))&amp;(IF(CO32="","",CO32&amp;", "))&amp;(IF(CO28="","","Masih perlu peningkatan keterampilan "&amp;CO28&amp;"."))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9" spans="1:102" x14ac:dyDescent="0.25">
      <c r="A29" s="8">
        <v>19</v>
      </c>
      <c r="B29" s="8">
        <v>20229</v>
      </c>
      <c r="C29" s="8" t="s">
        <v>148</v>
      </c>
      <c r="E29" s="50">
        <f t="shared" si="0"/>
        <v>74</v>
      </c>
      <c r="F29" s="8" t="str">
        <f t="shared" si="1"/>
        <v>C</v>
      </c>
      <c r="G29" s="8" t="str">
        <f t="shared" si="2"/>
        <v xml:space="preserve">Memiliki kemampuan pemahanan Integrasi Nasional, Ancaman Terhadap NKRI, Wawasan Nusantara, </v>
      </c>
      <c r="H29" s="50">
        <f t="shared" si="3"/>
        <v>78</v>
      </c>
      <c r="I29" s="8" t="str">
        <f t="shared" si="4"/>
        <v>B</v>
      </c>
      <c r="J29"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9" s="8"/>
      <c r="L29" s="13"/>
      <c r="M29" s="14"/>
      <c r="N29" s="44">
        <f t="shared" si="6"/>
        <v>79</v>
      </c>
      <c r="O29" s="44">
        <f t="shared" si="7"/>
        <v>51</v>
      </c>
      <c r="Q29" s="44">
        <v>70</v>
      </c>
      <c r="R29" s="44"/>
      <c r="S29" s="45">
        <v>85</v>
      </c>
      <c r="T29" s="44">
        <v>70</v>
      </c>
      <c r="U29" s="44"/>
      <c r="V29" s="45">
        <v>90</v>
      </c>
      <c r="W29" s="44"/>
      <c r="X29" s="44"/>
      <c r="Y29" s="45"/>
      <c r="Z29" s="44"/>
      <c r="AA29" s="44"/>
      <c r="AB29" s="45"/>
      <c r="AC29" s="44"/>
      <c r="AD29" s="44"/>
      <c r="AE29" s="45"/>
      <c r="AF29" s="45">
        <f t="shared" si="8"/>
        <v>79</v>
      </c>
      <c r="AG29" s="44">
        <v>70</v>
      </c>
      <c r="AH29" s="44"/>
      <c r="AI29" s="45">
        <v>85</v>
      </c>
      <c r="AJ29" s="44"/>
      <c r="AK29" s="44"/>
      <c r="AL29" s="45"/>
      <c r="AM29" s="44"/>
      <c r="AN29" s="44"/>
      <c r="AO29" s="45"/>
      <c r="AP29" s="44"/>
      <c r="AQ29" s="44"/>
      <c r="AR29" s="45"/>
      <c r="AS29" s="44"/>
      <c r="AT29" s="44"/>
      <c r="AU29" s="45"/>
      <c r="AV29" s="44">
        <v>51</v>
      </c>
      <c r="AW29" s="46">
        <f t="shared" si="9"/>
        <v>74.428571428571431</v>
      </c>
      <c r="AX29" s="47">
        <f t="shared" si="10"/>
        <v>74</v>
      </c>
      <c r="AY29" s="48"/>
      <c r="AZ29" s="57">
        <v>75</v>
      </c>
      <c r="BA29" s="57"/>
      <c r="BB29" s="57"/>
      <c r="BC29" s="57">
        <v>80</v>
      </c>
      <c r="BD29" s="57"/>
      <c r="BE29" s="57"/>
      <c r="BF29" s="57"/>
      <c r="BG29" s="57"/>
      <c r="BH29" s="57"/>
      <c r="BI29" s="57"/>
      <c r="BJ29" s="57"/>
      <c r="BK29" s="57"/>
      <c r="BL29" s="57"/>
      <c r="BM29" s="57"/>
      <c r="BN29" s="57"/>
      <c r="BO29" s="45">
        <f t="shared" si="11"/>
        <v>78</v>
      </c>
      <c r="BP29" s="57">
        <v>80</v>
      </c>
      <c r="BQ29" s="44"/>
      <c r="BR29" s="45"/>
      <c r="BS29" s="44"/>
      <c r="BT29" s="44"/>
      <c r="BU29" s="45"/>
      <c r="BV29" s="44"/>
      <c r="BW29" s="44"/>
      <c r="BX29" s="45"/>
      <c r="BY29" s="44"/>
      <c r="BZ29" s="44"/>
      <c r="CA29" s="45"/>
      <c r="CB29" s="44"/>
      <c r="CC29" s="44"/>
      <c r="CD29" s="45"/>
      <c r="CE29" s="46">
        <f t="shared" si="12"/>
        <v>78.333333333333329</v>
      </c>
      <c r="CF29" s="47">
        <f t="shared" si="13"/>
        <v>78</v>
      </c>
      <c r="CG29" s="48"/>
      <c r="CH29" s="57">
        <v>4</v>
      </c>
      <c r="CI29" s="49" t="str">
        <f t="shared" si="14"/>
        <v xml:space="preserve">Memiliki kemampuan pemahanan Integrasi Nasional, Ancaman Terhadap NKRI, Wawasan Nusantara, </v>
      </c>
      <c r="CJ29" s="48"/>
      <c r="CK29" s="57">
        <v>4</v>
      </c>
      <c r="CL29"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9" s="43">
        <v>7</v>
      </c>
      <c r="CO29" s="57"/>
      <c r="CQ29" s="21">
        <v>76</v>
      </c>
      <c r="CR29" s="24">
        <v>90</v>
      </c>
      <c r="CS29" s="25" t="s">
        <v>58</v>
      </c>
      <c r="CW29" s="56">
        <v>7</v>
      </c>
      <c r="CX29" s="56" t="str">
        <f>(IF(CO24="","","Memiliki keterampilan "))&amp;(IF(CO23="","",CO23&amp;", "))&amp;(IF(CO24="","",CO24&amp;", "))&amp;(IF(CO25="","",CO25&amp;", "))&amp;(IF(CO26="","",CO26&amp;", "))&amp;(IF(CO27="","",CO27&amp;", "))&amp;(IF(CO28="","",CO28&amp;", "))&amp;(IF(CO30="","",CO30&amp;", "))&amp;(IF(CO31="","",CO31&amp;", "))&amp;(IF(CO32="","",CO32&amp;", "))&amp;(IF(CO29="","","Masih perlu peningkatan keterampilan "&amp;CO29&amp;"."))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0" spans="1:102" x14ac:dyDescent="0.25">
      <c r="A30" s="8">
        <v>20</v>
      </c>
      <c r="B30" s="8">
        <v>20245</v>
      </c>
      <c r="C30" s="8" t="s">
        <v>149</v>
      </c>
      <c r="E30" s="50">
        <f t="shared" si="0"/>
        <v>78</v>
      </c>
      <c r="F30" s="8" t="str">
        <f t="shared" si="1"/>
        <v>B</v>
      </c>
      <c r="G30" s="8" t="str">
        <f t="shared" si="2"/>
        <v xml:space="preserve">Memiliki kemampuan pemahanan Integrasi Nasional, Ancaman Terhadap NKRI, Wawasan Nusantara, </v>
      </c>
      <c r="H30" s="50">
        <f t="shared" si="3"/>
        <v>83</v>
      </c>
      <c r="I30" s="8" t="str">
        <f t="shared" si="4"/>
        <v>B</v>
      </c>
      <c r="J30"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0" s="8"/>
      <c r="L30" s="13"/>
      <c r="M30" s="14"/>
      <c r="N30" s="44">
        <f t="shared" si="6"/>
        <v>80</v>
      </c>
      <c r="O30" s="44">
        <f t="shared" si="7"/>
        <v>68</v>
      </c>
      <c r="Q30" s="44">
        <v>70</v>
      </c>
      <c r="R30" s="44"/>
      <c r="S30" s="45">
        <v>85</v>
      </c>
      <c r="T30" s="44">
        <v>74</v>
      </c>
      <c r="U30" s="44"/>
      <c r="V30" s="45">
        <v>90</v>
      </c>
      <c r="W30" s="44"/>
      <c r="X30" s="44"/>
      <c r="Y30" s="45"/>
      <c r="Z30" s="44"/>
      <c r="AA30" s="44"/>
      <c r="AB30" s="45"/>
      <c r="AC30" s="44"/>
      <c r="AD30" s="44"/>
      <c r="AE30" s="45"/>
      <c r="AF30" s="45">
        <f t="shared" si="8"/>
        <v>80</v>
      </c>
      <c r="AG30" s="44">
        <v>70</v>
      </c>
      <c r="AH30" s="44"/>
      <c r="AI30" s="45">
        <v>90</v>
      </c>
      <c r="AJ30" s="44"/>
      <c r="AK30" s="44"/>
      <c r="AL30" s="45"/>
      <c r="AM30" s="44"/>
      <c r="AN30" s="44"/>
      <c r="AO30" s="45"/>
      <c r="AP30" s="44"/>
      <c r="AQ30" s="44"/>
      <c r="AR30" s="45"/>
      <c r="AS30" s="44"/>
      <c r="AT30" s="44"/>
      <c r="AU30" s="45"/>
      <c r="AV30" s="44">
        <v>68</v>
      </c>
      <c r="AW30" s="46">
        <f t="shared" si="9"/>
        <v>78.142857142857139</v>
      </c>
      <c r="AX30" s="47">
        <f t="shared" si="10"/>
        <v>78</v>
      </c>
      <c r="AY30" s="48"/>
      <c r="AZ30" s="57">
        <v>80</v>
      </c>
      <c r="BA30" s="57"/>
      <c r="BB30" s="57"/>
      <c r="BC30" s="57">
        <v>85</v>
      </c>
      <c r="BD30" s="57"/>
      <c r="BE30" s="57"/>
      <c r="BF30" s="57"/>
      <c r="BG30" s="57"/>
      <c r="BH30" s="57"/>
      <c r="BI30" s="57"/>
      <c r="BJ30" s="57"/>
      <c r="BK30" s="57"/>
      <c r="BL30" s="57"/>
      <c r="BM30" s="57"/>
      <c r="BN30" s="57"/>
      <c r="BO30" s="45">
        <f t="shared" si="11"/>
        <v>83</v>
      </c>
      <c r="BP30" s="57">
        <v>85</v>
      </c>
      <c r="BQ30" s="44"/>
      <c r="BR30" s="45"/>
      <c r="BS30" s="44"/>
      <c r="BT30" s="44"/>
      <c r="BU30" s="45"/>
      <c r="BV30" s="44"/>
      <c r="BW30" s="44"/>
      <c r="BX30" s="45"/>
      <c r="BY30" s="44"/>
      <c r="BZ30" s="44"/>
      <c r="CA30" s="45"/>
      <c r="CB30" s="44"/>
      <c r="CC30" s="44"/>
      <c r="CD30" s="45"/>
      <c r="CE30" s="46">
        <f t="shared" si="12"/>
        <v>83.333333333333329</v>
      </c>
      <c r="CF30" s="47">
        <f t="shared" si="13"/>
        <v>83</v>
      </c>
      <c r="CG30" s="48"/>
      <c r="CH30" s="57">
        <v>4</v>
      </c>
      <c r="CI30" s="49" t="str">
        <f t="shared" si="14"/>
        <v xml:space="preserve">Memiliki kemampuan pemahanan Integrasi Nasional, Ancaman Terhadap NKRI, Wawasan Nusantara, </v>
      </c>
      <c r="CJ30" s="48"/>
      <c r="CK30" s="57">
        <v>4</v>
      </c>
      <c r="CL30"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30" s="43">
        <v>8</v>
      </c>
      <c r="CO30" s="57"/>
      <c r="CQ30" s="21">
        <v>91</v>
      </c>
      <c r="CR30" s="24">
        <v>100</v>
      </c>
      <c r="CS30" s="25" t="s">
        <v>15</v>
      </c>
      <c r="CW30" s="56">
        <v>8</v>
      </c>
      <c r="CX30" s="56" t="str">
        <f>(IF(CO24="","","Memiliki keterampilan "))&amp;(IF(CO23="","",CO23&amp;", "))&amp;(IF(CO24="","",CO24&amp;", "))&amp;(IF(CO25="","",CO25&amp;", "))&amp;(IF(CO26="","",CO26&amp;", "))&amp;(IF(CO27="","",CO27&amp;", "))&amp;(IF(CO28="","",CO28&amp;", "))&amp;(IF(CO29="","",CO29&amp;", "))&amp;(IF(CO31="","",CO31&amp;", "))&amp;(IF(CO32="","",CO32&amp;", "))&amp;(IF(CO30="","","Masih perlu peningkatan keterampilan "&amp;CO30&amp;"."))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1" spans="1:102" x14ac:dyDescent="0.25">
      <c r="A31" s="8">
        <v>21</v>
      </c>
      <c r="B31" s="8">
        <v>20261</v>
      </c>
      <c r="C31" s="8" t="s">
        <v>150</v>
      </c>
      <c r="E31" s="50">
        <f t="shared" si="0"/>
        <v>75</v>
      </c>
      <c r="F31" s="8" t="str">
        <f t="shared" si="1"/>
        <v>C</v>
      </c>
      <c r="G31" s="8" t="str">
        <f t="shared" si="2"/>
        <v xml:space="preserve">Memiliki kemampuan pemahanan Integrasi Nasional, Ancaman Terhadap NKRI, Wawasan Nusantara, </v>
      </c>
      <c r="H31" s="50">
        <f t="shared" si="3"/>
        <v>82</v>
      </c>
      <c r="I31" s="8" t="str">
        <f t="shared" si="4"/>
        <v>B</v>
      </c>
      <c r="J31"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1" s="8"/>
      <c r="L31" s="13"/>
      <c r="M31" s="14"/>
      <c r="N31" s="44">
        <f t="shared" si="6"/>
        <v>78</v>
      </c>
      <c r="O31" s="44">
        <f t="shared" si="7"/>
        <v>53</v>
      </c>
      <c r="Q31" s="44">
        <v>70</v>
      </c>
      <c r="R31" s="44"/>
      <c r="S31" s="45">
        <v>80</v>
      </c>
      <c r="T31" s="44">
        <v>72</v>
      </c>
      <c r="U31" s="44"/>
      <c r="V31" s="45">
        <v>90</v>
      </c>
      <c r="W31" s="44"/>
      <c r="X31" s="44"/>
      <c r="Y31" s="45"/>
      <c r="Z31" s="44"/>
      <c r="AA31" s="44"/>
      <c r="AB31" s="45"/>
      <c r="AC31" s="44"/>
      <c r="AD31" s="44"/>
      <c r="AE31" s="45"/>
      <c r="AF31" s="45">
        <f t="shared" si="8"/>
        <v>78</v>
      </c>
      <c r="AG31" s="44">
        <v>70</v>
      </c>
      <c r="AH31" s="44"/>
      <c r="AI31" s="45">
        <v>90</v>
      </c>
      <c r="AJ31" s="44"/>
      <c r="AK31" s="44"/>
      <c r="AL31" s="45"/>
      <c r="AM31" s="44"/>
      <c r="AN31" s="44"/>
      <c r="AO31" s="45"/>
      <c r="AP31" s="44"/>
      <c r="AQ31" s="44"/>
      <c r="AR31" s="45"/>
      <c r="AS31" s="44"/>
      <c r="AT31" s="44"/>
      <c r="AU31" s="45"/>
      <c r="AV31" s="44">
        <v>53</v>
      </c>
      <c r="AW31" s="46">
        <f t="shared" si="9"/>
        <v>75</v>
      </c>
      <c r="AX31" s="47">
        <f t="shared" si="10"/>
        <v>75</v>
      </c>
      <c r="AY31" s="48"/>
      <c r="AZ31" s="57">
        <v>80</v>
      </c>
      <c r="BA31" s="57"/>
      <c r="BB31" s="57"/>
      <c r="BC31" s="57">
        <v>85</v>
      </c>
      <c r="BD31" s="57"/>
      <c r="BE31" s="57"/>
      <c r="BF31" s="57"/>
      <c r="BG31" s="57"/>
      <c r="BH31" s="57"/>
      <c r="BI31" s="57"/>
      <c r="BJ31" s="57"/>
      <c r="BK31" s="57"/>
      <c r="BL31" s="57"/>
      <c r="BM31" s="57"/>
      <c r="BN31" s="57"/>
      <c r="BO31" s="45">
        <f t="shared" si="11"/>
        <v>83</v>
      </c>
      <c r="BP31" s="57">
        <v>80</v>
      </c>
      <c r="BQ31" s="44"/>
      <c r="BR31" s="45"/>
      <c r="BS31" s="44"/>
      <c r="BT31" s="44"/>
      <c r="BU31" s="45"/>
      <c r="BV31" s="44"/>
      <c r="BW31" s="44"/>
      <c r="BX31" s="45"/>
      <c r="BY31" s="44"/>
      <c r="BZ31" s="44"/>
      <c r="CA31" s="45"/>
      <c r="CB31" s="44"/>
      <c r="CC31" s="44"/>
      <c r="CD31" s="45"/>
      <c r="CE31" s="46">
        <f t="shared" si="12"/>
        <v>81.666666666666671</v>
      </c>
      <c r="CF31" s="47">
        <f t="shared" si="13"/>
        <v>82</v>
      </c>
      <c r="CG31" s="48"/>
      <c r="CH31" s="57">
        <v>4</v>
      </c>
      <c r="CI31" s="49" t="str">
        <f t="shared" si="14"/>
        <v xml:space="preserve">Memiliki kemampuan pemahanan Integrasi Nasional, Ancaman Terhadap NKRI, Wawasan Nusantara, </v>
      </c>
      <c r="CJ31" s="48"/>
      <c r="CK31" s="57">
        <v>4</v>
      </c>
      <c r="CL31"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31" s="43">
        <v>9</v>
      </c>
      <c r="CO31" s="57"/>
      <c r="CW31" s="56">
        <v>9</v>
      </c>
      <c r="CX31" s="56" t="str">
        <f>(IF(CO24="","","Memiliki keterampilan "))&amp;(IF(CO23="","",CO23&amp;", "))&amp;(IF(CO24="","",CO24&amp;", "))&amp;(IF(CO25="","",CO25&amp;", "))&amp;(IF(CO26="","",CO26&amp;", "))&amp;(IF(CO27="","",CO27&amp;", "))&amp;(IF(CO28="","",CO28&amp;", "))&amp;(IF(CO29="","",CO29&amp;", "))&amp;(IF(CO30="","",CO30&amp;", "))&amp;(IF(CO32="","",CO32&amp;", "))&amp;(IF(CO31="","","Masih perlu peningkatan keterampilan "&amp;CO31&amp;"."))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2" spans="1:102" x14ac:dyDescent="0.25">
      <c r="A32" s="8">
        <v>22</v>
      </c>
      <c r="B32" s="8">
        <v>20277</v>
      </c>
      <c r="C32" s="8" t="s">
        <v>151</v>
      </c>
      <c r="E32" s="50">
        <f t="shared" si="0"/>
        <v>77</v>
      </c>
      <c r="F32" s="8" t="str">
        <f t="shared" si="1"/>
        <v>B</v>
      </c>
      <c r="G32" s="8" t="str">
        <f t="shared" si="2"/>
        <v xml:space="preserve">Memiliki kemampuan pemahanan Integrasi Nasional, Ancaman Terhadap NKRI, Wawasan Nusantara, </v>
      </c>
      <c r="H32" s="50">
        <f t="shared" si="3"/>
        <v>82</v>
      </c>
      <c r="I32" s="8" t="str">
        <f t="shared" si="4"/>
        <v>B</v>
      </c>
      <c r="J3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2" s="8"/>
      <c r="L32" s="13"/>
      <c r="M32" s="14"/>
      <c r="N32" s="44">
        <f t="shared" si="6"/>
        <v>80</v>
      </c>
      <c r="O32" s="44">
        <f t="shared" si="7"/>
        <v>58</v>
      </c>
      <c r="Q32" s="44">
        <v>70</v>
      </c>
      <c r="R32" s="44"/>
      <c r="S32" s="45">
        <v>85</v>
      </c>
      <c r="T32" s="44">
        <v>74</v>
      </c>
      <c r="U32" s="44"/>
      <c r="V32" s="45">
        <v>90</v>
      </c>
      <c r="W32" s="44"/>
      <c r="X32" s="44"/>
      <c r="Y32" s="45"/>
      <c r="Z32" s="44"/>
      <c r="AA32" s="44"/>
      <c r="AB32" s="45"/>
      <c r="AC32" s="44"/>
      <c r="AD32" s="44"/>
      <c r="AE32" s="45"/>
      <c r="AF32" s="45">
        <f t="shared" si="8"/>
        <v>80</v>
      </c>
      <c r="AG32" s="44">
        <v>70</v>
      </c>
      <c r="AH32" s="44"/>
      <c r="AI32" s="45">
        <v>90</v>
      </c>
      <c r="AJ32" s="44"/>
      <c r="AK32" s="44"/>
      <c r="AL32" s="45"/>
      <c r="AM32" s="44"/>
      <c r="AN32" s="44"/>
      <c r="AO32" s="45"/>
      <c r="AP32" s="44"/>
      <c r="AQ32" s="44"/>
      <c r="AR32" s="45"/>
      <c r="AS32" s="44"/>
      <c r="AT32" s="44"/>
      <c r="AU32" s="45"/>
      <c r="AV32" s="44">
        <v>58</v>
      </c>
      <c r="AW32" s="46">
        <f t="shared" si="9"/>
        <v>76.714285714285708</v>
      </c>
      <c r="AX32" s="47">
        <f t="shared" si="10"/>
        <v>77</v>
      </c>
      <c r="AY32" s="48"/>
      <c r="AZ32" s="57">
        <v>80</v>
      </c>
      <c r="BA32" s="57"/>
      <c r="BB32" s="57"/>
      <c r="BC32" s="57">
        <v>85</v>
      </c>
      <c r="BD32" s="57"/>
      <c r="BE32" s="57"/>
      <c r="BF32" s="57"/>
      <c r="BG32" s="57"/>
      <c r="BH32" s="57"/>
      <c r="BI32" s="57"/>
      <c r="BJ32" s="57"/>
      <c r="BK32" s="57"/>
      <c r="BL32" s="57"/>
      <c r="BM32" s="57"/>
      <c r="BN32" s="57"/>
      <c r="BO32" s="45">
        <f t="shared" si="11"/>
        <v>83</v>
      </c>
      <c r="BP32" s="57">
        <v>80</v>
      </c>
      <c r="BQ32" s="44"/>
      <c r="BR32" s="45"/>
      <c r="BS32" s="44"/>
      <c r="BT32" s="44"/>
      <c r="BU32" s="45"/>
      <c r="BV32" s="44"/>
      <c r="BW32" s="44"/>
      <c r="BX32" s="45"/>
      <c r="BY32" s="44"/>
      <c r="BZ32" s="44"/>
      <c r="CA32" s="45"/>
      <c r="CB32" s="44"/>
      <c r="CC32" s="44"/>
      <c r="CD32" s="45"/>
      <c r="CE32" s="46">
        <f t="shared" si="12"/>
        <v>81.666666666666671</v>
      </c>
      <c r="CF32" s="47">
        <f t="shared" si="13"/>
        <v>82</v>
      </c>
      <c r="CG32" s="48"/>
      <c r="CH32" s="57">
        <v>4</v>
      </c>
      <c r="CI32" s="49" t="str">
        <f t="shared" si="14"/>
        <v xml:space="preserve">Memiliki kemampuan pemahanan Integrasi Nasional, Ancaman Terhadap NKRI, Wawasan Nusantara, </v>
      </c>
      <c r="CJ32" s="48"/>
      <c r="CK32" s="57">
        <v>4</v>
      </c>
      <c r="CL32"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32" s="43">
        <v>10</v>
      </c>
      <c r="CO32" s="57"/>
      <c r="CW32" s="56">
        <v>10</v>
      </c>
      <c r="CX32" s="56" t="str">
        <f>(IF(CO24="","","Memiliki keterampilan "))&amp;(IF(CO23="","",CO23&amp;", "))&amp;(IF(CO24="","",CO24&amp;", "))&amp;(IF(CO25="","",CO25&amp;", "))&amp;(IF(CO26="","",CO26&amp;", "))&amp;(IF(CO27="","",CO27&amp;", "))&amp;(IF(CO28="","",CO28&amp;", "))&amp;(IF(CO29="","",CO29&amp;", "))&amp;(IF(CO30="","",CO30&amp;", "))&amp;(IF(CO31="","",CO31&amp;", "))&amp;(IF(CO32="","","Masih perlu peningkatan keterampilan "&amp;CO32&amp;"."))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3" spans="1:102" x14ac:dyDescent="0.25">
      <c r="A33" s="8">
        <v>23</v>
      </c>
      <c r="B33" s="8">
        <v>20293</v>
      </c>
      <c r="C33" s="8" t="s">
        <v>152</v>
      </c>
      <c r="E33" s="50">
        <f t="shared" si="0"/>
        <v>76</v>
      </c>
      <c r="F33" s="8" t="str">
        <f t="shared" si="1"/>
        <v>B</v>
      </c>
      <c r="G33" s="8" t="str">
        <f t="shared" si="2"/>
        <v xml:space="preserve">Memiliki kemampuan pemahanan Integrasi Nasional, Ancaman Terhadap NKRI, Wawasan Nusantara, </v>
      </c>
      <c r="H33" s="50">
        <f t="shared" si="3"/>
        <v>82</v>
      </c>
      <c r="I33" s="8" t="str">
        <f t="shared" si="4"/>
        <v>B</v>
      </c>
      <c r="J33"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3" s="8"/>
      <c r="L33" s="13"/>
      <c r="M33" s="14"/>
      <c r="N33" s="44">
        <f t="shared" si="6"/>
        <v>83</v>
      </c>
      <c r="O33" s="44">
        <f t="shared" si="7"/>
        <v>40</v>
      </c>
      <c r="Q33" s="44">
        <v>91</v>
      </c>
      <c r="R33" s="44"/>
      <c r="S33" s="45">
        <v>80</v>
      </c>
      <c r="T33" s="44">
        <v>76</v>
      </c>
      <c r="U33" s="44"/>
      <c r="V33" s="45">
        <v>85</v>
      </c>
      <c r="W33" s="44"/>
      <c r="X33" s="44"/>
      <c r="Y33" s="45"/>
      <c r="Z33" s="44"/>
      <c r="AA33" s="44"/>
      <c r="AB33" s="45"/>
      <c r="AC33" s="44"/>
      <c r="AD33" s="44"/>
      <c r="AE33" s="45"/>
      <c r="AF33" s="45">
        <f t="shared" si="8"/>
        <v>83</v>
      </c>
      <c r="AG33" s="44">
        <v>70</v>
      </c>
      <c r="AH33" s="44"/>
      <c r="AI33" s="45">
        <v>90</v>
      </c>
      <c r="AJ33" s="44"/>
      <c r="AK33" s="44"/>
      <c r="AL33" s="45"/>
      <c r="AM33" s="44"/>
      <c r="AN33" s="44"/>
      <c r="AO33" s="45"/>
      <c r="AP33" s="44"/>
      <c r="AQ33" s="44"/>
      <c r="AR33" s="45"/>
      <c r="AS33" s="44"/>
      <c r="AT33" s="44"/>
      <c r="AU33" s="45"/>
      <c r="AV33" s="44">
        <v>40</v>
      </c>
      <c r="AW33" s="46">
        <f t="shared" si="9"/>
        <v>76</v>
      </c>
      <c r="AX33" s="47">
        <f t="shared" si="10"/>
        <v>76</v>
      </c>
      <c r="AY33" s="48"/>
      <c r="AZ33" s="57">
        <v>80</v>
      </c>
      <c r="BA33" s="57"/>
      <c r="BB33" s="57"/>
      <c r="BC33" s="57">
        <v>85</v>
      </c>
      <c r="BD33" s="57"/>
      <c r="BE33" s="57"/>
      <c r="BF33" s="57"/>
      <c r="BG33" s="57"/>
      <c r="BH33" s="57"/>
      <c r="BI33" s="57"/>
      <c r="BJ33" s="57"/>
      <c r="BK33" s="57"/>
      <c r="BL33" s="57"/>
      <c r="BM33" s="57"/>
      <c r="BN33" s="57"/>
      <c r="BO33" s="45">
        <f t="shared" si="11"/>
        <v>83</v>
      </c>
      <c r="BP33" s="57">
        <v>80</v>
      </c>
      <c r="BQ33" s="44"/>
      <c r="BR33" s="45"/>
      <c r="BS33" s="44"/>
      <c r="BT33" s="44"/>
      <c r="BU33" s="45"/>
      <c r="BV33" s="44"/>
      <c r="BW33" s="44"/>
      <c r="BX33" s="45"/>
      <c r="BY33" s="44"/>
      <c r="BZ33" s="44"/>
      <c r="CA33" s="45"/>
      <c r="CB33" s="44"/>
      <c r="CC33" s="44"/>
      <c r="CD33" s="45"/>
      <c r="CE33" s="46">
        <f t="shared" si="12"/>
        <v>81.666666666666671</v>
      </c>
      <c r="CF33" s="47">
        <f t="shared" si="13"/>
        <v>82</v>
      </c>
      <c r="CG33" s="48"/>
      <c r="CH33" s="57">
        <v>4</v>
      </c>
      <c r="CI33" s="49" t="str">
        <f t="shared" si="14"/>
        <v xml:space="preserve">Memiliki kemampuan pemahanan Integrasi Nasional, Ancaman Terhadap NKRI, Wawasan Nusantara, </v>
      </c>
      <c r="CJ33" s="48"/>
      <c r="CK33" s="57">
        <v>4</v>
      </c>
      <c r="CL33"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W33" s="56">
        <v>11</v>
      </c>
      <c r="CX33" s="56" t="str">
        <f>(IF(CO23="","","Memiliki keterampilan  "))&amp;(IF(CO23="","",CO23&amp;", "))&amp;(IF(CO24="","",CO24&amp;", "))&amp;(IF(CO25="","",CO25&amp;", "))&amp;(IF(CO26="","",CO26&amp;", "))&amp;(IF(CO27="","",CO27&amp;", "))&amp;(IF(CO28="","",CO28&amp;", "))&amp;(IF(CO29="","",CO29&amp;", "))&amp;(IF(CO30="","",CO30&amp;", "))&amp;(IF(CO31="","",CO31&amp;", "))&amp;(IF(CO32="","",CO32&amp;"."))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4" spans="1:102" x14ac:dyDescent="0.25">
      <c r="A34" s="8">
        <v>24</v>
      </c>
      <c r="B34" s="8">
        <v>20309</v>
      </c>
      <c r="C34" s="8" t="s">
        <v>153</v>
      </c>
      <c r="E34" s="50">
        <f t="shared" si="0"/>
        <v>78</v>
      </c>
      <c r="F34" s="8" t="str">
        <f t="shared" si="1"/>
        <v>B</v>
      </c>
      <c r="G34" s="8" t="str">
        <f t="shared" si="2"/>
        <v xml:space="preserve">Memiliki kemampuan pemahanan Integrasi Nasional, Ancaman Terhadap NKRI, Wawasan Nusantara, </v>
      </c>
      <c r="H34" s="50">
        <f t="shared" si="3"/>
        <v>80</v>
      </c>
      <c r="I34" s="8" t="str">
        <f t="shared" si="4"/>
        <v>B</v>
      </c>
      <c r="J34"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4" s="8"/>
      <c r="L34" s="13"/>
      <c r="M34" s="14"/>
      <c r="N34" s="44">
        <f t="shared" si="6"/>
        <v>81</v>
      </c>
      <c r="O34" s="44">
        <f t="shared" si="7"/>
        <v>64</v>
      </c>
      <c r="Q34" s="44">
        <v>70</v>
      </c>
      <c r="R34" s="44"/>
      <c r="S34" s="45">
        <v>85</v>
      </c>
      <c r="T34" s="44">
        <v>79</v>
      </c>
      <c r="U34" s="44"/>
      <c r="V34" s="45">
        <v>90</v>
      </c>
      <c r="W34" s="44"/>
      <c r="X34" s="44"/>
      <c r="Y34" s="45"/>
      <c r="Z34" s="44"/>
      <c r="AA34" s="44"/>
      <c r="AB34" s="45"/>
      <c r="AC34" s="44"/>
      <c r="AD34" s="44"/>
      <c r="AE34" s="45"/>
      <c r="AF34" s="45">
        <f t="shared" si="8"/>
        <v>81</v>
      </c>
      <c r="AG34" s="44">
        <v>70</v>
      </c>
      <c r="AH34" s="44"/>
      <c r="AI34" s="45">
        <v>90</v>
      </c>
      <c r="AJ34" s="44"/>
      <c r="AK34" s="44"/>
      <c r="AL34" s="45"/>
      <c r="AM34" s="44"/>
      <c r="AN34" s="44"/>
      <c r="AO34" s="45"/>
      <c r="AP34" s="44"/>
      <c r="AQ34" s="44"/>
      <c r="AR34" s="45"/>
      <c r="AS34" s="44"/>
      <c r="AT34" s="44"/>
      <c r="AU34" s="45"/>
      <c r="AV34" s="44">
        <v>64</v>
      </c>
      <c r="AW34" s="46">
        <f t="shared" si="9"/>
        <v>78.285714285714292</v>
      </c>
      <c r="AX34" s="47">
        <f t="shared" si="10"/>
        <v>78</v>
      </c>
      <c r="AY34" s="48"/>
      <c r="AZ34" s="57">
        <v>80</v>
      </c>
      <c r="BA34" s="57"/>
      <c r="BB34" s="57"/>
      <c r="BC34" s="57">
        <v>80</v>
      </c>
      <c r="BD34" s="57"/>
      <c r="BE34" s="57"/>
      <c r="BF34" s="57"/>
      <c r="BG34" s="57"/>
      <c r="BH34" s="57"/>
      <c r="BI34" s="57"/>
      <c r="BJ34" s="57"/>
      <c r="BK34" s="57"/>
      <c r="BL34" s="57"/>
      <c r="BM34" s="57"/>
      <c r="BN34" s="57"/>
      <c r="BO34" s="45">
        <f t="shared" si="11"/>
        <v>80</v>
      </c>
      <c r="BP34" s="57">
        <v>80</v>
      </c>
      <c r="BQ34" s="44"/>
      <c r="BR34" s="45"/>
      <c r="BS34" s="44"/>
      <c r="BT34" s="44"/>
      <c r="BU34" s="45"/>
      <c r="BV34" s="44"/>
      <c r="BW34" s="44"/>
      <c r="BX34" s="45"/>
      <c r="BY34" s="44"/>
      <c r="BZ34" s="44"/>
      <c r="CA34" s="45"/>
      <c r="CB34" s="44"/>
      <c r="CC34" s="44"/>
      <c r="CD34" s="45"/>
      <c r="CE34" s="46">
        <f t="shared" si="12"/>
        <v>80</v>
      </c>
      <c r="CF34" s="47">
        <f t="shared" si="13"/>
        <v>80</v>
      </c>
      <c r="CG34" s="48"/>
      <c r="CH34" s="57">
        <v>4</v>
      </c>
      <c r="CI34" s="49" t="str">
        <f t="shared" si="14"/>
        <v xml:space="preserve">Memiliki kemampuan pemahanan Integrasi Nasional, Ancaman Terhadap NKRI, Wawasan Nusantara, </v>
      </c>
      <c r="CJ34" s="48"/>
      <c r="CK34" s="57">
        <v>4</v>
      </c>
      <c r="CL34"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5" spans="1:102" x14ac:dyDescent="0.25">
      <c r="A35" s="8">
        <v>25</v>
      </c>
      <c r="B35" s="8">
        <v>32389</v>
      </c>
      <c r="C35" s="8" t="s">
        <v>154</v>
      </c>
      <c r="E35" s="50">
        <f t="shared" si="0"/>
        <v>75</v>
      </c>
      <c r="F35" s="8" t="str">
        <f t="shared" si="1"/>
        <v>C</v>
      </c>
      <c r="G35" s="8" t="str">
        <f t="shared" si="2"/>
        <v xml:space="preserve">Memiliki kemampuan pemahanan Integrasi Nasional, Ancaman Terhadap NKRI, Wawasan Nusantara, </v>
      </c>
      <c r="H35" s="50">
        <f t="shared" si="3"/>
        <v>80</v>
      </c>
      <c r="I35" s="8" t="str">
        <f t="shared" si="4"/>
        <v>B</v>
      </c>
      <c r="J35"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5" s="8"/>
      <c r="L35" s="13"/>
      <c r="M35" s="14"/>
      <c r="N35" s="44">
        <f t="shared" si="6"/>
        <v>76</v>
      </c>
      <c r="O35" s="44">
        <f t="shared" si="7"/>
        <v>60</v>
      </c>
      <c r="Q35" s="44">
        <v>70</v>
      </c>
      <c r="R35" s="44"/>
      <c r="S35" s="45">
        <v>80</v>
      </c>
      <c r="T35" s="44">
        <v>70</v>
      </c>
      <c r="U35" s="44"/>
      <c r="V35" s="45">
        <v>85</v>
      </c>
      <c r="W35" s="44"/>
      <c r="X35" s="44"/>
      <c r="Y35" s="45"/>
      <c r="Z35" s="44"/>
      <c r="AA35" s="44"/>
      <c r="AB35" s="45"/>
      <c r="AC35" s="44"/>
      <c r="AD35" s="44"/>
      <c r="AE35" s="45"/>
      <c r="AF35" s="45">
        <f t="shared" si="8"/>
        <v>76</v>
      </c>
      <c r="AG35" s="44">
        <v>70</v>
      </c>
      <c r="AH35" s="44"/>
      <c r="AI35" s="45">
        <v>90</v>
      </c>
      <c r="AJ35" s="44"/>
      <c r="AK35" s="44"/>
      <c r="AL35" s="45"/>
      <c r="AM35" s="44"/>
      <c r="AN35" s="44"/>
      <c r="AO35" s="45"/>
      <c r="AP35" s="44"/>
      <c r="AQ35" s="44"/>
      <c r="AR35" s="45"/>
      <c r="AS35" s="44"/>
      <c r="AT35" s="44"/>
      <c r="AU35" s="45"/>
      <c r="AV35" s="44">
        <v>60</v>
      </c>
      <c r="AW35" s="46">
        <f t="shared" si="9"/>
        <v>75</v>
      </c>
      <c r="AX35" s="47">
        <f t="shared" si="10"/>
        <v>75</v>
      </c>
      <c r="AY35" s="48"/>
      <c r="AZ35" s="57">
        <v>80</v>
      </c>
      <c r="BA35" s="57"/>
      <c r="BB35" s="57"/>
      <c r="BC35" s="57">
        <v>80</v>
      </c>
      <c r="BD35" s="57"/>
      <c r="BE35" s="57"/>
      <c r="BF35" s="57"/>
      <c r="BG35" s="57"/>
      <c r="BH35" s="57"/>
      <c r="BI35" s="57"/>
      <c r="BJ35" s="57"/>
      <c r="BK35" s="57"/>
      <c r="BL35" s="57"/>
      <c r="BM35" s="57"/>
      <c r="BN35" s="57"/>
      <c r="BO35" s="45">
        <f t="shared" si="11"/>
        <v>80</v>
      </c>
      <c r="BP35" s="57">
        <v>80</v>
      </c>
      <c r="BQ35" s="44"/>
      <c r="BR35" s="45"/>
      <c r="BS35" s="44"/>
      <c r="BT35" s="44"/>
      <c r="BU35" s="45"/>
      <c r="BV35" s="44"/>
      <c r="BW35" s="44"/>
      <c r="BX35" s="45"/>
      <c r="BY35" s="44"/>
      <c r="BZ35" s="44"/>
      <c r="CA35" s="45"/>
      <c r="CB35" s="44"/>
      <c r="CC35" s="44"/>
      <c r="CD35" s="45"/>
      <c r="CE35" s="46">
        <f t="shared" si="12"/>
        <v>80</v>
      </c>
      <c r="CF35" s="47">
        <f t="shared" si="13"/>
        <v>80</v>
      </c>
      <c r="CG35" s="48"/>
      <c r="CH35" s="57">
        <v>4</v>
      </c>
      <c r="CI35" s="49" t="str">
        <f t="shared" si="14"/>
        <v xml:space="preserve">Memiliki kemampuan pemahanan Integrasi Nasional, Ancaman Terhadap NKRI, Wawasan Nusantara, </v>
      </c>
      <c r="CJ35" s="48"/>
      <c r="CK35" s="57">
        <v>4</v>
      </c>
      <c r="CL35"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6" spans="1:102" x14ac:dyDescent="0.25">
      <c r="A36" s="8">
        <v>26</v>
      </c>
      <c r="B36" s="8">
        <v>20325</v>
      </c>
      <c r="C36" s="8" t="s">
        <v>155</v>
      </c>
      <c r="E36" s="50">
        <f t="shared" si="0"/>
        <v>76</v>
      </c>
      <c r="F36" s="8" t="str">
        <f t="shared" si="1"/>
        <v>B</v>
      </c>
      <c r="G36" s="8" t="str">
        <f t="shared" si="2"/>
        <v xml:space="preserve">Memiliki kemampuan pemahanan Integrasi Nasional, Ancaman Terhadap NKRI, Wawasan Nusantara, </v>
      </c>
      <c r="H36" s="50">
        <f t="shared" si="3"/>
        <v>78</v>
      </c>
      <c r="I36" s="8" t="str">
        <f t="shared" si="4"/>
        <v>B</v>
      </c>
      <c r="J36"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6" s="8"/>
      <c r="L36" s="13"/>
      <c r="M36" s="14"/>
      <c r="N36" s="44">
        <f t="shared" si="6"/>
        <v>80</v>
      </c>
      <c r="O36" s="44">
        <f t="shared" si="7"/>
        <v>55</v>
      </c>
      <c r="Q36" s="44">
        <v>70</v>
      </c>
      <c r="R36" s="44"/>
      <c r="S36" s="45">
        <v>80</v>
      </c>
      <c r="T36" s="44">
        <v>80</v>
      </c>
      <c r="U36" s="44"/>
      <c r="V36" s="45">
        <v>90</v>
      </c>
      <c r="W36" s="44"/>
      <c r="X36" s="44"/>
      <c r="Y36" s="45"/>
      <c r="Z36" s="44"/>
      <c r="AA36" s="44"/>
      <c r="AB36" s="45"/>
      <c r="AC36" s="44"/>
      <c r="AD36" s="44"/>
      <c r="AE36" s="45"/>
      <c r="AF36" s="45">
        <f t="shared" si="8"/>
        <v>80</v>
      </c>
      <c r="AG36" s="44">
        <v>70</v>
      </c>
      <c r="AH36" s="44"/>
      <c r="AI36" s="45">
        <v>90</v>
      </c>
      <c r="AJ36" s="44"/>
      <c r="AK36" s="44"/>
      <c r="AL36" s="45"/>
      <c r="AM36" s="44"/>
      <c r="AN36" s="44"/>
      <c r="AO36" s="45"/>
      <c r="AP36" s="44"/>
      <c r="AQ36" s="44"/>
      <c r="AR36" s="45"/>
      <c r="AS36" s="44"/>
      <c r="AT36" s="44"/>
      <c r="AU36" s="45"/>
      <c r="AV36" s="44">
        <v>55</v>
      </c>
      <c r="AW36" s="46">
        <f t="shared" si="9"/>
        <v>76.428571428571431</v>
      </c>
      <c r="AX36" s="47">
        <f t="shared" si="10"/>
        <v>76</v>
      </c>
      <c r="AY36" s="48"/>
      <c r="AZ36" s="57">
        <v>75</v>
      </c>
      <c r="BA36" s="57"/>
      <c r="BB36" s="57"/>
      <c r="BC36" s="57">
        <v>80</v>
      </c>
      <c r="BD36" s="57"/>
      <c r="BE36" s="57"/>
      <c r="BF36" s="57"/>
      <c r="BG36" s="57"/>
      <c r="BH36" s="57"/>
      <c r="BI36" s="57"/>
      <c r="BJ36" s="57"/>
      <c r="BK36" s="57"/>
      <c r="BL36" s="57"/>
      <c r="BM36" s="57"/>
      <c r="BN36" s="57"/>
      <c r="BO36" s="45">
        <f t="shared" si="11"/>
        <v>78</v>
      </c>
      <c r="BP36" s="57">
        <v>80</v>
      </c>
      <c r="BQ36" s="44"/>
      <c r="BR36" s="45"/>
      <c r="BS36" s="44"/>
      <c r="BT36" s="44"/>
      <c r="BU36" s="45"/>
      <c r="BV36" s="44"/>
      <c r="BW36" s="44"/>
      <c r="BX36" s="45"/>
      <c r="BY36" s="44"/>
      <c r="BZ36" s="44"/>
      <c r="CA36" s="45"/>
      <c r="CB36" s="44"/>
      <c r="CC36" s="44"/>
      <c r="CD36" s="45"/>
      <c r="CE36" s="46">
        <f t="shared" si="12"/>
        <v>78.333333333333329</v>
      </c>
      <c r="CF36" s="47">
        <f t="shared" si="13"/>
        <v>78</v>
      </c>
      <c r="CG36" s="48"/>
      <c r="CH36" s="57">
        <v>4</v>
      </c>
      <c r="CI36" s="49" t="str">
        <f t="shared" si="14"/>
        <v xml:space="preserve">Memiliki kemampuan pemahanan Integrasi Nasional, Ancaman Terhadap NKRI, Wawasan Nusantara, </v>
      </c>
      <c r="CJ36" s="48"/>
      <c r="CK36" s="57">
        <v>4</v>
      </c>
      <c r="CL36"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7" spans="1:102" x14ac:dyDescent="0.25">
      <c r="A37" s="8">
        <v>27</v>
      </c>
      <c r="B37" s="8">
        <v>20341</v>
      </c>
      <c r="C37" s="8" t="s">
        <v>156</v>
      </c>
      <c r="E37" s="50">
        <f t="shared" si="0"/>
        <v>70</v>
      </c>
      <c r="F37" s="8" t="str">
        <f t="shared" si="1"/>
        <v>C</v>
      </c>
      <c r="G37" s="8" t="str">
        <f t="shared" si="2"/>
        <v xml:space="preserve">Memiliki kemampuan pemahanan Integrasi Nasional, Ancaman Terhadap NKRI, Wawasan Nusantara, </v>
      </c>
      <c r="H37" s="50">
        <f t="shared" si="3"/>
        <v>78</v>
      </c>
      <c r="I37" s="8" t="str">
        <f t="shared" si="4"/>
        <v>B</v>
      </c>
      <c r="J37"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7" s="8"/>
      <c r="L37" s="13"/>
      <c r="M37" s="14"/>
      <c r="N37" s="44">
        <f t="shared" si="6"/>
        <v>74</v>
      </c>
      <c r="O37" s="44">
        <f t="shared" si="7"/>
        <v>53</v>
      </c>
      <c r="Q37" s="44">
        <v>70</v>
      </c>
      <c r="R37" s="44"/>
      <c r="S37" s="45">
        <v>85</v>
      </c>
      <c r="T37" s="44">
        <v>70</v>
      </c>
      <c r="U37" s="44"/>
      <c r="V37" s="45">
        <v>70</v>
      </c>
      <c r="W37" s="44"/>
      <c r="X37" s="44"/>
      <c r="Y37" s="45"/>
      <c r="Z37" s="44"/>
      <c r="AA37" s="44"/>
      <c r="AB37" s="45"/>
      <c r="AC37" s="44"/>
      <c r="AD37" s="44"/>
      <c r="AE37" s="45"/>
      <c r="AF37" s="45">
        <f t="shared" si="8"/>
        <v>74</v>
      </c>
      <c r="AG37" s="44">
        <v>70</v>
      </c>
      <c r="AH37" s="44"/>
      <c r="AI37" s="45">
        <v>70</v>
      </c>
      <c r="AJ37" s="44"/>
      <c r="AK37" s="44"/>
      <c r="AL37" s="45"/>
      <c r="AM37" s="44"/>
      <c r="AN37" s="44"/>
      <c r="AO37" s="45"/>
      <c r="AP37" s="44"/>
      <c r="AQ37" s="44"/>
      <c r="AR37" s="45"/>
      <c r="AS37" s="44"/>
      <c r="AT37" s="44"/>
      <c r="AU37" s="45"/>
      <c r="AV37" s="44">
        <v>53</v>
      </c>
      <c r="AW37" s="46">
        <f t="shared" si="9"/>
        <v>69.714285714285708</v>
      </c>
      <c r="AX37" s="47">
        <f t="shared" si="10"/>
        <v>70</v>
      </c>
      <c r="AY37" s="48"/>
      <c r="AZ37" s="57">
        <v>75</v>
      </c>
      <c r="BA37" s="57"/>
      <c r="BB37" s="57"/>
      <c r="BC37" s="57">
        <v>80</v>
      </c>
      <c r="BD37" s="57"/>
      <c r="BE37" s="57"/>
      <c r="BF37" s="57"/>
      <c r="BG37" s="57"/>
      <c r="BH37" s="57"/>
      <c r="BI37" s="57"/>
      <c r="BJ37" s="57"/>
      <c r="BK37" s="57"/>
      <c r="BL37" s="57"/>
      <c r="BM37" s="57"/>
      <c r="BN37" s="57"/>
      <c r="BO37" s="45">
        <f t="shared" si="11"/>
        <v>78</v>
      </c>
      <c r="BP37" s="57">
        <v>80</v>
      </c>
      <c r="BQ37" s="44"/>
      <c r="BR37" s="45"/>
      <c r="BS37" s="44"/>
      <c r="BT37" s="44"/>
      <c r="BU37" s="45"/>
      <c r="BV37" s="44"/>
      <c r="BW37" s="44"/>
      <c r="BX37" s="45"/>
      <c r="BY37" s="44"/>
      <c r="BZ37" s="44"/>
      <c r="CA37" s="45"/>
      <c r="CB37" s="44"/>
      <c r="CC37" s="44"/>
      <c r="CD37" s="45"/>
      <c r="CE37" s="46">
        <f t="shared" si="12"/>
        <v>78.333333333333329</v>
      </c>
      <c r="CF37" s="47">
        <f t="shared" si="13"/>
        <v>78</v>
      </c>
      <c r="CG37" s="48"/>
      <c r="CH37" s="57">
        <v>4</v>
      </c>
      <c r="CI37" s="49" t="str">
        <f t="shared" si="14"/>
        <v xml:space="preserve">Memiliki kemampuan pemahanan Integrasi Nasional, Ancaman Terhadap NKRI, Wawasan Nusantara, </v>
      </c>
      <c r="CJ37" s="48"/>
      <c r="CK37" s="57">
        <v>4</v>
      </c>
      <c r="CL37"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8" spans="1:102" x14ac:dyDescent="0.25">
      <c r="A38" s="8">
        <v>28</v>
      </c>
      <c r="B38" s="8">
        <v>20357</v>
      </c>
      <c r="C38" s="8" t="s">
        <v>157</v>
      </c>
      <c r="E38" s="50">
        <f t="shared" si="0"/>
        <v>77</v>
      </c>
      <c r="F38" s="8" t="str">
        <f t="shared" si="1"/>
        <v>B</v>
      </c>
      <c r="G38" s="8" t="str">
        <f t="shared" si="2"/>
        <v xml:space="preserve">Memiliki kemampuan pemahanan Integrasi Nasional, Ancaman Terhadap NKRI, Wawasan Nusantara, </v>
      </c>
      <c r="H38" s="50">
        <f t="shared" si="3"/>
        <v>78</v>
      </c>
      <c r="I38" s="8" t="str">
        <f t="shared" si="4"/>
        <v>B</v>
      </c>
      <c r="J38"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8" s="8"/>
      <c r="L38" s="13"/>
      <c r="M38" s="14"/>
      <c r="N38" s="44">
        <f t="shared" si="6"/>
        <v>79</v>
      </c>
      <c r="O38" s="44">
        <f t="shared" si="7"/>
        <v>60</v>
      </c>
      <c r="Q38" s="44">
        <v>77</v>
      </c>
      <c r="R38" s="44"/>
      <c r="S38" s="45">
        <v>80</v>
      </c>
      <c r="T38" s="44">
        <v>70</v>
      </c>
      <c r="U38" s="44"/>
      <c r="V38" s="45">
        <v>90</v>
      </c>
      <c r="W38" s="44"/>
      <c r="X38" s="44"/>
      <c r="Y38" s="45"/>
      <c r="Z38" s="44"/>
      <c r="AA38" s="44"/>
      <c r="AB38" s="45"/>
      <c r="AC38" s="44"/>
      <c r="AD38" s="44"/>
      <c r="AE38" s="45"/>
      <c r="AF38" s="45">
        <f t="shared" si="8"/>
        <v>79</v>
      </c>
      <c r="AG38" s="44">
        <v>70</v>
      </c>
      <c r="AH38" s="44"/>
      <c r="AI38" s="45">
        <v>90</v>
      </c>
      <c r="AJ38" s="44"/>
      <c r="AK38" s="44"/>
      <c r="AL38" s="45"/>
      <c r="AM38" s="44"/>
      <c r="AN38" s="44"/>
      <c r="AO38" s="45"/>
      <c r="AP38" s="44"/>
      <c r="AQ38" s="44"/>
      <c r="AR38" s="45"/>
      <c r="AS38" s="44"/>
      <c r="AT38" s="44"/>
      <c r="AU38" s="45"/>
      <c r="AV38" s="44">
        <v>60</v>
      </c>
      <c r="AW38" s="46">
        <f t="shared" si="9"/>
        <v>76.714285714285708</v>
      </c>
      <c r="AX38" s="47">
        <f t="shared" si="10"/>
        <v>77</v>
      </c>
      <c r="AY38" s="48"/>
      <c r="AZ38" s="57">
        <v>75</v>
      </c>
      <c r="BA38" s="57"/>
      <c r="BB38" s="57"/>
      <c r="BC38" s="57">
        <v>80</v>
      </c>
      <c r="BD38" s="57"/>
      <c r="BE38" s="57"/>
      <c r="BF38" s="57"/>
      <c r="BG38" s="57"/>
      <c r="BH38" s="57"/>
      <c r="BI38" s="57"/>
      <c r="BJ38" s="57"/>
      <c r="BK38" s="57"/>
      <c r="BL38" s="57"/>
      <c r="BM38" s="57"/>
      <c r="BN38" s="57"/>
      <c r="BO38" s="45">
        <f t="shared" si="11"/>
        <v>78</v>
      </c>
      <c r="BP38" s="57">
        <v>80</v>
      </c>
      <c r="BQ38" s="44"/>
      <c r="BR38" s="45"/>
      <c r="BS38" s="44"/>
      <c r="BT38" s="44"/>
      <c r="BU38" s="45"/>
      <c r="BV38" s="44"/>
      <c r="BW38" s="44"/>
      <c r="BX38" s="45"/>
      <c r="BY38" s="44"/>
      <c r="BZ38" s="44"/>
      <c r="CA38" s="45"/>
      <c r="CB38" s="44"/>
      <c r="CC38" s="44"/>
      <c r="CD38" s="45"/>
      <c r="CE38" s="46">
        <f t="shared" si="12"/>
        <v>78.333333333333329</v>
      </c>
      <c r="CF38" s="47">
        <f t="shared" si="13"/>
        <v>78</v>
      </c>
      <c r="CG38" s="48"/>
      <c r="CH38" s="57">
        <v>4</v>
      </c>
      <c r="CI38" s="49" t="str">
        <f t="shared" si="14"/>
        <v xml:space="preserve">Memiliki kemampuan pemahanan Integrasi Nasional, Ancaman Terhadap NKRI, Wawasan Nusantara, </v>
      </c>
      <c r="CJ38" s="48"/>
      <c r="CK38" s="57">
        <v>4</v>
      </c>
      <c r="CL38"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9" spans="1:102" x14ac:dyDescent="0.25">
      <c r="A39" s="8">
        <v>29</v>
      </c>
      <c r="B39" s="8">
        <v>20373</v>
      </c>
      <c r="C39" s="8" t="s">
        <v>158</v>
      </c>
      <c r="E39" s="50">
        <f t="shared" si="0"/>
        <v>77</v>
      </c>
      <c r="F39" s="8" t="str">
        <f t="shared" si="1"/>
        <v>B</v>
      </c>
      <c r="G39" s="8" t="str">
        <f t="shared" si="2"/>
        <v xml:space="preserve">Memiliki kemampuan pemahanan Integrasi Nasional, Ancaman Terhadap NKRI, Wawasan Nusantara, </v>
      </c>
      <c r="H39" s="50">
        <f t="shared" si="3"/>
        <v>80</v>
      </c>
      <c r="I39" s="8" t="str">
        <f t="shared" si="4"/>
        <v>B</v>
      </c>
      <c r="J39"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9" s="8"/>
      <c r="L39" s="13"/>
      <c r="M39" s="14"/>
      <c r="N39" s="44">
        <f t="shared" si="6"/>
        <v>80</v>
      </c>
      <c r="O39" s="44">
        <f t="shared" si="7"/>
        <v>57</v>
      </c>
      <c r="Q39" s="44">
        <v>79</v>
      </c>
      <c r="R39" s="44"/>
      <c r="S39" s="45">
        <v>80</v>
      </c>
      <c r="T39" s="44">
        <v>70</v>
      </c>
      <c r="U39" s="44"/>
      <c r="V39" s="45">
        <v>90</v>
      </c>
      <c r="W39" s="44"/>
      <c r="X39" s="44"/>
      <c r="Y39" s="45"/>
      <c r="Z39" s="44"/>
      <c r="AA39" s="44"/>
      <c r="AB39" s="45"/>
      <c r="AC39" s="44"/>
      <c r="AD39" s="44"/>
      <c r="AE39" s="45"/>
      <c r="AF39" s="45">
        <f t="shared" si="8"/>
        <v>80</v>
      </c>
      <c r="AG39" s="44">
        <v>70</v>
      </c>
      <c r="AH39" s="44"/>
      <c r="AI39" s="45">
        <v>90</v>
      </c>
      <c r="AJ39" s="44"/>
      <c r="AK39" s="44"/>
      <c r="AL39" s="45"/>
      <c r="AM39" s="44"/>
      <c r="AN39" s="44"/>
      <c r="AO39" s="45"/>
      <c r="AP39" s="44"/>
      <c r="AQ39" s="44"/>
      <c r="AR39" s="45"/>
      <c r="AS39" s="44"/>
      <c r="AT39" s="44"/>
      <c r="AU39" s="45"/>
      <c r="AV39" s="44">
        <v>57</v>
      </c>
      <c r="AW39" s="46">
        <f t="shared" si="9"/>
        <v>76.571428571428569</v>
      </c>
      <c r="AX39" s="47">
        <f t="shared" si="10"/>
        <v>77</v>
      </c>
      <c r="AY39" s="48"/>
      <c r="AZ39" s="57">
        <v>80</v>
      </c>
      <c r="BA39" s="57"/>
      <c r="BB39" s="57"/>
      <c r="BC39" s="57">
        <v>80</v>
      </c>
      <c r="BD39" s="57"/>
      <c r="BE39" s="57"/>
      <c r="BF39" s="57"/>
      <c r="BG39" s="57"/>
      <c r="BH39" s="57"/>
      <c r="BI39" s="57"/>
      <c r="BJ39" s="57"/>
      <c r="BK39" s="57"/>
      <c r="BL39" s="57"/>
      <c r="BM39" s="57"/>
      <c r="BN39" s="57"/>
      <c r="BO39" s="45">
        <f t="shared" si="11"/>
        <v>80</v>
      </c>
      <c r="BP39" s="57">
        <v>80</v>
      </c>
      <c r="BQ39" s="44"/>
      <c r="BR39" s="45"/>
      <c r="BS39" s="44"/>
      <c r="BT39" s="44"/>
      <c r="BU39" s="45"/>
      <c r="BV39" s="44"/>
      <c r="BW39" s="44"/>
      <c r="BX39" s="45"/>
      <c r="BY39" s="44"/>
      <c r="BZ39" s="44"/>
      <c r="CA39" s="45"/>
      <c r="CB39" s="44"/>
      <c r="CC39" s="44"/>
      <c r="CD39" s="45"/>
      <c r="CE39" s="46">
        <f t="shared" si="12"/>
        <v>80</v>
      </c>
      <c r="CF39" s="47">
        <f t="shared" si="13"/>
        <v>80</v>
      </c>
      <c r="CG39" s="48"/>
      <c r="CH39" s="57">
        <v>4</v>
      </c>
      <c r="CI39" s="49" t="str">
        <f t="shared" si="14"/>
        <v xml:space="preserve">Memiliki kemampuan pemahanan Integrasi Nasional, Ancaman Terhadap NKRI, Wawasan Nusantara, </v>
      </c>
      <c r="CJ39" s="48"/>
      <c r="CK39" s="57">
        <v>4</v>
      </c>
      <c r="CL39"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0" spans="1:102" x14ac:dyDescent="0.25">
      <c r="A40" s="8">
        <v>30</v>
      </c>
      <c r="B40" s="8">
        <v>20389</v>
      </c>
      <c r="C40" s="8" t="s">
        <v>159</v>
      </c>
      <c r="E40" s="50">
        <f t="shared" si="0"/>
        <v>76</v>
      </c>
      <c r="F40" s="8" t="str">
        <f t="shared" si="1"/>
        <v>B</v>
      </c>
      <c r="G40" s="8" t="str">
        <f t="shared" si="2"/>
        <v xml:space="preserve">Memiliki kemampuan pemahanan Integrasi Nasional, Ancaman Terhadap NKRI, Wawasan Nusantara, </v>
      </c>
      <c r="H40" s="50">
        <f t="shared" si="3"/>
        <v>78</v>
      </c>
      <c r="I40" s="8" t="str">
        <f t="shared" si="4"/>
        <v>B</v>
      </c>
      <c r="J40"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0" s="8"/>
      <c r="L40" s="13"/>
      <c r="M40" s="14"/>
      <c r="N40" s="44">
        <f t="shared" si="6"/>
        <v>78</v>
      </c>
      <c r="O40" s="44">
        <f t="shared" si="7"/>
        <v>62</v>
      </c>
      <c r="Q40" s="44">
        <v>70</v>
      </c>
      <c r="R40" s="44"/>
      <c r="S40" s="45">
        <v>80</v>
      </c>
      <c r="T40" s="44">
        <v>70</v>
      </c>
      <c r="U40" s="44"/>
      <c r="V40" s="45">
        <v>90</v>
      </c>
      <c r="W40" s="44"/>
      <c r="X40" s="44"/>
      <c r="Y40" s="45"/>
      <c r="Z40" s="44"/>
      <c r="AA40" s="44"/>
      <c r="AB40" s="45"/>
      <c r="AC40" s="44"/>
      <c r="AD40" s="44"/>
      <c r="AE40" s="45"/>
      <c r="AF40" s="45">
        <f t="shared" si="8"/>
        <v>78</v>
      </c>
      <c r="AG40" s="44">
        <v>70</v>
      </c>
      <c r="AH40" s="44"/>
      <c r="AI40" s="45">
        <v>90</v>
      </c>
      <c r="AJ40" s="44"/>
      <c r="AK40" s="44"/>
      <c r="AL40" s="45"/>
      <c r="AM40" s="44"/>
      <c r="AN40" s="44"/>
      <c r="AO40" s="45"/>
      <c r="AP40" s="44"/>
      <c r="AQ40" s="44"/>
      <c r="AR40" s="45"/>
      <c r="AS40" s="44"/>
      <c r="AT40" s="44"/>
      <c r="AU40" s="45"/>
      <c r="AV40" s="44">
        <v>62</v>
      </c>
      <c r="AW40" s="46">
        <f t="shared" si="9"/>
        <v>76</v>
      </c>
      <c r="AX40" s="47">
        <f t="shared" si="10"/>
        <v>76</v>
      </c>
      <c r="AY40" s="48"/>
      <c r="AZ40" s="57">
        <v>75</v>
      </c>
      <c r="BA40" s="57"/>
      <c r="BB40" s="57"/>
      <c r="BC40" s="57">
        <v>80</v>
      </c>
      <c r="BD40" s="57"/>
      <c r="BE40" s="57"/>
      <c r="BF40" s="57"/>
      <c r="BG40" s="57"/>
      <c r="BH40" s="57"/>
      <c r="BI40" s="57"/>
      <c r="BJ40" s="57"/>
      <c r="BK40" s="57"/>
      <c r="BL40" s="57"/>
      <c r="BM40" s="57"/>
      <c r="BN40" s="57"/>
      <c r="BO40" s="45">
        <f t="shared" si="11"/>
        <v>78</v>
      </c>
      <c r="BP40" s="57">
        <v>80</v>
      </c>
      <c r="BQ40" s="44"/>
      <c r="BR40" s="45"/>
      <c r="BS40" s="44"/>
      <c r="BT40" s="44"/>
      <c r="BU40" s="45"/>
      <c r="BV40" s="44"/>
      <c r="BW40" s="44"/>
      <c r="BX40" s="45"/>
      <c r="BY40" s="44"/>
      <c r="BZ40" s="44"/>
      <c r="CA40" s="45"/>
      <c r="CB40" s="44"/>
      <c r="CC40" s="44"/>
      <c r="CD40" s="45"/>
      <c r="CE40" s="46">
        <f t="shared" si="12"/>
        <v>78.333333333333329</v>
      </c>
      <c r="CF40" s="47">
        <f t="shared" si="13"/>
        <v>78</v>
      </c>
      <c r="CG40" s="48"/>
      <c r="CH40" s="57">
        <v>4</v>
      </c>
      <c r="CI40" s="49" t="str">
        <f t="shared" si="14"/>
        <v xml:space="preserve">Memiliki kemampuan pemahanan Integrasi Nasional, Ancaman Terhadap NKRI, Wawasan Nusantara, </v>
      </c>
      <c r="CJ40" s="48"/>
      <c r="CK40" s="57">
        <v>4</v>
      </c>
      <c r="CL40"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1" spans="1:102" x14ac:dyDescent="0.25">
      <c r="A41" s="8">
        <v>31</v>
      </c>
      <c r="B41" s="8">
        <v>20405</v>
      </c>
      <c r="C41" s="8" t="s">
        <v>160</v>
      </c>
      <c r="E41" s="50">
        <f t="shared" si="0"/>
        <v>82</v>
      </c>
      <c r="F41" s="8" t="str">
        <f t="shared" si="1"/>
        <v>B</v>
      </c>
      <c r="G41" s="8" t="str">
        <f t="shared" si="2"/>
        <v xml:space="preserve">Memiliki kemampuan pemahanan Integrasi Nasional, Ancaman Terhadap NKRI, Wawasan Nusantara, </v>
      </c>
      <c r="H41" s="50">
        <f t="shared" si="3"/>
        <v>87</v>
      </c>
      <c r="I41" s="8" t="str">
        <f t="shared" si="4"/>
        <v>B</v>
      </c>
      <c r="J41"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1" s="8"/>
      <c r="L41" s="13"/>
      <c r="M41" s="14"/>
      <c r="N41" s="44">
        <f t="shared" si="6"/>
        <v>84</v>
      </c>
      <c r="O41" s="44">
        <f t="shared" si="7"/>
        <v>70</v>
      </c>
      <c r="Q41" s="44">
        <v>91</v>
      </c>
      <c r="R41" s="44"/>
      <c r="S41" s="45">
        <v>85</v>
      </c>
      <c r="T41" s="44">
        <v>73</v>
      </c>
      <c r="U41" s="44"/>
      <c r="V41" s="45">
        <v>85</v>
      </c>
      <c r="W41" s="44"/>
      <c r="X41" s="44"/>
      <c r="Y41" s="45"/>
      <c r="Z41" s="44"/>
      <c r="AA41" s="44"/>
      <c r="AB41" s="45"/>
      <c r="AC41" s="44"/>
      <c r="AD41" s="44"/>
      <c r="AE41" s="45"/>
      <c r="AF41" s="45">
        <f t="shared" si="8"/>
        <v>84</v>
      </c>
      <c r="AG41" s="44">
        <v>78</v>
      </c>
      <c r="AH41" s="44"/>
      <c r="AI41" s="45">
        <v>90</v>
      </c>
      <c r="AJ41" s="44"/>
      <c r="AK41" s="44"/>
      <c r="AL41" s="45"/>
      <c r="AM41" s="44"/>
      <c r="AN41" s="44"/>
      <c r="AO41" s="45"/>
      <c r="AP41" s="44"/>
      <c r="AQ41" s="44"/>
      <c r="AR41" s="45"/>
      <c r="AS41" s="44"/>
      <c r="AT41" s="44"/>
      <c r="AU41" s="45"/>
      <c r="AV41" s="44">
        <v>70</v>
      </c>
      <c r="AW41" s="46">
        <f t="shared" si="9"/>
        <v>81.714285714285708</v>
      </c>
      <c r="AX41" s="47">
        <f t="shared" si="10"/>
        <v>82</v>
      </c>
      <c r="AY41" s="48"/>
      <c r="AZ41" s="57">
        <v>85</v>
      </c>
      <c r="BA41" s="57"/>
      <c r="BB41" s="57"/>
      <c r="BC41" s="57">
        <v>90</v>
      </c>
      <c r="BD41" s="57"/>
      <c r="BE41" s="57"/>
      <c r="BF41" s="57"/>
      <c r="BG41" s="57"/>
      <c r="BH41" s="57"/>
      <c r="BI41" s="57"/>
      <c r="BJ41" s="57"/>
      <c r="BK41" s="57"/>
      <c r="BL41" s="57"/>
      <c r="BM41" s="57"/>
      <c r="BN41" s="57"/>
      <c r="BO41" s="45">
        <f t="shared" si="11"/>
        <v>88</v>
      </c>
      <c r="BP41" s="57">
        <v>85</v>
      </c>
      <c r="BQ41" s="44"/>
      <c r="BR41" s="45"/>
      <c r="BS41" s="44"/>
      <c r="BT41" s="44"/>
      <c r="BU41" s="45"/>
      <c r="BV41" s="44"/>
      <c r="BW41" s="44"/>
      <c r="BX41" s="45"/>
      <c r="BY41" s="44"/>
      <c r="BZ41" s="44"/>
      <c r="CA41" s="45"/>
      <c r="CB41" s="44"/>
      <c r="CC41" s="44"/>
      <c r="CD41" s="45"/>
      <c r="CE41" s="46">
        <f t="shared" si="12"/>
        <v>86.666666666666671</v>
      </c>
      <c r="CF41" s="47">
        <f t="shared" si="13"/>
        <v>87</v>
      </c>
      <c r="CG41" s="48"/>
      <c r="CH41" s="57">
        <v>4</v>
      </c>
      <c r="CI41" s="49" t="str">
        <f t="shared" si="14"/>
        <v xml:space="preserve">Memiliki kemampuan pemahanan Integrasi Nasional, Ancaman Terhadap NKRI, Wawasan Nusantara, </v>
      </c>
      <c r="CJ41" s="48"/>
      <c r="CK41" s="57">
        <v>4</v>
      </c>
      <c r="CL41"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2" spans="1:102" x14ac:dyDescent="0.25">
      <c r="A42" s="8">
        <v>32</v>
      </c>
      <c r="B42" s="8">
        <v>20421</v>
      </c>
      <c r="C42" s="8" t="s">
        <v>161</v>
      </c>
      <c r="E42" s="50">
        <f t="shared" si="0"/>
        <v>74</v>
      </c>
      <c r="F42" s="8" t="str">
        <f t="shared" si="1"/>
        <v>C</v>
      </c>
      <c r="G42" s="8" t="str">
        <f t="shared" si="2"/>
        <v xml:space="preserve">Memiliki kemampuan pemahanan Integrasi Nasional, Ancaman Terhadap NKRI, Wawasan Nusantara, </v>
      </c>
      <c r="H42" s="50">
        <f t="shared" si="3"/>
        <v>80</v>
      </c>
      <c r="I42" s="8" t="str">
        <f t="shared" si="4"/>
        <v>B</v>
      </c>
      <c r="J4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2" s="8"/>
      <c r="L42" s="13"/>
      <c r="M42" s="14"/>
      <c r="N42" s="44">
        <f t="shared" si="6"/>
        <v>78</v>
      </c>
      <c r="O42" s="44">
        <f t="shared" si="7"/>
        <v>50</v>
      </c>
      <c r="Q42" s="44">
        <v>70</v>
      </c>
      <c r="R42" s="44"/>
      <c r="S42" s="45">
        <v>80</v>
      </c>
      <c r="T42" s="44">
        <v>70</v>
      </c>
      <c r="U42" s="44"/>
      <c r="V42" s="45">
        <v>90</v>
      </c>
      <c r="W42" s="44"/>
      <c r="X42" s="44"/>
      <c r="Y42" s="45"/>
      <c r="Z42" s="44"/>
      <c r="AA42" s="44"/>
      <c r="AB42" s="45"/>
      <c r="AC42" s="44"/>
      <c r="AD42" s="44"/>
      <c r="AE42" s="45"/>
      <c r="AF42" s="45">
        <f t="shared" si="8"/>
        <v>78</v>
      </c>
      <c r="AG42" s="44">
        <v>70</v>
      </c>
      <c r="AH42" s="44"/>
      <c r="AI42" s="45">
        <v>90</v>
      </c>
      <c r="AJ42" s="44"/>
      <c r="AK42" s="44"/>
      <c r="AL42" s="45"/>
      <c r="AM42" s="44"/>
      <c r="AN42" s="44"/>
      <c r="AO42" s="45"/>
      <c r="AP42" s="44"/>
      <c r="AQ42" s="44"/>
      <c r="AR42" s="45"/>
      <c r="AS42" s="44"/>
      <c r="AT42" s="44"/>
      <c r="AU42" s="45"/>
      <c r="AV42" s="44">
        <v>50</v>
      </c>
      <c r="AW42" s="46">
        <f t="shared" si="9"/>
        <v>74.285714285714292</v>
      </c>
      <c r="AX42" s="47">
        <f t="shared" si="10"/>
        <v>74</v>
      </c>
      <c r="AY42" s="48"/>
      <c r="AZ42" s="57">
        <v>80</v>
      </c>
      <c r="BA42" s="57"/>
      <c r="BB42" s="57"/>
      <c r="BC42" s="57">
        <v>80</v>
      </c>
      <c r="BD42" s="57"/>
      <c r="BE42" s="57"/>
      <c r="BF42" s="57"/>
      <c r="BG42" s="57"/>
      <c r="BH42" s="57"/>
      <c r="BI42" s="57"/>
      <c r="BJ42" s="57"/>
      <c r="BK42" s="57"/>
      <c r="BL42" s="57"/>
      <c r="BM42" s="57"/>
      <c r="BN42" s="57"/>
      <c r="BO42" s="45">
        <f t="shared" si="11"/>
        <v>80</v>
      </c>
      <c r="BP42" s="57">
        <v>80</v>
      </c>
      <c r="BQ42" s="44"/>
      <c r="BR42" s="45"/>
      <c r="BS42" s="44"/>
      <c r="BT42" s="44"/>
      <c r="BU42" s="45"/>
      <c r="BV42" s="44"/>
      <c r="BW42" s="44"/>
      <c r="BX42" s="45"/>
      <c r="BY42" s="44"/>
      <c r="BZ42" s="44"/>
      <c r="CA42" s="45"/>
      <c r="CB42" s="44"/>
      <c r="CC42" s="44"/>
      <c r="CD42" s="45"/>
      <c r="CE42" s="46">
        <f t="shared" si="12"/>
        <v>80</v>
      </c>
      <c r="CF42" s="47">
        <f t="shared" si="13"/>
        <v>80</v>
      </c>
      <c r="CG42" s="48"/>
      <c r="CH42" s="57">
        <v>4</v>
      </c>
      <c r="CI42" s="49" t="str">
        <f t="shared" si="14"/>
        <v xml:space="preserve">Memiliki kemampuan pemahanan Integrasi Nasional, Ancaman Terhadap NKRI, Wawasan Nusantara, </v>
      </c>
      <c r="CJ42" s="48"/>
      <c r="CK42" s="57">
        <v>4</v>
      </c>
      <c r="CL42"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3" spans="1:102" x14ac:dyDescent="0.25">
      <c r="A43" s="8">
        <v>33</v>
      </c>
      <c r="B43" s="8">
        <v>20453</v>
      </c>
      <c r="C43" s="8" t="s">
        <v>162</v>
      </c>
      <c r="E43" s="50">
        <f t="shared" ref="E43:E60" si="16">AX43</f>
        <v>78</v>
      </c>
      <c r="F43" s="8" t="str">
        <f t="shared" ref="F43:F60" si="17">IF(E43="","",IF(E43&lt;=69,"D",IF(E43&lt;=75,"C",IF(E43&lt;=90,"B",IF(E43&lt;=100,"A","E")))))</f>
        <v>B</v>
      </c>
      <c r="G43" s="8" t="str">
        <f t="shared" ref="G43:G60" si="18">CI43</f>
        <v xml:space="preserve">Memiliki kemampuan pemahanan Integrasi Nasional, Ancaman Terhadap NKRI, Wawasan Nusantara, </v>
      </c>
      <c r="H43" s="50">
        <f t="shared" ref="H43:H60" si="19">CF43</f>
        <v>80</v>
      </c>
      <c r="I43" s="8" t="str">
        <f t="shared" ref="I43:I60" si="20">IF(H43="","",IF(H43&lt;=69,"D",IF(H43&lt;=75,"C",IF(H43&lt;=90,"B",IF(H43&lt;=100,"A","E")))))</f>
        <v>B</v>
      </c>
      <c r="J43" s="8" t="str">
        <f t="shared" ref="J43:J60" si="21">CL43</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3" s="8"/>
      <c r="L43" s="13"/>
      <c r="M43" s="14"/>
      <c r="N43" s="44">
        <f t="shared" ref="N43:N60" si="22">AF43</f>
        <v>80</v>
      </c>
      <c r="O43" s="44">
        <f t="shared" ref="O43:O60" si="23">IF(COUNTBLANK(AV43:AV43),"",AV43)</f>
        <v>59</v>
      </c>
      <c r="Q43" s="44">
        <v>80</v>
      </c>
      <c r="R43" s="44"/>
      <c r="S43" s="45">
        <v>80</v>
      </c>
      <c r="T43" s="44">
        <v>70</v>
      </c>
      <c r="U43" s="44"/>
      <c r="V43" s="45">
        <v>90</v>
      </c>
      <c r="W43" s="44"/>
      <c r="X43" s="44"/>
      <c r="Y43" s="45"/>
      <c r="Z43" s="44"/>
      <c r="AA43" s="44"/>
      <c r="AB43" s="45"/>
      <c r="AC43" s="44"/>
      <c r="AD43" s="44"/>
      <c r="AE43" s="45"/>
      <c r="AF43" s="45">
        <f t="shared" ref="AF43:AF60" si="24">IF(AND(Q43="",R43="",S43=""),"",ROUND(AVERAGE(Q43:AE43),0))</f>
        <v>80</v>
      </c>
      <c r="AG43" s="44">
        <v>78</v>
      </c>
      <c r="AH43" s="44"/>
      <c r="AI43" s="45">
        <v>90</v>
      </c>
      <c r="AJ43" s="44"/>
      <c r="AK43" s="44"/>
      <c r="AL43" s="45"/>
      <c r="AM43" s="44"/>
      <c r="AN43" s="44"/>
      <c r="AO43" s="45"/>
      <c r="AP43" s="44"/>
      <c r="AQ43" s="44"/>
      <c r="AR43" s="45"/>
      <c r="AS43" s="44"/>
      <c r="AT43" s="44"/>
      <c r="AU43" s="45"/>
      <c r="AV43" s="44">
        <v>59</v>
      </c>
      <c r="AW43" s="46">
        <f t="shared" ref="AW43:AW60" si="25">IF(AV43="","",AVERAGE(Q43:AE43,AG43:AV43))</f>
        <v>78.142857142857139</v>
      </c>
      <c r="AX43" s="47">
        <f t="shared" ref="AX43:AX60" si="26">IF(AW43="","",ROUND(AW43,0))</f>
        <v>78</v>
      </c>
      <c r="AY43" s="48"/>
      <c r="AZ43" s="57">
        <v>80</v>
      </c>
      <c r="BA43" s="57"/>
      <c r="BB43" s="57"/>
      <c r="BC43" s="57">
        <v>80</v>
      </c>
      <c r="BD43" s="57"/>
      <c r="BE43" s="57"/>
      <c r="BF43" s="57"/>
      <c r="BG43" s="57"/>
      <c r="BH43" s="57"/>
      <c r="BI43" s="57"/>
      <c r="BJ43" s="57"/>
      <c r="BK43" s="57"/>
      <c r="BL43" s="57"/>
      <c r="BM43" s="57"/>
      <c r="BN43" s="57"/>
      <c r="BO43" s="45">
        <f t="shared" ref="BO43:BO60" si="27">IF(AND(BB43="",BA43="",AZ43=""),"",ROUND(AVERAGE(AZ43:BN43),0))</f>
        <v>80</v>
      </c>
      <c r="BP43" s="57">
        <v>80</v>
      </c>
      <c r="BQ43" s="44"/>
      <c r="BR43" s="45"/>
      <c r="BS43" s="44"/>
      <c r="BT43" s="44"/>
      <c r="BU43" s="45"/>
      <c r="BV43" s="44"/>
      <c r="BW43" s="44"/>
      <c r="BX43" s="45"/>
      <c r="BY43" s="44"/>
      <c r="BZ43" s="44"/>
      <c r="CA43" s="45"/>
      <c r="CB43" s="44"/>
      <c r="CC43" s="44"/>
      <c r="CD43" s="45"/>
      <c r="CE43" s="46">
        <f t="shared" ref="CE43:CE60" si="28">IF(AND(BP43="",BQ43="",BR43=""),"",AVERAGE(AZ43:BN43,BP43:CD43))</f>
        <v>80</v>
      </c>
      <c r="CF43" s="47">
        <f t="shared" ref="CF43:CF60" si="29">IF(CE43="","",ROUND(CE43,0))</f>
        <v>80</v>
      </c>
      <c r="CG43" s="48"/>
      <c r="CH43" s="57">
        <v>4</v>
      </c>
      <c r="CI43" s="49" t="str">
        <f t="shared" ref="CI43:CI60" si="30">IF(CH43="","",VLOOKUP(CH43,$CW$9:$CX$20,2,0))</f>
        <v xml:space="preserve">Memiliki kemampuan pemahanan Integrasi Nasional, Ancaman Terhadap NKRI, Wawasan Nusantara, </v>
      </c>
      <c r="CJ43" s="48"/>
      <c r="CK43" s="57">
        <v>4</v>
      </c>
      <c r="CL43" s="49" t="str">
        <f t="shared" ref="CL43:CL60" si="31">IF(CK43="","",VLOOKUP(CK43,$CW$22:$CX$33,2,0))</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4" spans="1:102" x14ac:dyDescent="0.25">
      <c r="A44" s="8">
        <v>34</v>
      </c>
      <c r="B44" s="8">
        <v>20469</v>
      </c>
      <c r="C44" s="8" t="s">
        <v>163</v>
      </c>
      <c r="E44" s="50">
        <f t="shared" si="16"/>
        <v>77</v>
      </c>
      <c r="F44" s="8" t="str">
        <f t="shared" si="17"/>
        <v>B</v>
      </c>
      <c r="G44" s="8" t="str">
        <f t="shared" si="18"/>
        <v xml:space="preserve">Memiliki kemampuan pemahanan Integrasi Nasional, Ancaman Terhadap NKRI, Wawasan Nusantara, </v>
      </c>
      <c r="H44" s="50">
        <f t="shared" si="19"/>
        <v>80</v>
      </c>
      <c r="I44" s="8" t="str">
        <f t="shared" si="20"/>
        <v>B</v>
      </c>
      <c r="J44" s="8" t="str">
        <f t="shared" si="2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4" s="8"/>
      <c r="L44" s="13"/>
      <c r="M44" s="14"/>
      <c r="N44" s="44">
        <f t="shared" si="22"/>
        <v>78</v>
      </c>
      <c r="O44" s="44">
        <f t="shared" si="23"/>
        <v>69</v>
      </c>
      <c r="Q44" s="44">
        <v>70</v>
      </c>
      <c r="R44" s="44"/>
      <c r="S44" s="45">
        <v>85</v>
      </c>
      <c r="T44" s="44">
        <v>70</v>
      </c>
      <c r="U44" s="44"/>
      <c r="V44" s="45">
        <v>85</v>
      </c>
      <c r="W44" s="44"/>
      <c r="X44" s="44"/>
      <c r="Y44" s="45"/>
      <c r="Z44" s="44"/>
      <c r="AA44" s="44"/>
      <c r="AB44" s="45"/>
      <c r="AC44" s="44"/>
      <c r="AD44" s="44"/>
      <c r="AE44" s="45"/>
      <c r="AF44" s="45">
        <f t="shared" si="24"/>
        <v>78</v>
      </c>
      <c r="AG44" s="44">
        <v>70</v>
      </c>
      <c r="AH44" s="44"/>
      <c r="AI44" s="45">
        <v>90</v>
      </c>
      <c r="AJ44" s="44"/>
      <c r="AK44" s="44"/>
      <c r="AL44" s="45"/>
      <c r="AM44" s="44"/>
      <c r="AN44" s="44"/>
      <c r="AO44" s="45"/>
      <c r="AP44" s="44"/>
      <c r="AQ44" s="44"/>
      <c r="AR44" s="45"/>
      <c r="AS44" s="44"/>
      <c r="AT44" s="44"/>
      <c r="AU44" s="45"/>
      <c r="AV44" s="44">
        <v>69</v>
      </c>
      <c r="AW44" s="46">
        <f t="shared" si="25"/>
        <v>77</v>
      </c>
      <c r="AX44" s="47">
        <f t="shared" si="26"/>
        <v>77</v>
      </c>
      <c r="AY44" s="48"/>
      <c r="AZ44" s="57">
        <v>80</v>
      </c>
      <c r="BA44" s="57"/>
      <c r="BB44" s="57"/>
      <c r="BC44" s="57">
        <v>80</v>
      </c>
      <c r="BD44" s="57"/>
      <c r="BE44" s="57"/>
      <c r="BF44" s="57"/>
      <c r="BG44" s="57"/>
      <c r="BH44" s="57"/>
      <c r="BI44" s="57"/>
      <c r="BJ44" s="57"/>
      <c r="BK44" s="57"/>
      <c r="BL44" s="57"/>
      <c r="BM44" s="57"/>
      <c r="BN44" s="57"/>
      <c r="BO44" s="45">
        <f t="shared" si="27"/>
        <v>80</v>
      </c>
      <c r="BP44" s="57">
        <v>80</v>
      </c>
      <c r="BQ44" s="44"/>
      <c r="BR44" s="45"/>
      <c r="BS44" s="44"/>
      <c r="BT44" s="44"/>
      <c r="BU44" s="45"/>
      <c r="BV44" s="44"/>
      <c r="BW44" s="44"/>
      <c r="BX44" s="45"/>
      <c r="BY44" s="44"/>
      <c r="BZ44" s="44"/>
      <c r="CA44" s="45"/>
      <c r="CB44" s="44"/>
      <c r="CC44" s="44"/>
      <c r="CD44" s="45"/>
      <c r="CE44" s="46">
        <f t="shared" si="28"/>
        <v>80</v>
      </c>
      <c r="CF44" s="47">
        <f t="shared" si="29"/>
        <v>80</v>
      </c>
      <c r="CG44" s="48"/>
      <c r="CH44" s="57">
        <v>4</v>
      </c>
      <c r="CI44" s="49" t="str">
        <f t="shared" si="30"/>
        <v xml:space="preserve">Memiliki kemampuan pemahanan Integrasi Nasional, Ancaman Terhadap NKRI, Wawasan Nusantara, </v>
      </c>
      <c r="CJ44" s="48"/>
      <c r="CK44" s="57">
        <v>4</v>
      </c>
      <c r="CL44" s="49" t="str">
        <f t="shared" si="3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5" spans="1:102" x14ac:dyDescent="0.25">
      <c r="A45" s="8">
        <v>35</v>
      </c>
      <c r="B45" s="8">
        <v>32533</v>
      </c>
      <c r="C45" s="8" t="s">
        <v>164</v>
      </c>
      <c r="E45" s="50">
        <f t="shared" si="16"/>
        <v>81</v>
      </c>
      <c r="F45" s="8" t="str">
        <f t="shared" si="17"/>
        <v>B</v>
      </c>
      <c r="G45" s="8" t="str">
        <f t="shared" si="18"/>
        <v xml:space="preserve">Memiliki kemampuan pemahanan Integrasi Nasional, Ancaman Terhadap NKRI, Wawasan Nusantara, </v>
      </c>
      <c r="H45" s="50">
        <f t="shared" si="19"/>
        <v>87</v>
      </c>
      <c r="I45" s="8" t="str">
        <f t="shared" si="20"/>
        <v>B</v>
      </c>
      <c r="J45" s="8" t="str">
        <f t="shared" si="2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5" s="8"/>
      <c r="L45" s="13"/>
      <c r="M45" s="14"/>
      <c r="N45" s="44">
        <f t="shared" si="22"/>
        <v>81</v>
      </c>
      <c r="O45" s="44">
        <f t="shared" si="23"/>
        <v>65</v>
      </c>
      <c r="Q45" s="44">
        <v>83</v>
      </c>
      <c r="R45" s="44"/>
      <c r="S45" s="45">
        <v>80</v>
      </c>
      <c r="T45" s="44">
        <v>72</v>
      </c>
      <c r="U45" s="44"/>
      <c r="V45" s="45">
        <v>90</v>
      </c>
      <c r="W45" s="44"/>
      <c r="X45" s="44"/>
      <c r="Y45" s="45"/>
      <c r="Z45" s="44"/>
      <c r="AA45" s="44"/>
      <c r="AB45" s="45"/>
      <c r="AC45" s="44"/>
      <c r="AD45" s="44"/>
      <c r="AE45" s="45"/>
      <c r="AF45" s="45">
        <f t="shared" si="24"/>
        <v>81</v>
      </c>
      <c r="AG45" s="44">
        <v>84</v>
      </c>
      <c r="AH45" s="44"/>
      <c r="AI45" s="45">
        <v>90</v>
      </c>
      <c r="AJ45" s="44"/>
      <c r="AK45" s="44"/>
      <c r="AL45" s="45"/>
      <c r="AM45" s="44"/>
      <c r="AN45" s="44"/>
      <c r="AO45" s="45"/>
      <c r="AP45" s="44"/>
      <c r="AQ45" s="44"/>
      <c r="AR45" s="45"/>
      <c r="AS45" s="44"/>
      <c r="AT45" s="44"/>
      <c r="AU45" s="45"/>
      <c r="AV45" s="44">
        <v>65</v>
      </c>
      <c r="AW45" s="46">
        <f t="shared" si="25"/>
        <v>80.571428571428569</v>
      </c>
      <c r="AX45" s="47">
        <f t="shared" si="26"/>
        <v>81</v>
      </c>
      <c r="AY45" s="48"/>
      <c r="AZ45" s="57">
        <v>85</v>
      </c>
      <c r="BA45" s="57"/>
      <c r="BB45" s="57"/>
      <c r="BC45" s="57">
        <v>90</v>
      </c>
      <c r="BD45" s="57"/>
      <c r="BE45" s="57"/>
      <c r="BF45" s="57"/>
      <c r="BG45" s="57"/>
      <c r="BH45" s="57"/>
      <c r="BI45" s="57"/>
      <c r="BJ45" s="57"/>
      <c r="BK45" s="57"/>
      <c r="BL45" s="57"/>
      <c r="BM45" s="57"/>
      <c r="BN45" s="57"/>
      <c r="BO45" s="45">
        <f t="shared" si="27"/>
        <v>88</v>
      </c>
      <c r="BP45" s="57">
        <v>85</v>
      </c>
      <c r="BQ45" s="44"/>
      <c r="BR45" s="45"/>
      <c r="BS45" s="44"/>
      <c r="BT45" s="44"/>
      <c r="BU45" s="45"/>
      <c r="BV45" s="44"/>
      <c r="BW45" s="44"/>
      <c r="BX45" s="45"/>
      <c r="BY45" s="44"/>
      <c r="BZ45" s="44"/>
      <c r="CA45" s="45"/>
      <c r="CB45" s="44"/>
      <c r="CC45" s="44"/>
      <c r="CD45" s="45"/>
      <c r="CE45" s="46">
        <f t="shared" si="28"/>
        <v>86.666666666666671</v>
      </c>
      <c r="CF45" s="47">
        <f t="shared" si="29"/>
        <v>87</v>
      </c>
      <c r="CG45" s="48"/>
      <c r="CH45" s="57">
        <v>4</v>
      </c>
      <c r="CI45" s="49" t="str">
        <f t="shared" si="30"/>
        <v xml:space="preserve">Memiliki kemampuan pemahanan Integrasi Nasional, Ancaman Terhadap NKRI, Wawasan Nusantara, </v>
      </c>
      <c r="CJ45" s="48"/>
      <c r="CK45" s="57">
        <v>4</v>
      </c>
      <c r="CL45" s="49" t="str">
        <f t="shared" si="3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6" spans="1:102" x14ac:dyDescent="0.25">
      <c r="A46" s="8">
        <v>36</v>
      </c>
      <c r="B46" s="8">
        <v>20501</v>
      </c>
      <c r="C46" s="8" t="s">
        <v>165</v>
      </c>
      <c r="E46" s="50">
        <f t="shared" si="16"/>
        <v>80</v>
      </c>
      <c r="F46" s="8" t="str">
        <f t="shared" si="17"/>
        <v>B</v>
      </c>
      <c r="G46" s="8" t="str">
        <f t="shared" si="18"/>
        <v xml:space="preserve">Memiliki kemampuan pemahanan Integrasi Nasional, Ancaman Terhadap NKRI, Wawasan Nusantara, </v>
      </c>
      <c r="H46" s="50">
        <f t="shared" si="19"/>
        <v>87</v>
      </c>
      <c r="I46" s="8" t="str">
        <f t="shared" si="20"/>
        <v>B</v>
      </c>
      <c r="J46" s="8" t="str">
        <f t="shared" si="2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6" s="8"/>
      <c r="L46" s="13"/>
      <c r="M46" s="14"/>
      <c r="N46" s="44">
        <f t="shared" si="22"/>
        <v>82</v>
      </c>
      <c r="O46" s="44">
        <f t="shared" si="23"/>
        <v>72</v>
      </c>
      <c r="Q46" s="44">
        <v>93</v>
      </c>
      <c r="R46" s="44"/>
      <c r="S46" s="45">
        <v>80</v>
      </c>
      <c r="T46" s="44">
        <v>71</v>
      </c>
      <c r="U46" s="44"/>
      <c r="V46" s="45">
        <v>85</v>
      </c>
      <c r="W46" s="44"/>
      <c r="X46" s="44"/>
      <c r="Y46" s="45"/>
      <c r="Z46" s="44"/>
      <c r="AA46" s="44"/>
      <c r="AB46" s="45"/>
      <c r="AC46" s="44"/>
      <c r="AD46" s="44"/>
      <c r="AE46" s="45"/>
      <c r="AF46" s="45">
        <f t="shared" si="24"/>
        <v>82</v>
      </c>
      <c r="AG46" s="44">
        <v>70</v>
      </c>
      <c r="AH46" s="44"/>
      <c r="AI46" s="45">
        <v>90</v>
      </c>
      <c r="AJ46" s="44"/>
      <c r="AK46" s="44"/>
      <c r="AL46" s="45"/>
      <c r="AM46" s="44"/>
      <c r="AN46" s="44"/>
      <c r="AO46" s="45"/>
      <c r="AP46" s="44"/>
      <c r="AQ46" s="44"/>
      <c r="AR46" s="45"/>
      <c r="AS46" s="44"/>
      <c r="AT46" s="44"/>
      <c r="AU46" s="45"/>
      <c r="AV46" s="44">
        <v>72</v>
      </c>
      <c r="AW46" s="46">
        <f t="shared" si="25"/>
        <v>80.142857142857139</v>
      </c>
      <c r="AX46" s="47">
        <f t="shared" si="26"/>
        <v>80</v>
      </c>
      <c r="AY46" s="48"/>
      <c r="AZ46" s="57">
        <v>85</v>
      </c>
      <c r="BA46" s="57"/>
      <c r="BB46" s="57"/>
      <c r="BC46" s="57">
        <v>90</v>
      </c>
      <c r="BD46" s="57"/>
      <c r="BE46" s="57"/>
      <c r="BF46" s="57"/>
      <c r="BG46" s="57"/>
      <c r="BH46" s="57"/>
      <c r="BI46" s="57"/>
      <c r="BJ46" s="57"/>
      <c r="BK46" s="57"/>
      <c r="BL46" s="57"/>
      <c r="BM46" s="57"/>
      <c r="BN46" s="57"/>
      <c r="BO46" s="45">
        <f t="shared" si="27"/>
        <v>88</v>
      </c>
      <c r="BP46" s="57">
        <v>85</v>
      </c>
      <c r="BQ46" s="44"/>
      <c r="BR46" s="45"/>
      <c r="BS46" s="44"/>
      <c r="BT46" s="44"/>
      <c r="BU46" s="45"/>
      <c r="BV46" s="44"/>
      <c r="BW46" s="44"/>
      <c r="BX46" s="45"/>
      <c r="BY46" s="44"/>
      <c r="BZ46" s="44"/>
      <c r="CA46" s="45"/>
      <c r="CB46" s="44"/>
      <c r="CC46" s="44"/>
      <c r="CD46" s="45"/>
      <c r="CE46" s="46">
        <f t="shared" si="28"/>
        <v>86.666666666666671</v>
      </c>
      <c r="CF46" s="47">
        <f t="shared" si="29"/>
        <v>87</v>
      </c>
      <c r="CG46" s="48"/>
      <c r="CH46" s="57">
        <v>4</v>
      </c>
      <c r="CI46" s="49" t="str">
        <f t="shared" si="30"/>
        <v xml:space="preserve">Memiliki kemampuan pemahanan Integrasi Nasional, Ancaman Terhadap NKRI, Wawasan Nusantara, </v>
      </c>
      <c r="CJ46" s="48"/>
      <c r="CK46" s="57">
        <v>4</v>
      </c>
      <c r="CL46" s="49" t="str">
        <f t="shared" si="3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7" spans="1:102" x14ac:dyDescent="0.25">
      <c r="A47" s="8">
        <v>37</v>
      </c>
      <c r="B47" s="8">
        <v>20517</v>
      </c>
      <c r="C47" s="8" t="s">
        <v>166</v>
      </c>
      <c r="E47" s="50">
        <f t="shared" si="16"/>
        <v>77</v>
      </c>
      <c r="F47" s="8" t="str">
        <f t="shared" si="17"/>
        <v>B</v>
      </c>
      <c r="G47" s="8" t="str">
        <f t="shared" si="18"/>
        <v xml:space="preserve">Memiliki kemampuan pemahanan Integrasi Nasional, Ancaman Terhadap NKRI, Wawasan Nusantara, </v>
      </c>
      <c r="H47" s="50">
        <f t="shared" si="19"/>
        <v>82</v>
      </c>
      <c r="I47" s="8" t="str">
        <f t="shared" si="20"/>
        <v>B</v>
      </c>
      <c r="J47" s="8" t="str">
        <f t="shared" si="2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7" s="8"/>
      <c r="L47" s="13"/>
      <c r="M47" s="14"/>
      <c r="N47" s="44">
        <f t="shared" si="22"/>
        <v>83</v>
      </c>
      <c r="O47" s="44">
        <f t="shared" si="23"/>
        <v>47</v>
      </c>
      <c r="Q47" s="44">
        <v>79</v>
      </c>
      <c r="R47" s="44"/>
      <c r="S47" s="45">
        <v>80</v>
      </c>
      <c r="T47" s="44">
        <v>83</v>
      </c>
      <c r="U47" s="44"/>
      <c r="V47" s="45">
        <v>90</v>
      </c>
      <c r="W47" s="44"/>
      <c r="X47" s="44"/>
      <c r="Y47" s="45"/>
      <c r="Z47" s="44"/>
      <c r="AA47" s="44"/>
      <c r="AB47" s="45"/>
      <c r="AC47" s="44"/>
      <c r="AD47" s="44"/>
      <c r="AE47" s="45"/>
      <c r="AF47" s="45">
        <f t="shared" si="24"/>
        <v>83</v>
      </c>
      <c r="AG47" s="44">
        <v>70</v>
      </c>
      <c r="AH47" s="44"/>
      <c r="AI47" s="45">
        <v>90</v>
      </c>
      <c r="AJ47" s="44"/>
      <c r="AK47" s="44"/>
      <c r="AL47" s="45"/>
      <c r="AM47" s="44"/>
      <c r="AN47" s="44"/>
      <c r="AO47" s="45"/>
      <c r="AP47" s="44"/>
      <c r="AQ47" s="44"/>
      <c r="AR47" s="45"/>
      <c r="AS47" s="44"/>
      <c r="AT47" s="44"/>
      <c r="AU47" s="45"/>
      <c r="AV47" s="44">
        <v>47</v>
      </c>
      <c r="AW47" s="46">
        <f t="shared" si="25"/>
        <v>77</v>
      </c>
      <c r="AX47" s="47">
        <f t="shared" si="26"/>
        <v>77</v>
      </c>
      <c r="AY47" s="48"/>
      <c r="AZ47" s="57">
        <v>80</v>
      </c>
      <c r="BA47" s="57"/>
      <c r="BB47" s="57"/>
      <c r="BC47" s="57">
        <v>85</v>
      </c>
      <c r="BD47" s="57"/>
      <c r="BE47" s="57"/>
      <c r="BF47" s="57"/>
      <c r="BG47" s="57"/>
      <c r="BH47" s="57"/>
      <c r="BI47" s="57"/>
      <c r="BJ47" s="57"/>
      <c r="BK47" s="57"/>
      <c r="BL47" s="57"/>
      <c r="BM47" s="57"/>
      <c r="BN47" s="57"/>
      <c r="BO47" s="45">
        <f t="shared" si="27"/>
        <v>83</v>
      </c>
      <c r="BP47" s="57">
        <v>80</v>
      </c>
      <c r="BQ47" s="44"/>
      <c r="BR47" s="45"/>
      <c r="BS47" s="44"/>
      <c r="BT47" s="44"/>
      <c r="BU47" s="45"/>
      <c r="BV47" s="44"/>
      <c r="BW47" s="44"/>
      <c r="BX47" s="45"/>
      <c r="BY47" s="44"/>
      <c r="BZ47" s="44"/>
      <c r="CA47" s="45"/>
      <c r="CB47" s="44"/>
      <c r="CC47" s="44"/>
      <c r="CD47" s="45"/>
      <c r="CE47" s="46">
        <f t="shared" si="28"/>
        <v>81.666666666666671</v>
      </c>
      <c r="CF47" s="47">
        <f t="shared" si="29"/>
        <v>82</v>
      </c>
      <c r="CG47" s="48"/>
      <c r="CH47" s="57">
        <v>4</v>
      </c>
      <c r="CI47" s="49" t="str">
        <f t="shared" si="30"/>
        <v xml:space="preserve">Memiliki kemampuan pemahanan Integrasi Nasional, Ancaman Terhadap NKRI, Wawasan Nusantara, </v>
      </c>
      <c r="CJ47" s="48"/>
      <c r="CK47" s="57">
        <v>4</v>
      </c>
      <c r="CL47" s="49" t="str">
        <f t="shared" si="3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8" spans="1:102" x14ac:dyDescent="0.25">
      <c r="A48" s="8">
        <v>38</v>
      </c>
      <c r="B48" s="8">
        <v>20533</v>
      </c>
      <c r="C48" s="8" t="s">
        <v>167</v>
      </c>
      <c r="E48" s="50">
        <f t="shared" si="16"/>
        <v>79</v>
      </c>
      <c r="F48" s="8" t="str">
        <f t="shared" si="17"/>
        <v>B</v>
      </c>
      <c r="G48" s="8" t="str">
        <f t="shared" si="18"/>
        <v xml:space="preserve">Memiliki kemampuan pemahanan Integrasi Nasional, Ancaman Terhadap NKRI, Wawasan Nusantara, </v>
      </c>
      <c r="H48" s="50">
        <f t="shared" si="19"/>
        <v>83</v>
      </c>
      <c r="I48" s="8" t="str">
        <f t="shared" si="20"/>
        <v>B</v>
      </c>
      <c r="J48" s="8" t="str">
        <f t="shared" si="2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8" s="8"/>
      <c r="L48" s="13"/>
      <c r="M48" s="14"/>
      <c r="N48" s="44">
        <f t="shared" si="22"/>
        <v>84</v>
      </c>
      <c r="O48" s="44">
        <f t="shared" si="23"/>
        <v>60</v>
      </c>
      <c r="Q48" s="44">
        <v>81</v>
      </c>
      <c r="R48" s="44"/>
      <c r="S48" s="45">
        <v>85</v>
      </c>
      <c r="T48" s="44">
        <v>80</v>
      </c>
      <c r="U48" s="44"/>
      <c r="V48" s="45">
        <v>90</v>
      </c>
      <c r="W48" s="44"/>
      <c r="X48" s="44"/>
      <c r="Y48" s="45"/>
      <c r="Z48" s="44"/>
      <c r="AA48" s="44"/>
      <c r="AB48" s="45"/>
      <c r="AC48" s="44"/>
      <c r="AD48" s="44"/>
      <c r="AE48" s="45"/>
      <c r="AF48" s="45">
        <f t="shared" si="24"/>
        <v>84</v>
      </c>
      <c r="AG48" s="44">
        <v>70</v>
      </c>
      <c r="AH48" s="44"/>
      <c r="AI48" s="45">
        <v>90</v>
      </c>
      <c r="AJ48" s="44"/>
      <c r="AK48" s="44"/>
      <c r="AL48" s="45"/>
      <c r="AM48" s="44"/>
      <c r="AN48" s="44"/>
      <c r="AO48" s="45"/>
      <c r="AP48" s="44"/>
      <c r="AQ48" s="44"/>
      <c r="AR48" s="45"/>
      <c r="AS48" s="44"/>
      <c r="AT48" s="44"/>
      <c r="AU48" s="45"/>
      <c r="AV48" s="44">
        <v>60</v>
      </c>
      <c r="AW48" s="46">
        <f t="shared" si="25"/>
        <v>79.428571428571431</v>
      </c>
      <c r="AX48" s="47">
        <f t="shared" si="26"/>
        <v>79</v>
      </c>
      <c r="AY48" s="48"/>
      <c r="AZ48" s="57">
        <v>85</v>
      </c>
      <c r="BA48" s="57"/>
      <c r="BB48" s="57"/>
      <c r="BC48" s="57">
        <v>85</v>
      </c>
      <c r="BD48" s="57"/>
      <c r="BE48" s="57"/>
      <c r="BF48" s="57"/>
      <c r="BG48" s="57"/>
      <c r="BH48" s="57"/>
      <c r="BI48" s="57"/>
      <c r="BJ48" s="57"/>
      <c r="BK48" s="57"/>
      <c r="BL48" s="57"/>
      <c r="BM48" s="57"/>
      <c r="BN48" s="57"/>
      <c r="BO48" s="45">
        <f t="shared" si="27"/>
        <v>85</v>
      </c>
      <c r="BP48" s="57">
        <v>80</v>
      </c>
      <c r="BQ48" s="44"/>
      <c r="BR48" s="45"/>
      <c r="BS48" s="44"/>
      <c r="BT48" s="44"/>
      <c r="BU48" s="45"/>
      <c r="BV48" s="44"/>
      <c r="BW48" s="44"/>
      <c r="BX48" s="45"/>
      <c r="BY48" s="44"/>
      <c r="BZ48" s="44"/>
      <c r="CA48" s="45"/>
      <c r="CB48" s="44"/>
      <c r="CC48" s="44"/>
      <c r="CD48" s="45"/>
      <c r="CE48" s="46">
        <f t="shared" si="28"/>
        <v>83.333333333333329</v>
      </c>
      <c r="CF48" s="47">
        <f t="shared" si="29"/>
        <v>83</v>
      </c>
      <c r="CG48" s="48"/>
      <c r="CH48" s="57">
        <v>4</v>
      </c>
      <c r="CI48" s="49" t="str">
        <f t="shared" si="30"/>
        <v xml:space="preserve">Memiliki kemampuan pemahanan Integrasi Nasional, Ancaman Terhadap NKRI, Wawasan Nusantara, </v>
      </c>
      <c r="CJ48" s="48"/>
      <c r="CK48" s="57">
        <v>4</v>
      </c>
      <c r="CL48" s="49" t="str">
        <f t="shared" si="3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9" spans="1:90" x14ac:dyDescent="0.25">
      <c r="A49" s="8"/>
      <c r="B49" s="8"/>
      <c r="C49" s="8"/>
      <c r="E49" s="50" t="str">
        <f t="shared" si="16"/>
        <v/>
      </c>
      <c r="F49" s="8" t="str">
        <f t="shared" si="17"/>
        <v/>
      </c>
      <c r="G49" s="8" t="str">
        <f t="shared" si="18"/>
        <v/>
      </c>
      <c r="H49" s="50" t="str">
        <f t="shared" si="19"/>
        <v/>
      </c>
      <c r="I49" s="8" t="str">
        <f t="shared" si="20"/>
        <v/>
      </c>
      <c r="J49" s="8" t="str">
        <f t="shared" si="21"/>
        <v/>
      </c>
      <c r="K49" s="8"/>
      <c r="L49" s="13"/>
      <c r="M49" s="14"/>
      <c r="N49" s="44" t="str">
        <f t="shared" si="22"/>
        <v/>
      </c>
      <c r="O49" s="44" t="str">
        <f t="shared" si="23"/>
        <v/>
      </c>
      <c r="Q49" s="44"/>
      <c r="R49" s="44"/>
      <c r="S49" s="45"/>
      <c r="T49" s="44"/>
      <c r="U49" s="44"/>
      <c r="V49" s="45"/>
      <c r="W49" s="44"/>
      <c r="X49" s="44"/>
      <c r="Y49" s="45"/>
      <c r="Z49" s="44"/>
      <c r="AA49" s="44"/>
      <c r="AB49" s="45"/>
      <c r="AC49" s="44"/>
      <c r="AD49" s="44"/>
      <c r="AE49" s="45"/>
      <c r="AF49" s="45" t="str">
        <f t="shared" si="24"/>
        <v/>
      </c>
      <c r="AG49" s="44"/>
      <c r="AH49" s="44"/>
      <c r="AI49" s="45"/>
      <c r="AJ49" s="44"/>
      <c r="AK49" s="44"/>
      <c r="AL49" s="45"/>
      <c r="AM49" s="44"/>
      <c r="AN49" s="44"/>
      <c r="AO49" s="45"/>
      <c r="AP49" s="44"/>
      <c r="AQ49" s="44"/>
      <c r="AR49" s="45"/>
      <c r="AS49" s="44"/>
      <c r="AT49" s="44"/>
      <c r="AU49" s="45"/>
      <c r="AV49" s="44"/>
      <c r="AW49" s="46" t="str">
        <f t="shared" si="25"/>
        <v/>
      </c>
      <c r="AX49" s="47" t="str">
        <f t="shared" si="26"/>
        <v/>
      </c>
      <c r="AY49" s="48"/>
      <c r="AZ49" s="57"/>
      <c r="BA49" s="57"/>
      <c r="BB49" s="57"/>
      <c r="BC49" s="57"/>
      <c r="BD49" s="57"/>
      <c r="BE49" s="57"/>
      <c r="BF49" s="57"/>
      <c r="BG49" s="57"/>
      <c r="BH49" s="57"/>
      <c r="BI49" s="57"/>
      <c r="BJ49" s="57"/>
      <c r="BK49" s="57"/>
      <c r="BL49" s="57"/>
      <c r="BM49" s="57"/>
      <c r="BN49" s="57"/>
      <c r="BO49" s="45" t="str">
        <f t="shared" si="27"/>
        <v/>
      </c>
      <c r="BP49" s="44"/>
      <c r="BQ49" s="44"/>
      <c r="BR49" s="45"/>
      <c r="BS49" s="44"/>
      <c r="BT49" s="44"/>
      <c r="BU49" s="45"/>
      <c r="BV49" s="44"/>
      <c r="BW49" s="44"/>
      <c r="BX49" s="45"/>
      <c r="BY49" s="44"/>
      <c r="BZ49" s="44"/>
      <c r="CA49" s="45"/>
      <c r="CB49" s="44"/>
      <c r="CC49" s="44"/>
      <c r="CD49" s="45"/>
      <c r="CE49" s="46" t="str">
        <f t="shared" si="28"/>
        <v/>
      </c>
      <c r="CF49" s="47" t="str">
        <f t="shared" si="29"/>
        <v/>
      </c>
      <c r="CG49" s="48"/>
      <c r="CH49" s="57"/>
      <c r="CI49" s="49" t="str">
        <f t="shared" si="30"/>
        <v/>
      </c>
      <c r="CJ49" s="48"/>
      <c r="CK49" s="57"/>
      <c r="CL49" s="49" t="str">
        <f t="shared" si="31"/>
        <v/>
      </c>
    </row>
    <row r="50" spans="1:90" x14ac:dyDescent="0.25">
      <c r="A50" s="8"/>
      <c r="B50" s="8"/>
      <c r="C50" s="8"/>
      <c r="E50" s="50" t="str">
        <f t="shared" si="16"/>
        <v/>
      </c>
      <c r="F50" s="8" t="str">
        <f t="shared" si="17"/>
        <v/>
      </c>
      <c r="G50" s="8" t="str">
        <f t="shared" si="18"/>
        <v/>
      </c>
      <c r="H50" s="50" t="str">
        <f t="shared" si="19"/>
        <v/>
      </c>
      <c r="I50" s="8" t="str">
        <f t="shared" si="20"/>
        <v/>
      </c>
      <c r="J50" s="8" t="str">
        <f t="shared" si="21"/>
        <v/>
      </c>
      <c r="K50" s="8"/>
      <c r="L50" s="13"/>
      <c r="M50" s="14"/>
      <c r="N50" s="44" t="str">
        <f t="shared" si="22"/>
        <v/>
      </c>
      <c r="O50" s="44" t="str">
        <f t="shared" si="23"/>
        <v/>
      </c>
      <c r="Q50" s="44"/>
      <c r="R50" s="44"/>
      <c r="S50" s="45"/>
      <c r="T50" s="44"/>
      <c r="U50" s="44"/>
      <c r="V50" s="45"/>
      <c r="W50" s="44"/>
      <c r="X50" s="44"/>
      <c r="Y50" s="45"/>
      <c r="Z50" s="44"/>
      <c r="AA50" s="44"/>
      <c r="AB50" s="45"/>
      <c r="AC50" s="44"/>
      <c r="AD50" s="44"/>
      <c r="AE50" s="45"/>
      <c r="AF50" s="45" t="str">
        <f t="shared" si="24"/>
        <v/>
      </c>
      <c r="AG50" s="44"/>
      <c r="AH50" s="44"/>
      <c r="AI50" s="45"/>
      <c r="AJ50" s="44"/>
      <c r="AK50" s="44"/>
      <c r="AL50" s="45"/>
      <c r="AM50" s="44"/>
      <c r="AN50" s="44"/>
      <c r="AO50" s="45"/>
      <c r="AP50" s="44"/>
      <c r="AQ50" s="44"/>
      <c r="AR50" s="45"/>
      <c r="AS50" s="44"/>
      <c r="AT50" s="44"/>
      <c r="AU50" s="45"/>
      <c r="AV50" s="44"/>
      <c r="AW50" s="46" t="str">
        <f t="shared" si="25"/>
        <v/>
      </c>
      <c r="AX50" s="47" t="str">
        <f t="shared" si="26"/>
        <v/>
      </c>
      <c r="AY50" s="48"/>
      <c r="AZ50" s="57"/>
      <c r="BA50" s="57"/>
      <c r="BB50" s="57"/>
      <c r="BC50" s="57"/>
      <c r="BD50" s="57"/>
      <c r="BE50" s="57"/>
      <c r="BF50" s="57"/>
      <c r="BG50" s="57"/>
      <c r="BH50" s="57"/>
      <c r="BI50" s="57"/>
      <c r="BJ50" s="57"/>
      <c r="BK50" s="57"/>
      <c r="BL50" s="57"/>
      <c r="BM50" s="57"/>
      <c r="BN50" s="57"/>
      <c r="BO50" s="45" t="str">
        <f t="shared" si="27"/>
        <v/>
      </c>
      <c r="BP50" s="44"/>
      <c r="BQ50" s="44"/>
      <c r="BR50" s="45"/>
      <c r="BS50" s="44"/>
      <c r="BT50" s="44"/>
      <c r="BU50" s="45"/>
      <c r="BV50" s="44"/>
      <c r="BW50" s="44"/>
      <c r="BX50" s="45"/>
      <c r="BY50" s="44"/>
      <c r="BZ50" s="44"/>
      <c r="CA50" s="45"/>
      <c r="CB50" s="44"/>
      <c r="CC50" s="44"/>
      <c r="CD50" s="45"/>
      <c r="CE50" s="46" t="str">
        <f t="shared" si="28"/>
        <v/>
      </c>
      <c r="CF50" s="47" t="str">
        <f t="shared" si="29"/>
        <v/>
      </c>
      <c r="CG50" s="48"/>
      <c r="CH50" s="57"/>
      <c r="CI50" s="49" t="str">
        <f t="shared" si="30"/>
        <v/>
      </c>
      <c r="CJ50" s="48"/>
      <c r="CK50" s="57"/>
      <c r="CL50" s="49" t="str">
        <f t="shared" si="31"/>
        <v/>
      </c>
    </row>
    <row r="51" spans="1:90" x14ac:dyDescent="0.25">
      <c r="A51" s="8"/>
      <c r="B51" s="8"/>
      <c r="C51" s="8"/>
      <c r="E51" s="50" t="str">
        <f t="shared" si="16"/>
        <v/>
      </c>
      <c r="F51" s="8" t="str">
        <f t="shared" si="17"/>
        <v/>
      </c>
      <c r="G51" s="8" t="str">
        <f t="shared" si="18"/>
        <v/>
      </c>
      <c r="H51" s="50" t="str">
        <f t="shared" si="19"/>
        <v/>
      </c>
      <c r="I51" s="8" t="str">
        <f t="shared" si="20"/>
        <v/>
      </c>
      <c r="J51" s="8" t="str">
        <f t="shared" si="21"/>
        <v/>
      </c>
      <c r="K51" s="8"/>
      <c r="L51" s="13"/>
      <c r="M51" s="14"/>
      <c r="N51" s="44" t="str">
        <f t="shared" si="22"/>
        <v/>
      </c>
      <c r="O51" s="44" t="str">
        <f t="shared" si="23"/>
        <v/>
      </c>
      <c r="Q51" s="44"/>
      <c r="R51" s="44"/>
      <c r="S51" s="45"/>
      <c r="T51" s="44"/>
      <c r="U51" s="44"/>
      <c r="V51" s="45"/>
      <c r="W51" s="44"/>
      <c r="X51" s="44"/>
      <c r="Y51" s="45"/>
      <c r="Z51" s="44"/>
      <c r="AA51" s="44"/>
      <c r="AB51" s="45"/>
      <c r="AC51" s="44"/>
      <c r="AD51" s="44"/>
      <c r="AE51" s="45"/>
      <c r="AF51" s="45" t="str">
        <f t="shared" si="24"/>
        <v/>
      </c>
      <c r="AG51" s="44"/>
      <c r="AH51" s="44"/>
      <c r="AI51" s="45"/>
      <c r="AJ51" s="44"/>
      <c r="AK51" s="44"/>
      <c r="AL51" s="45"/>
      <c r="AM51" s="44"/>
      <c r="AN51" s="44"/>
      <c r="AO51" s="45"/>
      <c r="AP51" s="44"/>
      <c r="AQ51" s="44"/>
      <c r="AR51" s="45"/>
      <c r="AS51" s="44"/>
      <c r="AT51" s="44"/>
      <c r="AU51" s="45"/>
      <c r="AV51" s="44"/>
      <c r="AW51" s="46" t="str">
        <f t="shared" si="25"/>
        <v/>
      </c>
      <c r="AX51" s="47" t="str">
        <f t="shared" si="26"/>
        <v/>
      </c>
      <c r="AY51" s="48"/>
      <c r="AZ51" s="57"/>
      <c r="BA51" s="57"/>
      <c r="BB51" s="57"/>
      <c r="BC51" s="57"/>
      <c r="BD51" s="57"/>
      <c r="BE51" s="57"/>
      <c r="BF51" s="57"/>
      <c r="BG51" s="57"/>
      <c r="BH51" s="57"/>
      <c r="BI51" s="57"/>
      <c r="BJ51" s="57"/>
      <c r="BK51" s="57"/>
      <c r="BL51" s="57"/>
      <c r="BM51" s="57"/>
      <c r="BN51" s="57"/>
      <c r="BO51" s="45" t="str">
        <f t="shared" si="27"/>
        <v/>
      </c>
      <c r="BP51" s="44"/>
      <c r="BQ51" s="44"/>
      <c r="BR51" s="45"/>
      <c r="BS51" s="44"/>
      <c r="BT51" s="44"/>
      <c r="BU51" s="45"/>
      <c r="BV51" s="44"/>
      <c r="BW51" s="44"/>
      <c r="BX51" s="45"/>
      <c r="BY51" s="44"/>
      <c r="BZ51" s="44"/>
      <c r="CA51" s="45"/>
      <c r="CB51" s="44"/>
      <c r="CC51" s="44"/>
      <c r="CD51" s="45"/>
      <c r="CE51" s="46" t="str">
        <f t="shared" si="28"/>
        <v/>
      </c>
      <c r="CF51" s="47" t="str">
        <f t="shared" si="29"/>
        <v/>
      </c>
      <c r="CG51" s="48"/>
      <c r="CH51" s="57"/>
      <c r="CI51" s="49" t="str">
        <f t="shared" si="30"/>
        <v/>
      </c>
      <c r="CJ51" s="48"/>
      <c r="CK51" s="57"/>
      <c r="CL51" s="49" t="str">
        <f t="shared" si="31"/>
        <v/>
      </c>
    </row>
    <row r="52" spans="1:90" x14ac:dyDescent="0.25">
      <c r="A52" s="8"/>
      <c r="B52" s="8"/>
      <c r="C52" s="8"/>
      <c r="E52" s="50" t="str">
        <f t="shared" si="16"/>
        <v/>
      </c>
      <c r="F52" s="8" t="str">
        <f t="shared" si="17"/>
        <v/>
      </c>
      <c r="G52" s="8" t="str">
        <f t="shared" si="18"/>
        <v/>
      </c>
      <c r="H52" s="50" t="str">
        <f t="shared" si="19"/>
        <v/>
      </c>
      <c r="I52" s="8" t="str">
        <f t="shared" si="20"/>
        <v/>
      </c>
      <c r="J52" s="8" t="str">
        <f t="shared" si="21"/>
        <v/>
      </c>
      <c r="K52" s="8"/>
      <c r="L52" s="13"/>
      <c r="M52" s="14"/>
      <c r="N52" s="44" t="str">
        <f t="shared" si="22"/>
        <v/>
      </c>
      <c r="O52" s="44" t="str">
        <f t="shared" si="23"/>
        <v/>
      </c>
      <c r="Q52" s="44"/>
      <c r="R52" s="44"/>
      <c r="S52" s="45"/>
      <c r="T52" s="44"/>
      <c r="U52" s="44"/>
      <c r="V52" s="45"/>
      <c r="W52" s="44"/>
      <c r="X52" s="44"/>
      <c r="Y52" s="45"/>
      <c r="Z52" s="44"/>
      <c r="AA52" s="44"/>
      <c r="AB52" s="45"/>
      <c r="AC52" s="44"/>
      <c r="AD52" s="44"/>
      <c r="AE52" s="45"/>
      <c r="AF52" s="45" t="str">
        <f t="shared" si="24"/>
        <v/>
      </c>
      <c r="AG52" s="44"/>
      <c r="AH52" s="44"/>
      <c r="AI52" s="45"/>
      <c r="AJ52" s="44"/>
      <c r="AK52" s="44"/>
      <c r="AL52" s="45"/>
      <c r="AM52" s="44"/>
      <c r="AN52" s="44"/>
      <c r="AO52" s="45"/>
      <c r="AP52" s="44"/>
      <c r="AQ52" s="44"/>
      <c r="AR52" s="45"/>
      <c r="AS52" s="44"/>
      <c r="AT52" s="44"/>
      <c r="AU52" s="45"/>
      <c r="AV52" s="44"/>
      <c r="AW52" s="46" t="str">
        <f t="shared" si="25"/>
        <v/>
      </c>
      <c r="AX52" s="47" t="str">
        <f t="shared" si="26"/>
        <v/>
      </c>
      <c r="AY52" s="48"/>
      <c r="AZ52" s="57"/>
      <c r="BA52" s="57"/>
      <c r="BB52" s="57"/>
      <c r="BC52" s="57"/>
      <c r="BD52" s="57"/>
      <c r="BE52" s="57"/>
      <c r="BF52" s="57"/>
      <c r="BG52" s="57"/>
      <c r="BH52" s="57"/>
      <c r="BI52" s="57"/>
      <c r="BJ52" s="57"/>
      <c r="BK52" s="57"/>
      <c r="BL52" s="57"/>
      <c r="BM52" s="57"/>
      <c r="BN52" s="57"/>
      <c r="BO52" s="45" t="str">
        <f t="shared" si="27"/>
        <v/>
      </c>
      <c r="BP52" s="44"/>
      <c r="BQ52" s="44"/>
      <c r="BR52" s="45"/>
      <c r="BS52" s="44"/>
      <c r="BT52" s="44"/>
      <c r="BU52" s="45"/>
      <c r="BV52" s="44"/>
      <c r="BW52" s="44"/>
      <c r="BX52" s="45"/>
      <c r="BY52" s="44"/>
      <c r="BZ52" s="44"/>
      <c r="CA52" s="45"/>
      <c r="CB52" s="44"/>
      <c r="CC52" s="44"/>
      <c r="CD52" s="45"/>
      <c r="CE52" s="46" t="str">
        <f t="shared" si="28"/>
        <v/>
      </c>
      <c r="CF52" s="47" t="str">
        <f t="shared" si="29"/>
        <v/>
      </c>
      <c r="CG52" s="48"/>
      <c r="CH52" s="57"/>
      <c r="CI52" s="49" t="str">
        <f t="shared" si="30"/>
        <v/>
      </c>
      <c r="CJ52" s="48"/>
      <c r="CK52" s="57"/>
      <c r="CL52" s="49" t="str">
        <f t="shared" si="31"/>
        <v/>
      </c>
    </row>
    <row r="53" spans="1:90" x14ac:dyDescent="0.25">
      <c r="A53" s="8"/>
      <c r="B53" s="8"/>
      <c r="C53" s="8"/>
      <c r="E53" s="50" t="str">
        <f t="shared" si="16"/>
        <v/>
      </c>
      <c r="F53" s="8" t="str">
        <f t="shared" si="17"/>
        <v/>
      </c>
      <c r="G53" s="8" t="str">
        <f t="shared" si="18"/>
        <v/>
      </c>
      <c r="H53" s="50" t="str">
        <f t="shared" si="19"/>
        <v/>
      </c>
      <c r="I53" s="8" t="str">
        <f t="shared" si="20"/>
        <v/>
      </c>
      <c r="J53" s="8" t="str">
        <f t="shared" si="21"/>
        <v/>
      </c>
      <c r="K53" s="8"/>
      <c r="L53" s="13"/>
      <c r="M53" s="14"/>
      <c r="N53" s="44" t="str">
        <f t="shared" si="22"/>
        <v/>
      </c>
      <c r="O53" s="44" t="str">
        <f t="shared" si="23"/>
        <v/>
      </c>
      <c r="Q53" s="44"/>
      <c r="R53" s="44"/>
      <c r="S53" s="45"/>
      <c r="T53" s="44"/>
      <c r="U53" s="44"/>
      <c r="V53" s="45"/>
      <c r="W53" s="44"/>
      <c r="X53" s="44"/>
      <c r="Y53" s="45"/>
      <c r="Z53" s="44"/>
      <c r="AA53" s="44"/>
      <c r="AB53" s="45"/>
      <c r="AC53" s="44"/>
      <c r="AD53" s="44"/>
      <c r="AE53" s="45"/>
      <c r="AF53" s="45" t="str">
        <f t="shared" si="24"/>
        <v/>
      </c>
      <c r="AG53" s="44"/>
      <c r="AH53" s="44"/>
      <c r="AI53" s="45"/>
      <c r="AJ53" s="44"/>
      <c r="AK53" s="44"/>
      <c r="AL53" s="45"/>
      <c r="AM53" s="44"/>
      <c r="AN53" s="44"/>
      <c r="AO53" s="45"/>
      <c r="AP53" s="44"/>
      <c r="AQ53" s="44"/>
      <c r="AR53" s="45"/>
      <c r="AS53" s="44"/>
      <c r="AT53" s="44"/>
      <c r="AU53" s="45"/>
      <c r="AV53" s="44"/>
      <c r="AW53" s="46" t="str">
        <f t="shared" si="25"/>
        <v/>
      </c>
      <c r="AX53" s="47" t="str">
        <f t="shared" si="26"/>
        <v/>
      </c>
      <c r="AY53" s="48"/>
      <c r="AZ53" s="57"/>
      <c r="BA53" s="57"/>
      <c r="BB53" s="57"/>
      <c r="BC53" s="57"/>
      <c r="BD53" s="57"/>
      <c r="BE53" s="57"/>
      <c r="BF53" s="57"/>
      <c r="BG53" s="57"/>
      <c r="BH53" s="57"/>
      <c r="BI53" s="57"/>
      <c r="BJ53" s="57"/>
      <c r="BK53" s="57"/>
      <c r="BL53" s="57"/>
      <c r="BM53" s="57"/>
      <c r="BN53" s="57"/>
      <c r="BO53" s="45" t="str">
        <f t="shared" si="27"/>
        <v/>
      </c>
      <c r="BP53" s="44"/>
      <c r="BQ53" s="44"/>
      <c r="BR53" s="45"/>
      <c r="BS53" s="44"/>
      <c r="BT53" s="44"/>
      <c r="BU53" s="45"/>
      <c r="BV53" s="44"/>
      <c r="BW53" s="44"/>
      <c r="BX53" s="45"/>
      <c r="BY53" s="44"/>
      <c r="BZ53" s="44"/>
      <c r="CA53" s="45"/>
      <c r="CB53" s="44"/>
      <c r="CC53" s="44"/>
      <c r="CD53" s="45"/>
      <c r="CE53" s="46" t="str">
        <f t="shared" si="28"/>
        <v/>
      </c>
      <c r="CF53" s="47" t="str">
        <f t="shared" si="29"/>
        <v/>
      </c>
      <c r="CG53" s="48"/>
      <c r="CH53" s="57"/>
      <c r="CI53" s="49" t="str">
        <f t="shared" si="30"/>
        <v/>
      </c>
      <c r="CJ53" s="48"/>
      <c r="CK53" s="57"/>
      <c r="CL53" s="49" t="str">
        <f t="shared" si="31"/>
        <v/>
      </c>
    </row>
    <row r="54" spans="1:90" x14ac:dyDescent="0.25">
      <c r="A54" s="8"/>
      <c r="B54" s="8"/>
      <c r="C54" s="8"/>
      <c r="E54" s="50" t="str">
        <f t="shared" si="16"/>
        <v/>
      </c>
      <c r="F54" s="8" t="str">
        <f t="shared" si="17"/>
        <v/>
      </c>
      <c r="G54" s="8" t="str">
        <f t="shared" si="18"/>
        <v/>
      </c>
      <c r="H54" s="50" t="str">
        <f t="shared" si="19"/>
        <v/>
      </c>
      <c r="I54" s="8" t="str">
        <f t="shared" si="20"/>
        <v/>
      </c>
      <c r="J54" s="8" t="str">
        <f t="shared" si="21"/>
        <v/>
      </c>
      <c r="K54" s="8"/>
      <c r="L54" s="13"/>
      <c r="M54" s="14"/>
      <c r="N54" s="44" t="str">
        <f t="shared" si="22"/>
        <v/>
      </c>
      <c r="O54" s="44" t="str">
        <f t="shared" si="23"/>
        <v/>
      </c>
      <c r="Q54" s="44"/>
      <c r="R54" s="44"/>
      <c r="S54" s="45"/>
      <c r="T54" s="44"/>
      <c r="U54" s="44"/>
      <c r="V54" s="45"/>
      <c r="W54" s="44"/>
      <c r="X54" s="44"/>
      <c r="Y54" s="45"/>
      <c r="Z54" s="44"/>
      <c r="AA54" s="44"/>
      <c r="AB54" s="45"/>
      <c r="AC54" s="44"/>
      <c r="AD54" s="44"/>
      <c r="AE54" s="45"/>
      <c r="AF54" s="45" t="str">
        <f t="shared" si="24"/>
        <v/>
      </c>
      <c r="AG54" s="44"/>
      <c r="AH54" s="44"/>
      <c r="AI54" s="45"/>
      <c r="AJ54" s="44"/>
      <c r="AK54" s="44"/>
      <c r="AL54" s="45"/>
      <c r="AM54" s="44"/>
      <c r="AN54" s="44"/>
      <c r="AO54" s="45"/>
      <c r="AP54" s="44"/>
      <c r="AQ54" s="44"/>
      <c r="AR54" s="45"/>
      <c r="AS54" s="44"/>
      <c r="AT54" s="44"/>
      <c r="AU54" s="45"/>
      <c r="AV54" s="44"/>
      <c r="AW54" s="46" t="str">
        <f t="shared" si="25"/>
        <v/>
      </c>
      <c r="AX54" s="47" t="str">
        <f t="shared" si="26"/>
        <v/>
      </c>
      <c r="AY54" s="48"/>
      <c r="AZ54" s="57"/>
      <c r="BA54" s="57"/>
      <c r="BB54" s="57"/>
      <c r="BC54" s="57"/>
      <c r="BD54" s="57"/>
      <c r="BE54" s="57"/>
      <c r="BF54" s="57"/>
      <c r="BG54" s="57"/>
      <c r="BH54" s="57"/>
      <c r="BI54" s="57"/>
      <c r="BJ54" s="57"/>
      <c r="BK54" s="57"/>
      <c r="BL54" s="57"/>
      <c r="BM54" s="57"/>
      <c r="BN54" s="57"/>
      <c r="BO54" s="45" t="str">
        <f t="shared" si="27"/>
        <v/>
      </c>
      <c r="BP54" s="44"/>
      <c r="BQ54" s="44"/>
      <c r="BR54" s="45"/>
      <c r="BS54" s="44"/>
      <c r="BT54" s="44"/>
      <c r="BU54" s="45"/>
      <c r="BV54" s="44"/>
      <c r="BW54" s="44"/>
      <c r="BX54" s="45"/>
      <c r="BY54" s="44"/>
      <c r="BZ54" s="44"/>
      <c r="CA54" s="45"/>
      <c r="CB54" s="44"/>
      <c r="CC54" s="44"/>
      <c r="CD54" s="45"/>
      <c r="CE54" s="46" t="str">
        <f t="shared" si="28"/>
        <v/>
      </c>
      <c r="CF54" s="47" t="str">
        <f t="shared" si="29"/>
        <v/>
      </c>
      <c r="CG54" s="48"/>
      <c r="CH54" s="57"/>
      <c r="CI54" s="49" t="str">
        <f t="shared" si="30"/>
        <v/>
      </c>
      <c r="CJ54" s="48"/>
      <c r="CK54" s="57"/>
      <c r="CL54" s="49" t="str">
        <f t="shared" si="31"/>
        <v/>
      </c>
    </row>
    <row r="55" spans="1:90" x14ac:dyDescent="0.25">
      <c r="A55" s="8"/>
      <c r="B55" s="8"/>
      <c r="C55" s="8"/>
      <c r="E55" s="50" t="str">
        <f t="shared" si="16"/>
        <v/>
      </c>
      <c r="F55" s="8" t="str">
        <f t="shared" si="17"/>
        <v/>
      </c>
      <c r="G55" s="8" t="str">
        <f t="shared" si="18"/>
        <v/>
      </c>
      <c r="H55" s="50" t="str">
        <f t="shared" si="19"/>
        <v/>
      </c>
      <c r="I55" s="8" t="str">
        <f t="shared" si="20"/>
        <v/>
      </c>
      <c r="J55" s="8" t="str">
        <f t="shared" si="21"/>
        <v/>
      </c>
      <c r="K55" s="8"/>
      <c r="L55" s="13"/>
      <c r="M55" s="14"/>
      <c r="N55" s="44" t="str">
        <f t="shared" si="22"/>
        <v/>
      </c>
      <c r="O55" s="44" t="str">
        <f t="shared" si="23"/>
        <v/>
      </c>
      <c r="Q55" s="44"/>
      <c r="R55" s="44"/>
      <c r="S55" s="45"/>
      <c r="T55" s="44"/>
      <c r="U55" s="44"/>
      <c r="V55" s="45"/>
      <c r="W55" s="44"/>
      <c r="X55" s="44"/>
      <c r="Y55" s="45"/>
      <c r="Z55" s="44"/>
      <c r="AA55" s="44"/>
      <c r="AB55" s="45"/>
      <c r="AC55" s="44"/>
      <c r="AD55" s="44"/>
      <c r="AE55" s="45"/>
      <c r="AF55" s="45" t="str">
        <f t="shared" si="24"/>
        <v/>
      </c>
      <c r="AG55" s="44"/>
      <c r="AH55" s="44"/>
      <c r="AI55" s="45"/>
      <c r="AJ55" s="44"/>
      <c r="AK55" s="44"/>
      <c r="AL55" s="45"/>
      <c r="AM55" s="44"/>
      <c r="AN55" s="44"/>
      <c r="AO55" s="45"/>
      <c r="AP55" s="44"/>
      <c r="AQ55" s="44"/>
      <c r="AR55" s="45"/>
      <c r="AS55" s="44"/>
      <c r="AT55" s="44"/>
      <c r="AU55" s="45"/>
      <c r="AV55" s="44"/>
      <c r="AW55" s="46" t="str">
        <f t="shared" si="25"/>
        <v/>
      </c>
      <c r="AX55" s="47" t="str">
        <f t="shared" si="26"/>
        <v/>
      </c>
      <c r="AY55" s="48"/>
      <c r="AZ55" s="57"/>
      <c r="BA55" s="57"/>
      <c r="BB55" s="57"/>
      <c r="BC55" s="57"/>
      <c r="BD55" s="57"/>
      <c r="BE55" s="57"/>
      <c r="BF55" s="57"/>
      <c r="BG55" s="57"/>
      <c r="BH55" s="57"/>
      <c r="BI55" s="57"/>
      <c r="BJ55" s="57"/>
      <c r="BK55" s="57"/>
      <c r="BL55" s="57"/>
      <c r="BM55" s="57"/>
      <c r="BN55" s="57"/>
      <c r="BO55" s="45" t="str">
        <f t="shared" si="27"/>
        <v/>
      </c>
      <c r="BP55" s="44"/>
      <c r="BQ55" s="44"/>
      <c r="BR55" s="45"/>
      <c r="BS55" s="44"/>
      <c r="BT55" s="44"/>
      <c r="BU55" s="45"/>
      <c r="BV55" s="44"/>
      <c r="BW55" s="44"/>
      <c r="BX55" s="45"/>
      <c r="BY55" s="44"/>
      <c r="BZ55" s="44"/>
      <c r="CA55" s="45"/>
      <c r="CB55" s="44"/>
      <c r="CC55" s="44"/>
      <c r="CD55" s="45"/>
      <c r="CE55" s="46" t="str">
        <f t="shared" si="28"/>
        <v/>
      </c>
      <c r="CF55" s="47" t="str">
        <f t="shared" si="29"/>
        <v/>
      </c>
      <c r="CG55" s="48"/>
      <c r="CH55" s="57"/>
      <c r="CI55" s="49" t="str">
        <f t="shared" si="30"/>
        <v/>
      </c>
      <c r="CJ55" s="48"/>
      <c r="CK55" s="57"/>
      <c r="CL55" s="49" t="str">
        <f t="shared" si="31"/>
        <v/>
      </c>
    </row>
    <row r="56" spans="1:90" x14ac:dyDescent="0.25">
      <c r="A56" s="8"/>
      <c r="B56" s="8"/>
      <c r="C56" s="8"/>
      <c r="E56" s="50" t="str">
        <f t="shared" si="16"/>
        <v/>
      </c>
      <c r="F56" s="8" t="str">
        <f t="shared" si="17"/>
        <v/>
      </c>
      <c r="G56" s="8" t="str">
        <f t="shared" si="18"/>
        <v/>
      </c>
      <c r="H56" s="50" t="str">
        <f t="shared" si="19"/>
        <v/>
      </c>
      <c r="I56" s="8" t="str">
        <f t="shared" si="20"/>
        <v/>
      </c>
      <c r="J56" s="8" t="str">
        <f t="shared" si="21"/>
        <v/>
      </c>
      <c r="K56" s="8"/>
      <c r="L56" s="13"/>
      <c r="M56" s="14"/>
      <c r="N56" s="44" t="str">
        <f t="shared" si="22"/>
        <v/>
      </c>
      <c r="O56" s="44" t="str">
        <f t="shared" si="23"/>
        <v/>
      </c>
      <c r="Q56" s="44"/>
      <c r="R56" s="44"/>
      <c r="S56" s="45"/>
      <c r="T56" s="44"/>
      <c r="U56" s="44"/>
      <c r="V56" s="45"/>
      <c r="W56" s="44"/>
      <c r="X56" s="44"/>
      <c r="Y56" s="45"/>
      <c r="Z56" s="44"/>
      <c r="AA56" s="44"/>
      <c r="AB56" s="45"/>
      <c r="AC56" s="44"/>
      <c r="AD56" s="44"/>
      <c r="AE56" s="45"/>
      <c r="AF56" s="45" t="str">
        <f t="shared" si="24"/>
        <v/>
      </c>
      <c r="AG56" s="44"/>
      <c r="AH56" s="44"/>
      <c r="AI56" s="45"/>
      <c r="AJ56" s="44"/>
      <c r="AK56" s="44"/>
      <c r="AL56" s="45"/>
      <c r="AM56" s="44"/>
      <c r="AN56" s="44"/>
      <c r="AO56" s="45"/>
      <c r="AP56" s="44"/>
      <c r="AQ56" s="44"/>
      <c r="AR56" s="45"/>
      <c r="AS56" s="44"/>
      <c r="AT56" s="44"/>
      <c r="AU56" s="45"/>
      <c r="AV56" s="44"/>
      <c r="AW56" s="46" t="str">
        <f t="shared" si="25"/>
        <v/>
      </c>
      <c r="AX56" s="47" t="str">
        <f t="shared" si="26"/>
        <v/>
      </c>
      <c r="AY56" s="48"/>
      <c r="AZ56" s="57"/>
      <c r="BA56" s="57"/>
      <c r="BB56" s="57"/>
      <c r="BC56" s="57"/>
      <c r="BD56" s="57"/>
      <c r="BE56" s="57"/>
      <c r="BF56" s="57"/>
      <c r="BG56" s="57"/>
      <c r="BH56" s="57"/>
      <c r="BI56" s="57"/>
      <c r="BJ56" s="57"/>
      <c r="BK56" s="57"/>
      <c r="BL56" s="57"/>
      <c r="BM56" s="57"/>
      <c r="BN56" s="57"/>
      <c r="BO56" s="45" t="str">
        <f t="shared" si="27"/>
        <v/>
      </c>
      <c r="BP56" s="44"/>
      <c r="BQ56" s="44"/>
      <c r="BR56" s="45"/>
      <c r="BS56" s="44"/>
      <c r="BT56" s="44"/>
      <c r="BU56" s="45"/>
      <c r="BV56" s="44"/>
      <c r="BW56" s="44"/>
      <c r="BX56" s="45"/>
      <c r="BY56" s="44"/>
      <c r="BZ56" s="44"/>
      <c r="CA56" s="45"/>
      <c r="CB56" s="44"/>
      <c r="CC56" s="44"/>
      <c r="CD56" s="45"/>
      <c r="CE56" s="46" t="str">
        <f t="shared" si="28"/>
        <v/>
      </c>
      <c r="CF56" s="47" t="str">
        <f t="shared" si="29"/>
        <v/>
      </c>
      <c r="CG56" s="48"/>
      <c r="CH56" s="57"/>
      <c r="CI56" s="49" t="str">
        <f t="shared" si="30"/>
        <v/>
      </c>
      <c r="CJ56" s="48"/>
      <c r="CK56" s="57"/>
      <c r="CL56" s="49" t="str">
        <f t="shared" si="31"/>
        <v/>
      </c>
    </row>
    <row r="57" spans="1:90" x14ac:dyDescent="0.25">
      <c r="A57" s="8"/>
      <c r="B57" s="8"/>
      <c r="C57" s="8"/>
      <c r="E57" s="50" t="str">
        <f t="shared" si="16"/>
        <v/>
      </c>
      <c r="F57" s="8" t="str">
        <f t="shared" si="17"/>
        <v/>
      </c>
      <c r="G57" s="8" t="str">
        <f t="shared" si="18"/>
        <v/>
      </c>
      <c r="H57" s="50" t="str">
        <f t="shared" si="19"/>
        <v/>
      </c>
      <c r="I57" s="8" t="str">
        <f t="shared" si="20"/>
        <v/>
      </c>
      <c r="J57" s="8" t="str">
        <f t="shared" si="21"/>
        <v/>
      </c>
      <c r="K57" s="8"/>
      <c r="L57" s="13"/>
      <c r="M57" s="14"/>
      <c r="N57" s="44" t="str">
        <f t="shared" si="22"/>
        <v/>
      </c>
      <c r="O57" s="44" t="str">
        <f t="shared" si="23"/>
        <v/>
      </c>
      <c r="Q57" s="44"/>
      <c r="R57" s="44"/>
      <c r="S57" s="45"/>
      <c r="T57" s="44"/>
      <c r="U57" s="44"/>
      <c r="V57" s="45"/>
      <c r="W57" s="44"/>
      <c r="X57" s="44"/>
      <c r="Y57" s="45"/>
      <c r="Z57" s="44"/>
      <c r="AA57" s="44"/>
      <c r="AB57" s="45"/>
      <c r="AC57" s="44"/>
      <c r="AD57" s="44"/>
      <c r="AE57" s="45"/>
      <c r="AF57" s="45" t="str">
        <f t="shared" si="24"/>
        <v/>
      </c>
      <c r="AG57" s="44"/>
      <c r="AH57" s="44"/>
      <c r="AI57" s="45"/>
      <c r="AJ57" s="44"/>
      <c r="AK57" s="44"/>
      <c r="AL57" s="45"/>
      <c r="AM57" s="44"/>
      <c r="AN57" s="44"/>
      <c r="AO57" s="45"/>
      <c r="AP57" s="44"/>
      <c r="AQ57" s="44"/>
      <c r="AR57" s="45"/>
      <c r="AS57" s="44"/>
      <c r="AT57" s="44"/>
      <c r="AU57" s="45"/>
      <c r="AV57" s="44"/>
      <c r="AW57" s="46" t="str">
        <f t="shared" si="25"/>
        <v/>
      </c>
      <c r="AX57" s="47" t="str">
        <f t="shared" si="26"/>
        <v/>
      </c>
      <c r="AY57" s="48"/>
      <c r="AZ57" s="57"/>
      <c r="BA57" s="57"/>
      <c r="BB57" s="57"/>
      <c r="BC57" s="57"/>
      <c r="BD57" s="57"/>
      <c r="BE57" s="57"/>
      <c r="BF57" s="57"/>
      <c r="BG57" s="57"/>
      <c r="BH57" s="57"/>
      <c r="BI57" s="57"/>
      <c r="BJ57" s="57"/>
      <c r="BK57" s="57"/>
      <c r="BL57" s="57"/>
      <c r="BM57" s="57"/>
      <c r="BN57" s="57"/>
      <c r="BO57" s="45" t="str">
        <f t="shared" si="27"/>
        <v/>
      </c>
      <c r="BP57" s="44"/>
      <c r="BQ57" s="44"/>
      <c r="BR57" s="45"/>
      <c r="BS57" s="44"/>
      <c r="BT57" s="44"/>
      <c r="BU57" s="45"/>
      <c r="BV57" s="44"/>
      <c r="BW57" s="44"/>
      <c r="BX57" s="45"/>
      <c r="BY57" s="44"/>
      <c r="BZ57" s="44"/>
      <c r="CA57" s="45"/>
      <c r="CB57" s="44"/>
      <c r="CC57" s="44"/>
      <c r="CD57" s="45"/>
      <c r="CE57" s="46" t="str">
        <f t="shared" si="28"/>
        <v/>
      </c>
      <c r="CF57" s="47" t="str">
        <f t="shared" si="29"/>
        <v/>
      </c>
      <c r="CG57" s="48"/>
      <c r="CH57" s="57"/>
      <c r="CI57" s="49" t="str">
        <f t="shared" si="30"/>
        <v/>
      </c>
      <c r="CJ57" s="48"/>
      <c r="CK57" s="57"/>
      <c r="CL57" s="49" t="str">
        <f t="shared" si="31"/>
        <v/>
      </c>
    </row>
    <row r="58" spans="1:90" x14ac:dyDescent="0.25">
      <c r="A58" s="8"/>
      <c r="B58" s="8"/>
      <c r="C58" s="8"/>
      <c r="E58" s="50" t="str">
        <f t="shared" si="16"/>
        <v/>
      </c>
      <c r="F58" s="8" t="str">
        <f t="shared" si="17"/>
        <v/>
      </c>
      <c r="G58" s="8" t="str">
        <f t="shared" si="18"/>
        <v/>
      </c>
      <c r="H58" s="50" t="str">
        <f t="shared" si="19"/>
        <v/>
      </c>
      <c r="I58" s="8" t="str">
        <f t="shared" si="20"/>
        <v/>
      </c>
      <c r="J58" s="8" t="str">
        <f t="shared" si="21"/>
        <v/>
      </c>
      <c r="K58" s="8"/>
      <c r="L58" s="13"/>
      <c r="M58" s="14"/>
      <c r="N58" s="44" t="str">
        <f t="shared" si="22"/>
        <v/>
      </c>
      <c r="O58" s="44" t="str">
        <f t="shared" si="23"/>
        <v/>
      </c>
      <c r="Q58" s="44"/>
      <c r="R58" s="44"/>
      <c r="S58" s="45"/>
      <c r="T58" s="44"/>
      <c r="U58" s="44"/>
      <c r="V58" s="45"/>
      <c r="W58" s="44"/>
      <c r="X58" s="44"/>
      <c r="Y58" s="45"/>
      <c r="Z58" s="44"/>
      <c r="AA58" s="44"/>
      <c r="AB58" s="45"/>
      <c r="AC58" s="44"/>
      <c r="AD58" s="44"/>
      <c r="AE58" s="45"/>
      <c r="AF58" s="45" t="str">
        <f t="shared" si="24"/>
        <v/>
      </c>
      <c r="AG58" s="44"/>
      <c r="AH58" s="44"/>
      <c r="AI58" s="45"/>
      <c r="AJ58" s="44"/>
      <c r="AK58" s="44"/>
      <c r="AL58" s="45"/>
      <c r="AM58" s="44"/>
      <c r="AN58" s="44"/>
      <c r="AO58" s="45"/>
      <c r="AP58" s="44"/>
      <c r="AQ58" s="44"/>
      <c r="AR58" s="45"/>
      <c r="AS58" s="44"/>
      <c r="AT58" s="44"/>
      <c r="AU58" s="45"/>
      <c r="AV58" s="44"/>
      <c r="AW58" s="46" t="str">
        <f t="shared" si="25"/>
        <v/>
      </c>
      <c r="AX58" s="47" t="str">
        <f t="shared" si="26"/>
        <v/>
      </c>
      <c r="AY58" s="48"/>
      <c r="AZ58" s="57"/>
      <c r="BA58" s="57"/>
      <c r="BB58" s="57"/>
      <c r="BC58" s="57"/>
      <c r="BD58" s="57"/>
      <c r="BE58" s="57"/>
      <c r="BF58" s="57"/>
      <c r="BG58" s="57"/>
      <c r="BH58" s="57"/>
      <c r="BI58" s="57"/>
      <c r="BJ58" s="57"/>
      <c r="BK58" s="57"/>
      <c r="BL58" s="57"/>
      <c r="BM58" s="57"/>
      <c r="BN58" s="57"/>
      <c r="BO58" s="45" t="str">
        <f t="shared" si="27"/>
        <v/>
      </c>
      <c r="BP58" s="44"/>
      <c r="BQ58" s="44"/>
      <c r="BR58" s="45"/>
      <c r="BS58" s="44"/>
      <c r="BT58" s="44"/>
      <c r="BU58" s="45"/>
      <c r="BV58" s="44"/>
      <c r="BW58" s="44"/>
      <c r="BX58" s="45"/>
      <c r="BY58" s="44"/>
      <c r="BZ58" s="44"/>
      <c r="CA58" s="45"/>
      <c r="CB58" s="44"/>
      <c r="CC58" s="44"/>
      <c r="CD58" s="45"/>
      <c r="CE58" s="46" t="str">
        <f t="shared" si="28"/>
        <v/>
      </c>
      <c r="CF58" s="47" t="str">
        <f t="shared" si="29"/>
        <v/>
      </c>
      <c r="CG58" s="48"/>
      <c r="CH58" s="57"/>
      <c r="CI58" s="49" t="str">
        <f t="shared" si="30"/>
        <v/>
      </c>
      <c r="CJ58" s="48"/>
      <c r="CK58" s="57"/>
      <c r="CL58" s="49" t="str">
        <f t="shared" si="31"/>
        <v/>
      </c>
    </row>
    <row r="59" spans="1:90" x14ac:dyDescent="0.25">
      <c r="A59" s="8"/>
      <c r="B59" s="8"/>
      <c r="C59" s="8"/>
      <c r="E59" s="50" t="str">
        <f t="shared" si="16"/>
        <v/>
      </c>
      <c r="F59" s="8" t="str">
        <f t="shared" si="17"/>
        <v/>
      </c>
      <c r="G59" s="8" t="str">
        <f t="shared" si="18"/>
        <v/>
      </c>
      <c r="H59" s="50" t="str">
        <f t="shared" si="19"/>
        <v/>
      </c>
      <c r="I59" s="8" t="str">
        <f t="shared" si="20"/>
        <v/>
      </c>
      <c r="J59" s="8" t="str">
        <f t="shared" si="21"/>
        <v/>
      </c>
      <c r="K59" s="8"/>
      <c r="L59" s="13"/>
      <c r="M59" s="14"/>
      <c r="N59" s="44" t="str">
        <f t="shared" si="22"/>
        <v/>
      </c>
      <c r="O59" s="44" t="str">
        <f t="shared" si="23"/>
        <v/>
      </c>
      <c r="Q59" s="44"/>
      <c r="R59" s="44"/>
      <c r="S59" s="45"/>
      <c r="T59" s="44"/>
      <c r="U59" s="44"/>
      <c r="V59" s="45"/>
      <c r="W59" s="44"/>
      <c r="X59" s="44"/>
      <c r="Y59" s="45"/>
      <c r="Z59" s="44"/>
      <c r="AA59" s="44"/>
      <c r="AB59" s="45"/>
      <c r="AC59" s="44"/>
      <c r="AD59" s="44"/>
      <c r="AE59" s="45"/>
      <c r="AF59" s="45" t="str">
        <f t="shared" si="24"/>
        <v/>
      </c>
      <c r="AG59" s="44"/>
      <c r="AH59" s="44"/>
      <c r="AI59" s="45"/>
      <c r="AJ59" s="44"/>
      <c r="AK59" s="44"/>
      <c r="AL59" s="45"/>
      <c r="AM59" s="44"/>
      <c r="AN59" s="44"/>
      <c r="AO59" s="45"/>
      <c r="AP59" s="44"/>
      <c r="AQ59" s="44"/>
      <c r="AR59" s="45"/>
      <c r="AS59" s="44"/>
      <c r="AT59" s="44"/>
      <c r="AU59" s="45"/>
      <c r="AV59" s="44"/>
      <c r="AW59" s="46" t="str">
        <f t="shared" si="25"/>
        <v/>
      </c>
      <c r="AX59" s="47" t="str">
        <f t="shared" si="26"/>
        <v/>
      </c>
      <c r="AY59" s="48"/>
      <c r="AZ59" s="57"/>
      <c r="BA59" s="57"/>
      <c r="BB59" s="57"/>
      <c r="BC59" s="57"/>
      <c r="BD59" s="57"/>
      <c r="BE59" s="57"/>
      <c r="BF59" s="57"/>
      <c r="BG59" s="57"/>
      <c r="BH59" s="57"/>
      <c r="BI59" s="57"/>
      <c r="BJ59" s="57"/>
      <c r="BK59" s="57"/>
      <c r="BL59" s="57"/>
      <c r="BM59" s="57"/>
      <c r="BN59" s="57"/>
      <c r="BO59" s="45" t="str">
        <f t="shared" si="27"/>
        <v/>
      </c>
      <c r="BP59" s="44"/>
      <c r="BQ59" s="44"/>
      <c r="BR59" s="45"/>
      <c r="BS59" s="44"/>
      <c r="BT59" s="44"/>
      <c r="BU59" s="45"/>
      <c r="BV59" s="44"/>
      <c r="BW59" s="44"/>
      <c r="BX59" s="45"/>
      <c r="BY59" s="44"/>
      <c r="BZ59" s="44"/>
      <c r="CA59" s="45"/>
      <c r="CB59" s="44"/>
      <c r="CC59" s="44"/>
      <c r="CD59" s="45"/>
      <c r="CE59" s="46" t="str">
        <f t="shared" si="28"/>
        <v/>
      </c>
      <c r="CF59" s="47" t="str">
        <f t="shared" si="29"/>
        <v/>
      </c>
      <c r="CG59" s="48"/>
      <c r="CH59" s="57"/>
      <c r="CI59" s="49" t="str">
        <f t="shared" si="30"/>
        <v/>
      </c>
      <c r="CJ59" s="48"/>
      <c r="CK59" s="57"/>
      <c r="CL59" s="49" t="str">
        <f t="shared" si="31"/>
        <v/>
      </c>
    </row>
    <row r="60" spans="1:90" x14ac:dyDescent="0.25">
      <c r="A60" s="8"/>
      <c r="B60" s="8"/>
      <c r="C60" s="8"/>
      <c r="E60" s="50" t="str">
        <f t="shared" si="16"/>
        <v/>
      </c>
      <c r="F60" s="8" t="str">
        <f t="shared" si="17"/>
        <v/>
      </c>
      <c r="G60" s="8" t="str">
        <f t="shared" si="18"/>
        <v/>
      </c>
      <c r="H60" s="50" t="str">
        <f t="shared" si="19"/>
        <v/>
      </c>
      <c r="I60" s="8" t="str">
        <f t="shared" si="20"/>
        <v/>
      </c>
      <c r="J60" s="8" t="str">
        <f t="shared" si="21"/>
        <v/>
      </c>
      <c r="K60" s="8"/>
      <c r="L60" s="13"/>
      <c r="M60" s="14"/>
      <c r="N60" s="44" t="str">
        <f t="shared" si="22"/>
        <v/>
      </c>
      <c r="O60" s="44" t="str">
        <f t="shared" si="23"/>
        <v/>
      </c>
      <c r="Q60" s="44"/>
      <c r="R60" s="44"/>
      <c r="S60" s="45"/>
      <c r="T60" s="44"/>
      <c r="U60" s="44"/>
      <c r="V60" s="45"/>
      <c r="W60" s="44"/>
      <c r="X60" s="44"/>
      <c r="Y60" s="45"/>
      <c r="Z60" s="44"/>
      <c r="AA60" s="44"/>
      <c r="AB60" s="45"/>
      <c r="AC60" s="44"/>
      <c r="AD60" s="44"/>
      <c r="AE60" s="45"/>
      <c r="AF60" s="45" t="str">
        <f t="shared" si="24"/>
        <v/>
      </c>
      <c r="AG60" s="44"/>
      <c r="AH60" s="44"/>
      <c r="AI60" s="45"/>
      <c r="AJ60" s="44"/>
      <c r="AK60" s="44"/>
      <c r="AL60" s="45"/>
      <c r="AM60" s="44"/>
      <c r="AN60" s="44"/>
      <c r="AO60" s="45"/>
      <c r="AP60" s="44"/>
      <c r="AQ60" s="44"/>
      <c r="AR60" s="45"/>
      <c r="AS60" s="44"/>
      <c r="AT60" s="44"/>
      <c r="AU60" s="45"/>
      <c r="AV60" s="44"/>
      <c r="AW60" s="46" t="str">
        <f t="shared" si="25"/>
        <v/>
      </c>
      <c r="AX60" s="47" t="str">
        <f t="shared" si="26"/>
        <v/>
      </c>
      <c r="AY60" s="48"/>
      <c r="AZ60" s="57"/>
      <c r="BA60" s="57"/>
      <c r="BB60" s="57"/>
      <c r="BC60" s="57"/>
      <c r="BD60" s="57"/>
      <c r="BE60" s="57"/>
      <c r="BF60" s="57"/>
      <c r="BG60" s="57"/>
      <c r="BH60" s="57"/>
      <c r="BI60" s="57"/>
      <c r="BJ60" s="57"/>
      <c r="BK60" s="57"/>
      <c r="BL60" s="57"/>
      <c r="BM60" s="57"/>
      <c r="BN60" s="57"/>
      <c r="BO60" s="45" t="str">
        <f t="shared" si="27"/>
        <v/>
      </c>
      <c r="BP60" s="44"/>
      <c r="BQ60" s="44"/>
      <c r="BR60" s="45"/>
      <c r="BS60" s="44"/>
      <c r="BT60" s="44"/>
      <c r="BU60" s="45"/>
      <c r="BV60" s="44"/>
      <c r="BW60" s="44"/>
      <c r="BX60" s="45"/>
      <c r="BY60" s="44"/>
      <c r="BZ60" s="44"/>
      <c r="CA60" s="45"/>
      <c r="CB60" s="44"/>
      <c r="CC60" s="44"/>
      <c r="CD60" s="45"/>
      <c r="CE60" s="46" t="str">
        <f t="shared" si="28"/>
        <v/>
      </c>
      <c r="CF60" s="47" t="str">
        <f t="shared" si="29"/>
        <v/>
      </c>
      <c r="CG60" s="48"/>
      <c r="CH60" s="57"/>
      <c r="CI60" s="49" t="str">
        <f t="shared" si="30"/>
        <v/>
      </c>
      <c r="CJ60" s="48"/>
      <c r="CK60" s="57"/>
      <c r="CL60" s="49" t="str">
        <f t="shared" si="31"/>
        <v/>
      </c>
    </row>
  </sheetData>
  <sheetProtection formatCells="0" formatColumns="0" formatRows="0" insertColumns="0" insertRows="0" insertHyperlinks="0" deleteColumns="0" deleteRows="0" sort="0" autoFilter="0" pivotTables="0"/>
  <mergeCells count="44">
    <mergeCell ref="A8:A10"/>
    <mergeCell ref="B8:B10"/>
    <mergeCell ref="C8:C10"/>
    <mergeCell ref="E9:G9"/>
    <mergeCell ref="H9:J9"/>
    <mergeCell ref="K9:K10"/>
    <mergeCell ref="E7:J8"/>
    <mergeCell ref="C1:O1"/>
    <mergeCell ref="N9:N10"/>
    <mergeCell ref="O9:O10"/>
    <mergeCell ref="N7:O8"/>
    <mergeCell ref="AV8:AV10"/>
    <mergeCell ref="AF9:AF10"/>
    <mergeCell ref="AG9:AI9"/>
    <mergeCell ref="AJ9:AL9"/>
    <mergeCell ref="AM9:AO9"/>
    <mergeCell ref="AP9:AR9"/>
    <mergeCell ref="AS9:AU9"/>
    <mergeCell ref="Q9:S9"/>
    <mergeCell ref="T9:V9"/>
    <mergeCell ref="W9:Y9"/>
    <mergeCell ref="Z9:AB9"/>
    <mergeCell ref="AC9:AE9"/>
    <mergeCell ref="CK8:CK10"/>
    <mergeCell ref="CQ11:CS11"/>
    <mergeCell ref="CQ25:CS25"/>
    <mergeCell ref="AW8:AW10"/>
    <mergeCell ref="AX8:AX10"/>
    <mergeCell ref="CL8:CL10"/>
    <mergeCell ref="CE8:CE10"/>
    <mergeCell ref="AZ9:BB9"/>
    <mergeCell ref="BC9:BE9"/>
    <mergeCell ref="BF9:BH9"/>
    <mergeCell ref="BI9:BK9"/>
    <mergeCell ref="BL9:BN9"/>
    <mergeCell ref="BO9:BO10"/>
    <mergeCell ref="BP9:BR9"/>
    <mergeCell ref="BS9:BU9"/>
    <mergeCell ref="BV9:BX9"/>
    <mergeCell ref="BY9:CA9"/>
    <mergeCell ref="CB9:CD9"/>
    <mergeCell ref="CH8:CH10"/>
    <mergeCell ref="CI8:CI10"/>
    <mergeCell ref="CF8:CF10"/>
  </mergeCells>
  <conditionalFormatting sqref="Q11">
    <cfRule type="cellIs" dxfId="11594" priority="7" operator="lessThan">
      <formula>$C$4</formula>
    </cfRule>
  </conditionalFormatting>
  <conditionalFormatting sqref="Q12">
    <cfRule type="cellIs" dxfId="11593" priority="8" operator="lessThan">
      <formula>$C$4</formula>
    </cfRule>
  </conditionalFormatting>
  <conditionalFormatting sqref="Q13">
    <cfRule type="cellIs" dxfId="11592" priority="9" operator="lessThan">
      <formula>$C$4</formula>
    </cfRule>
  </conditionalFormatting>
  <conditionalFormatting sqref="Q14">
    <cfRule type="cellIs" dxfId="11591" priority="10" operator="lessThan">
      <formula>$C$4</formula>
    </cfRule>
  </conditionalFormatting>
  <conditionalFormatting sqref="Q15">
    <cfRule type="cellIs" dxfId="11590" priority="11" operator="lessThan">
      <formula>$C$4</formula>
    </cfRule>
  </conditionalFormatting>
  <conditionalFormatting sqref="Q16">
    <cfRule type="cellIs" dxfId="11589" priority="12" operator="lessThan">
      <formula>$C$4</formula>
    </cfRule>
  </conditionalFormatting>
  <conditionalFormatting sqref="Q17">
    <cfRule type="cellIs" dxfId="11588" priority="13" operator="lessThan">
      <formula>$C$4</formula>
    </cfRule>
  </conditionalFormatting>
  <conditionalFormatting sqref="Q18">
    <cfRule type="cellIs" dxfId="11587" priority="14" operator="lessThan">
      <formula>$C$4</formula>
    </cfRule>
  </conditionalFormatting>
  <conditionalFormatting sqref="Q19">
    <cfRule type="cellIs" dxfId="11586" priority="15" operator="lessThan">
      <formula>$C$4</formula>
    </cfRule>
  </conditionalFormatting>
  <conditionalFormatting sqref="Q20">
    <cfRule type="cellIs" dxfId="11585" priority="16" operator="lessThan">
      <formula>$C$4</formula>
    </cfRule>
  </conditionalFormatting>
  <conditionalFormatting sqref="Q21">
    <cfRule type="cellIs" dxfId="11584" priority="17" operator="lessThan">
      <formula>$C$4</formula>
    </cfRule>
  </conditionalFormatting>
  <conditionalFormatting sqref="Q22">
    <cfRule type="cellIs" dxfId="11583" priority="18" operator="lessThan">
      <formula>$C$4</formula>
    </cfRule>
  </conditionalFormatting>
  <conditionalFormatting sqref="Q23">
    <cfRule type="cellIs" dxfId="11582" priority="19" operator="lessThan">
      <formula>$C$4</formula>
    </cfRule>
  </conditionalFormatting>
  <conditionalFormatting sqref="Q24">
    <cfRule type="cellIs" dxfId="11581" priority="20" operator="lessThan">
      <formula>$C$4</formula>
    </cfRule>
  </conditionalFormatting>
  <conditionalFormatting sqref="Q25">
    <cfRule type="cellIs" dxfId="11580" priority="21" operator="lessThan">
      <formula>$C$4</formula>
    </cfRule>
  </conditionalFormatting>
  <conditionalFormatting sqref="Q26">
    <cfRule type="cellIs" dxfId="11579" priority="22" operator="lessThan">
      <formula>$C$4</formula>
    </cfRule>
  </conditionalFormatting>
  <conditionalFormatting sqref="Q27">
    <cfRule type="cellIs" dxfId="11578" priority="23" operator="lessThan">
      <formula>$C$4</formula>
    </cfRule>
  </conditionalFormatting>
  <conditionalFormatting sqref="Q28">
    <cfRule type="cellIs" dxfId="11577" priority="24" operator="lessThan">
      <formula>$C$4</formula>
    </cfRule>
  </conditionalFormatting>
  <conditionalFormatting sqref="Q29">
    <cfRule type="cellIs" dxfId="11576" priority="25" operator="lessThan">
      <formula>$C$4</formula>
    </cfRule>
  </conditionalFormatting>
  <conditionalFormatting sqref="Q30">
    <cfRule type="cellIs" dxfId="11575" priority="26" operator="lessThan">
      <formula>$C$4</formula>
    </cfRule>
  </conditionalFormatting>
  <conditionalFormatting sqref="Q31">
    <cfRule type="cellIs" dxfId="11574" priority="27" operator="lessThan">
      <formula>$C$4</formula>
    </cfRule>
  </conditionalFormatting>
  <conditionalFormatting sqref="Q32">
    <cfRule type="cellIs" dxfId="11573" priority="28" operator="lessThan">
      <formula>$C$4</formula>
    </cfRule>
  </conditionalFormatting>
  <conditionalFormatting sqref="Q33">
    <cfRule type="cellIs" dxfId="11572" priority="29" operator="lessThan">
      <formula>$C$4</formula>
    </cfRule>
  </conditionalFormatting>
  <conditionalFormatting sqref="Q34">
    <cfRule type="cellIs" dxfId="11571" priority="30" operator="lessThan">
      <formula>$C$4</formula>
    </cfRule>
  </conditionalFormatting>
  <conditionalFormatting sqref="Q35">
    <cfRule type="cellIs" dxfId="11570" priority="31" operator="lessThan">
      <formula>$C$4</formula>
    </cfRule>
  </conditionalFormatting>
  <conditionalFormatting sqref="Q36">
    <cfRule type="cellIs" dxfId="11569" priority="32" operator="lessThan">
      <formula>$C$4</formula>
    </cfRule>
  </conditionalFormatting>
  <conditionalFormatting sqref="Q37">
    <cfRule type="cellIs" dxfId="11568" priority="33" operator="lessThan">
      <formula>$C$4</formula>
    </cfRule>
  </conditionalFormatting>
  <conditionalFormatting sqref="Q38">
    <cfRule type="cellIs" dxfId="11567" priority="34" operator="lessThan">
      <formula>$C$4</formula>
    </cfRule>
  </conditionalFormatting>
  <conditionalFormatting sqref="Q39">
    <cfRule type="cellIs" dxfId="11566" priority="35" operator="lessThan">
      <formula>$C$4</formula>
    </cfRule>
  </conditionalFormatting>
  <conditionalFormatting sqref="Q40">
    <cfRule type="cellIs" dxfId="11565" priority="36" operator="lessThan">
      <formula>$C$4</formula>
    </cfRule>
  </conditionalFormatting>
  <conditionalFormatting sqref="Q41">
    <cfRule type="cellIs" dxfId="11564" priority="37" operator="lessThan">
      <formula>$C$4</formula>
    </cfRule>
  </conditionalFormatting>
  <conditionalFormatting sqref="Q42">
    <cfRule type="cellIs" dxfId="11563" priority="38" operator="lessThan">
      <formula>$C$4</formula>
    </cfRule>
  </conditionalFormatting>
  <conditionalFormatting sqref="Q43">
    <cfRule type="cellIs" dxfId="11562" priority="39" operator="lessThan">
      <formula>$C$4</formula>
    </cfRule>
  </conditionalFormatting>
  <conditionalFormatting sqref="Q44">
    <cfRule type="cellIs" dxfId="11561" priority="40" operator="lessThan">
      <formula>$C$4</formula>
    </cfRule>
  </conditionalFormatting>
  <conditionalFormatting sqref="Q45">
    <cfRule type="cellIs" dxfId="11560" priority="41" operator="lessThan">
      <formula>$C$4</formula>
    </cfRule>
  </conditionalFormatting>
  <conditionalFormatting sqref="Q46">
    <cfRule type="cellIs" dxfId="11559" priority="42" operator="lessThan">
      <formula>$C$4</formula>
    </cfRule>
  </conditionalFormatting>
  <conditionalFormatting sqref="Q47">
    <cfRule type="cellIs" dxfId="11558" priority="43" operator="lessThan">
      <formula>$C$4</formula>
    </cfRule>
  </conditionalFormatting>
  <conditionalFormatting sqref="Q48">
    <cfRule type="cellIs" dxfId="11557" priority="44" operator="lessThan">
      <formula>$C$4</formula>
    </cfRule>
  </conditionalFormatting>
  <conditionalFormatting sqref="Q49">
    <cfRule type="cellIs" dxfId="11556" priority="45" operator="lessThan">
      <formula>$C$4</formula>
    </cfRule>
  </conditionalFormatting>
  <conditionalFormatting sqref="Q50">
    <cfRule type="cellIs" dxfId="11555" priority="46" operator="lessThan">
      <formula>$C$4</formula>
    </cfRule>
  </conditionalFormatting>
  <conditionalFormatting sqref="Q51">
    <cfRule type="cellIs" dxfId="11554" priority="47" operator="lessThan">
      <formula>$C$4</formula>
    </cfRule>
  </conditionalFormatting>
  <conditionalFormatting sqref="Q52">
    <cfRule type="cellIs" dxfId="11553" priority="48" operator="lessThan">
      <formula>$C$4</formula>
    </cfRule>
  </conditionalFormatting>
  <conditionalFormatting sqref="Q53">
    <cfRule type="cellIs" dxfId="11552" priority="49" operator="lessThan">
      <formula>$C$4</formula>
    </cfRule>
  </conditionalFormatting>
  <conditionalFormatting sqref="Q54">
    <cfRule type="cellIs" dxfId="11551" priority="50" operator="lessThan">
      <formula>$C$4</formula>
    </cfRule>
  </conditionalFormatting>
  <conditionalFormatting sqref="Q55">
    <cfRule type="cellIs" dxfId="11550" priority="51" operator="lessThan">
      <formula>$C$4</formula>
    </cfRule>
  </conditionalFormatting>
  <conditionalFormatting sqref="Q56">
    <cfRule type="cellIs" dxfId="11549" priority="52" operator="lessThan">
      <formula>$C$4</formula>
    </cfRule>
  </conditionalFormatting>
  <conditionalFormatting sqref="Q57">
    <cfRule type="cellIs" dxfId="11548" priority="53" operator="lessThan">
      <formula>$C$4</formula>
    </cfRule>
  </conditionalFormatting>
  <conditionalFormatting sqref="Q58">
    <cfRule type="cellIs" dxfId="11547" priority="54" operator="lessThan">
      <formula>$C$4</formula>
    </cfRule>
  </conditionalFormatting>
  <conditionalFormatting sqref="Q59">
    <cfRule type="cellIs" dxfId="11546" priority="55" operator="lessThan">
      <formula>$C$4</formula>
    </cfRule>
  </conditionalFormatting>
  <conditionalFormatting sqref="Q60">
    <cfRule type="cellIs" dxfId="11545" priority="56" operator="lessThan">
      <formula>$C$4</formula>
    </cfRule>
  </conditionalFormatting>
  <conditionalFormatting sqref="R11">
    <cfRule type="cellIs" dxfId="11544" priority="57" operator="lessThan">
      <formula>$C$4</formula>
    </cfRule>
  </conditionalFormatting>
  <conditionalFormatting sqref="R12">
    <cfRule type="cellIs" dxfId="11543" priority="58" operator="lessThan">
      <formula>$C$4</formula>
    </cfRule>
  </conditionalFormatting>
  <conditionalFormatting sqref="R13">
    <cfRule type="cellIs" dxfId="11542" priority="59" operator="lessThan">
      <formula>$C$4</formula>
    </cfRule>
  </conditionalFormatting>
  <conditionalFormatting sqref="R14">
    <cfRule type="cellIs" dxfId="11541" priority="60" operator="lessThan">
      <formula>$C$4</formula>
    </cfRule>
  </conditionalFormatting>
  <conditionalFormatting sqref="R15">
    <cfRule type="cellIs" dxfId="11540" priority="61" operator="lessThan">
      <formula>$C$4</formula>
    </cfRule>
  </conditionalFormatting>
  <conditionalFormatting sqref="R16">
    <cfRule type="cellIs" dxfId="11539" priority="62" operator="lessThan">
      <formula>$C$4</formula>
    </cfRule>
  </conditionalFormatting>
  <conditionalFormatting sqref="R17">
    <cfRule type="cellIs" dxfId="11538" priority="63" operator="lessThan">
      <formula>$C$4</formula>
    </cfRule>
  </conditionalFormatting>
  <conditionalFormatting sqref="R18">
    <cfRule type="cellIs" dxfId="11537" priority="64" operator="lessThan">
      <formula>$C$4</formula>
    </cfRule>
  </conditionalFormatting>
  <conditionalFormatting sqref="R19">
    <cfRule type="cellIs" dxfId="11536" priority="65" operator="lessThan">
      <formula>$C$4</formula>
    </cfRule>
  </conditionalFormatting>
  <conditionalFormatting sqref="R20">
    <cfRule type="cellIs" dxfId="11535" priority="66" operator="lessThan">
      <formula>$C$4</formula>
    </cfRule>
  </conditionalFormatting>
  <conditionalFormatting sqref="R21">
    <cfRule type="cellIs" dxfId="11534" priority="67" operator="lessThan">
      <formula>$C$4</formula>
    </cfRule>
  </conditionalFormatting>
  <conditionalFormatting sqref="R22">
    <cfRule type="cellIs" dxfId="11533" priority="68" operator="lessThan">
      <formula>$C$4</formula>
    </cfRule>
  </conditionalFormatting>
  <conditionalFormatting sqref="R23">
    <cfRule type="cellIs" dxfId="11532" priority="69" operator="lessThan">
      <formula>$C$4</formula>
    </cfRule>
  </conditionalFormatting>
  <conditionalFormatting sqref="R24">
    <cfRule type="cellIs" dxfId="11531" priority="70" operator="lessThan">
      <formula>$C$4</formula>
    </cfRule>
  </conditionalFormatting>
  <conditionalFormatting sqref="R25">
    <cfRule type="cellIs" dxfId="11530" priority="71" operator="lessThan">
      <formula>$C$4</formula>
    </cfRule>
  </conditionalFormatting>
  <conditionalFormatting sqref="R26">
    <cfRule type="cellIs" dxfId="11529" priority="72" operator="lessThan">
      <formula>$C$4</formula>
    </cfRule>
  </conditionalFormatting>
  <conditionalFormatting sqref="R27">
    <cfRule type="cellIs" dxfId="11528" priority="73" operator="lessThan">
      <formula>$C$4</formula>
    </cfRule>
  </conditionalFormatting>
  <conditionalFormatting sqref="R28">
    <cfRule type="cellIs" dxfId="11527" priority="74" operator="lessThan">
      <formula>$C$4</formula>
    </cfRule>
  </conditionalFormatting>
  <conditionalFormatting sqref="R29">
    <cfRule type="cellIs" dxfId="11526" priority="75" operator="lessThan">
      <formula>$C$4</formula>
    </cfRule>
  </conditionalFormatting>
  <conditionalFormatting sqref="R30">
    <cfRule type="cellIs" dxfId="11525" priority="76" operator="lessThan">
      <formula>$C$4</formula>
    </cfRule>
  </conditionalFormatting>
  <conditionalFormatting sqref="R31">
    <cfRule type="cellIs" dxfId="11524" priority="77" operator="lessThan">
      <formula>$C$4</formula>
    </cfRule>
  </conditionalFormatting>
  <conditionalFormatting sqref="R32">
    <cfRule type="cellIs" dxfId="11523" priority="78" operator="lessThan">
      <formula>$C$4</formula>
    </cfRule>
  </conditionalFormatting>
  <conditionalFormatting sqref="R33">
    <cfRule type="cellIs" dxfId="11522" priority="79" operator="lessThan">
      <formula>$C$4</formula>
    </cfRule>
  </conditionalFormatting>
  <conditionalFormatting sqref="R34">
    <cfRule type="cellIs" dxfId="11521" priority="80" operator="lessThan">
      <formula>$C$4</formula>
    </cfRule>
  </conditionalFormatting>
  <conditionalFormatting sqref="R35">
    <cfRule type="cellIs" dxfId="11520" priority="81" operator="lessThan">
      <formula>$C$4</formula>
    </cfRule>
  </conditionalFormatting>
  <conditionalFormatting sqref="R36">
    <cfRule type="cellIs" dxfId="11519" priority="82" operator="lessThan">
      <formula>$C$4</formula>
    </cfRule>
  </conditionalFormatting>
  <conditionalFormatting sqref="R37">
    <cfRule type="cellIs" dxfId="11518" priority="83" operator="lessThan">
      <formula>$C$4</formula>
    </cfRule>
  </conditionalFormatting>
  <conditionalFormatting sqref="R38">
    <cfRule type="cellIs" dxfId="11517" priority="84" operator="lessThan">
      <formula>$C$4</formula>
    </cfRule>
  </conditionalFormatting>
  <conditionalFormatting sqref="R39">
    <cfRule type="cellIs" dxfId="11516" priority="85" operator="lessThan">
      <formula>$C$4</formula>
    </cfRule>
  </conditionalFormatting>
  <conditionalFormatting sqref="R40">
    <cfRule type="cellIs" dxfId="11515" priority="86" operator="lessThan">
      <formula>$C$4</formula>
    </cfRule>
  </conditionalFormatting>
  <conditionalFormatting sqref="R41">
    <cfRule type="cellIs" dxfId="11514" priority="87" operator="lessThan">
      <formula>$C$4</formula>
    </cfRule>
  </conditionalFormatting>
  <conditionalFormatting sqref="R42">
    <cfRule type="cellIs" dxfId="11513" priority="88" operator="lessThan">
      <formula>$C$4</formula>
    </cfRule>
  </conditionalFormatting>
  <conditionalFormatting sqref="R43">
    <cfRule type="cellIs" dxfId="11512" priority="89" operator="lessThan">
      <formula>$C$4</formula>
    </cfRule>
  </conditionalFormatting>
  <conditionalFormatting sqref="R44">
    <cfRule type="cellIs" dxfId="11511" priority="90" operator="lessThan">
      <formula>$C$4</formula>
    </cfRule>
  </conditionalFormatting>
  <conditionalFormatting sqref="R45">
    <cfRule type="cellIs" dxfId="11510" priority="91" operator="lessThan">
      <formula>$C$4</formula>
    </cfRule>
  </conditionalFormatting>
  <conditionalFormatting sqref="R46">
    <cfRule type="cellIs" dxfId="11509" priority="92" operator="lessThan">
      <formula>$C$4</formula>
    </cfRule>
  </conditionalFormatting>
  <conditionalFormatting sqref="R47">
    <cfRule type="cellIs" dxfId="11508" priority="93" operator="lessThan">
      <formula>$C$4</formula>
    </cfRule>
  </conditionalFormatting>
  <conditionalFormatting sqref="R48">
    <cfRule type="cellIs" dxfId="11507" priority="94" operator="lessThan">
      <formula>$C$4</formula>
    </cfRule>
  </conditionalFormatting>
  <conditionalFormatting sqref="R49">
    <cfRule type="cellIs" dxfId="11506" priority="95" operator="lessThan">
      <formula>$C$4</formula>
    </cfRule>
  </conditionalFormatting>
  <conditionalFormatting sqref="R50">
    <cfRule type="cellIs" dxfId="11505" priority="96" operator="lessThan">
      <formula>$C$4</formula>
    </cfRule>
  </conditionalFormatting>
  <conditionalFormatting sqref="R51">
    <cfRule type="cellIs" dxfId="11504" priority="97" operator="lessThan">
      <formula>$C$4</formula>
    </cfRule>
  </conditionalFormatting>
  <conditionalFormatting sqref="R52">
    <cfRule type="cellIs" dxfId="11503" priority="98" operator="lessThan">
      <formula>$C$4</formula>
    </cfRule>
  </conditionalFormatting>
  <conditionalFormatting sqref="R53">
    <cfRule type="cellIs" dxfId="11502" priority="99" operator="lessThan">
      <formula>$C$4</formula>
    </cfRule>
  </conditionalFormatting>
  <conditionalFormatting sqref="R54">
    <cfRule type="cellIs" dxfId="11501" priority="100" operator="lessThan">
      <formula>$C$4</formula>
    </cfRule>
  </conditionalFormatting>
  <conditionalFormatting sqref="R55">
    <cfRule type="cellIs" dxfId="11500" priority="101" operator="lessThan">
      <formula>$C$4</formula>
    </cfRule>
  </conditionalFormatting>
  <conditionalFormatting sqref="R56">
    <cfRule type="cellIs" dxfId="11499" priority="102" operator="lessThan">
      <formula>$C$4</formula>
    </cfRule>
  </conditionalFormatting>
  <conditionalFormatting sqref="R57">
    <cfRule type="cellIs" dxfId="11498" priority="103" operator="lessThan">
      <formula>$C$4</formula>
    </cfRule>
  </conditionalFormatting>
  <conditionalFormatting sqref="R58">
    <cfRule type="cellIs" dxfId="11497" priority="104" operator="lessThan">
      <formula>$C$4</formula>
    </cfRule>
  </conditionalFormatting>
  <conditionalFormatting sqref="R59">
    <cfRule type="cellIs" dxfId="11496" priority="105" operator="lessThan">
      <formula>$C$4</formula>
    </cfRule>
  </conditionalFormatting>
  <conditionalFormatting sqref="R60">
    <cfRule type="cellIs" dxfId="11495" priority="106" operator="lessThan">
      <formula>$C$4</formula>
    </cfRule>
  </conditionalFormatting>
  <conditionalFormatting sqref="S11">
    <cfRule type="cellIs" dxfId="11494" priority="107" operator="lessThan">
      <formula>$C$4</formula>
    </cfRule>
  </conditionalFormatting>
  <conditionalFormatting sqref="S12">
    <cfRule type="cellIs" dxfId="11493" priority="108" operator="lessThan">
      <formula>$C$4</formula>
    </cfRule>
  </conditionalFormatting>
  <conditionalFormatting sqref="S13">
    <cfRule type="cellIs" dxfId="11492" priority="109" operator="lessThan">
      <formula>$C$4</formula>
    </cfRule>
  </conditionalFormatting>
  <conditionalFormatting sqref="S14">
    <cfRule type="cellIs" dxfId="11491" priority="110" operator="lessThan">
      <formula>$C$4</formula>
    </cfRule>
  </conditionalFormatting>
  <conditionalFormatting sqref="S15">
    <cfRule type="cellIs" dxfId="11490" priority="111" operator="lessThan">
      <formula>$C$4</formula>
    </cfRule>
  </conditionalFormatting>
  <conditionalFormatting sqref="S16">
    <cfRule type="cellIs" dxfId="11489" priority="112" operator="lessThan">
      <formula>$C$4</formula>
    </cfRule>
  </conditionalFormatting>
  <conditionalFormatting sqref="S17">
    <cfRule type="cellIs" dxfId="11488" priority="113" operator="lessThan">
      <formula>$C$4</formula>
    </cfRule>
  </conditionalFormatting>
  <conditionalFormatting sqref="S18">
    <cfRule type="cellIs" dxfId="11487" priority="114" operator="lessThan">
      <formula>$C$4</formula>
    </cfRule>
  </conditionalFormatting>
  <conditionalFormatting sqref="S19">
    <cfRule type="cellIs" dxfId="11486" priority="115" operator="lessThan">
      <formula>$C$4</formula>
    </cfRule>
  </conditionalFormatting>
  <conditionalFormatting sqref="S20">
    <cfRule type="cellIs" dxfId="11485" priority="116" operator="lessThan">
      <formula>$C$4</formula>
    </cfRule>
  </conditionalFormatting>
  <conditionalFormatting sqref="S21">
    <cfRule type="cellIs" dxfId="11484" priority="117" operator="lessThan">
      <formula>$C$4</formula>
    </cfRule>
  </conditionalFormatting>
  <conditionalFormatting sqref="S22">
    <cfRule type="cellIs" dxfId="11483" priority="118" operator="lessThan">
      <formula>$C$4</formula>
    </cfRule>
  </conditionalFormatting>
  <conditionalFormatting sqref="S23">
    <cfRule type="cellIs" dxfId="11482" priority="119" operator="lessThan">
      <formula>$C$4</formula>
    </cfRule>
  </conditionalFormatting>
  <conditionalFormatting sqref="S24">
    <cfRule type="cellIs" dxfId="11481" priority="120" operator="lessThan">
      <formula>$C$4</formula>
    </cfRule>
  </conditionalFormatting>
  <conditionalFormatting sqref="S25">
    <cfRule type="cellIs" dxfId="11480" priority="121" operator="lessThan">
      <formula>$C$4</formula>
    </cfRule>
  </conditionalFormatting>
  <conditionalFormatting sqref="S26">
    <cfRule type="cellIs" dxfId="11479" priority="122" operator="lessThan">
      <formula>$C$4</formula>
    </cfRule>
  </conditionalFormatting>
  <conditionalFormatting sqref="S27">
    <cfRule type="cellIs" dxfId="11478" priority="123" operator="lessThan">
      <formula>$C$4</formula>
    </cfRule>
  </conditionalFormatting>
  <conditionalFormatting sqref="S28">
    <cfRule type="cellIs" dxfId="11477" priority="124" operator="lessThan">
      <formula>$C$4</formula>
    </cfRule>
  </conditionalFormatting>
  <conditionalFormatting sqref="S29">
    <cfRule type="cellIs" dxfId="11476" priority="125" operator="lessThan">
      <formula>$C$4</formula>
    </cfRule>
  </conditionalFormatting>
  <conditionalFormatting sqref="S30">
    <cfRule type="cellIs" dxfId="11475" priority="126" operator="lessThan">
      <formula>$C$4</formula>
    </cfRule>
  </conditionalFormatting>
  <conditionalFormatting sqref="S31">
    <cfRule type="cellIs" dxfId="11474" priority="127" operator="lessThan">
      <formula>$C$4</formula>
    </cfRule>
  </conditionalFormatting>
  <conditionalFormatting sqref="S32">
    <cfRule type="cellIs" dxfId="11473" priority="128" operator="lessThan">
      <formula>$C$4</formula>
    </cfRule>
  </conditionalFormatting>
  <conditionalFormatting sqref="S33">
    <cfRule type="cellIs" dxfId="11472" priority="129" operator="lessThan">
      <formula>$C$4</formula>
    </cfRule>
  </conditionalFormatting>
  <conditionalFormatting sqref="S34">
    <cfRule type="cellIs" dxfId="11471" priority="130" operator="lessThan">
      <formula>$C$4</formula>
    </cfRule>
  </conditionalFormatting>
  <conditionalFormatting sqref="S35">
    <cfRule type="cellIs" dxfId="11470" priority="131" operator="lessThan">
      <formula>$C$4</formula>
    </cfRule>
  </conditionalFormatting>
  <conditionalFormatting sqref="S36">
    <cfRule type="cellIs" dxfId="11469" priority="132" operator="lessThan">
      <formula>$C$4</formula>
    </cfRule>
  </conditionalFormatting>
  <conditionalFormatting sqref="S37">
    <cfRule type="cellIs" dxfId="11468" priority="133" operator="lessThan">
      <formula>$C$4</formula>
    </cfRule>
  </conditionalFormatting>
  <conditionalFormatting sqref="S38">
    <cfRule type="cellIs" dxfId="11467" priority="134" operator="lessThan">
      <formula>$C$4</formula>
    </cfRule>
  </conditionalFormatting>
  <conditionalFormatting sqref="S39">
    <cfRule type="cellIs" dxfId="11466" priority="135" operator="lessThan">
      <formula>$C$4</formula>
    </cfRule>
  </conditionalFormatting>
  <conditionalFormatting sqref="S40">
    <cfRule type="cellIs" dxfId="11465" priority="136" operator="lessThan">
      <formula>$C$4</formula>
    </cfRule>
  </conditionalFormatting>
  <conditionalFormatting sqref="S41">
    <cfRule type="cellIs" dxfId="11464" priority="137" operator="lessThan">
      <formula>$C$4</formula>
    </cfRule>
  </conditionalFormatting>
  <conditionalFormatting sqref="S42">
    <cfRule type="cellIs" dxfId="11463" priority="138" operator="lessThan">
      <formula>$C$4</formula>
    </cfRule>
  </conditionalFormatting>
  <conditionalFormatting sqref="S43">
    <cfRule type="cellIs" dxfId="11462" priority="139" operator="lessThan">
      <formula>$C$4</formula>
    </cfRule>
  </conditionalFormatting>
  <conditionalFormatting sqref="S44">
    <cfRule type="cellIs" dxfId="11461" priority="140" operator="lessThan">
      <formula>$C$4</formula>
    </cfRule>
  </conditionalFormatting>
  <conditionalFormatting sqref="S45">
    <cfRule type="cellIs" dxfId="11460" priority="141" operator="lessThan">
      <formula>$C$4</formula>
    </cfRule>
  </conditionalFormatting>
  <conditionalFormatting sqref="S46">
    <cfRule type="cellIs" dxfId="11459" priority="142" operator="lessThan">
      <formula>$C$4</formula>
    </cfRule>
  </conditionalFormatting>
  <conditionalFormatting sqref="S47">
    <cfRule type="cellIs" dxfId="11458" priority="143" operator="lessThan">
      <formula>$C$4</formula>
    </cfRule>
  </conditionalFormatting>
  <conditionalFormatting sqref="S48">
    <cfRule type="cellIs" dxfId="11457" priority="144" operator="lessThan">
      <formula>$C$4</formula>
    </cfRule>
  </conditionalFormatting>
  <conditionalFormatting sqref="S49">
    <cfRule type="cellIs" dxfId="11456" priority="145" operator="lessThan">
      <formula>$C$4</formula>
    </cfRule>
  </conditionalFormatting>
  <conditionalFormatting sqref="S50">
    <cfRule type="cellIs" dxfId="11455" priority="146" operator="lessThan">
      <formula>$C$4</formula>
    </cfRule>
  </conditionalFormatting>
  <conditionalFormatting sqref="S51">
    <cfRule type="cellIs" dxfId="11454" priority="147" operator="lessThan">
      <formula>$C$4</formula>
    </cfRule>
  </conditionalFormatting>
  <conditionalFormatting sqref="S52">
    <cfRule type="cellIs" dxfId="11453" priority="148" operator="lessThan">
      <formula>$C$4</formula>
    </cfRule>
  </conditionalFormatting>
  <conditionalFormatting sqref="S53">
    <cfRule type="cellIs" dxfId="11452" priority="149" operator="lessThan">
      <formula>$C$4</formula>
    </cfRule>
  </conditionalFormatting>
  <conditionalFormatting sqref="S54">
    <cfRule type="cellIs" dxfId="11451" priority="150" operator="lessThan">
      <formula>$C$4</formula>
    </cfRule>
  </conditionalFormatting>
  <conditionalFormatting sqref="S55">
    <cfRule type="cellIs" dxfId="11450" priority="151" operator="lessThan">
      <formula>$C$4</formula>
    </cfRule>
  </conditionalFormatting>
  <conditionalFormatting sqref="S56">
    <cfRule type="cellIs" dxfId="11449" priority="152" operator="lessThan">
      <formula>$C$4</formula>
    </cfRule>
  </conditionalFormatting>
  <conditionalFormatting sqref="S57">
    <cfRule type="cellIs" dxfId="11448" priority="153" operator="lessThan">
      <formula>$C$4</formula>
    </cfRule>
  </conditionalFormatting>
  <conditionalFormatting sqref="S58">
    <cfRule type="cellIs" dxfId="11447" priority="154" operator="lessThan">
      <formula>$C$4</formula>
    </cfRule>
  </conditionalFormatting>
  <conditionalFormatting sqref="S59">
    <cfRule type="cellIs" dxfId="11446" priority="155" operator="lessThan">
      <formula>$C$4</formula>
    </cfRule>
  </conditionalFormatting>
  <conditionalFormatting sqref="S60">
    <cfRule type="cellIs" dxfId="11445" priority="156" operator="lessThan">
      <formula>$C$4</formula>
    </cfRule>
  </conditionalFormatting>
  <conditionalFormatting sqref="V11">
    <cfRule type="cellIs" dxfId="11444" priority="157" operator="lessThan">
      <formula>$C$4</formula>
    </cfRule>
  </conditionalFormatting>
  <conditionalFormatting sqref="V12">
    <cfRule type="cellIs" dxfId="11443" priority="158" operator="lessThan">
      <formula>$C$4</formula>
    </cfRule>
  </conditionalFormatting>
  <conditionalFormatting sqref="V13:V32">
    <cfRule type="cellIs" dxfId="11442" priority="159" operator="lessThan">
      <formula>$C$4</formula>
    </cfRule>
  </conditionalFormatting>
  <conditionalFormatting sqref="V33">
    <cfRule type="cellIs" dxfId="11441" priority="179" operator="lessThan">
      <formula>$C$4</formula>
    </cfRule>
  </conditionalFormatting>
  <conditionalFormatting sqref="V34">
    <cfRule type="cellIs" dxfId="11440" priority="180" operator="lessThan">
      <formula>$C$4</formula>
    </cfRule>
  </conditionalFormatting>
  <conditionalFormatting sqref="V35">
    <cfRule type="cellIs" dxfId="11439" priority="181" operator="lessThan">
      <formula>$C$4</formula>
    </cfRule>
  </conditionalFormatting>
  <conditionalFormatting sqref="V36">
    <cfRule type="cellIs" dxfId="11438" priority="182" operator="lessThan">
      <formula>$C$4</formula>
    </cfRule>
  </conditionalFormatting>
  <conditionalFormatting sqref="V37">
    <cfRule type="cellIs" dxfId="11437" priority="183" operator="lessThan">
      <formula>$C$4</formula>
    </cfRule>
  </conditionalFormatting>
  <conditionalFormatting sqref="V38">
    <cfRule type="cellIs" dxfId="11436" priority="184" operator="lessThan">
      <formula>$C$4</formula>
    </cfRule>
  </conditionalFormatting>
  <conditionalFormatting sqref="V39">
    <cfRule type="cellIs" dxfId="11435" priority="185" operator="lessThan">
      <formula>$C$4</formula>
    </cfRule>
  </conditionalFormatting>
  <conditionalFormatting sqref="V40">
    <cfRule type="cellIs" dxfId="11434" priority="186" operator="lessThan">
      <formula>$C$4</formula>
    </cfRule>
  </conditionalFormatting>
  <conditionalFormatting sqref="V41">
    <cfRule type="cellIs" dxfId="11433" priority="187" operator="lessThan">
      <formula>$C$4</formula>
    </cfRule>
  </conditionalFormatting>
  <conditionalFormatting sqref="V42">
    <cfRule type="cellIs" dxfId="11432" priority="188" operator="lessThan">
      <formula>$C$4</formula>
    </cfRule>
  </conditionalFormatting>
  <conditionalFormatting sqref="V43">
    <cfRule type="cellIs" dxfId="11431" priority="189" operator="lessThan">
      <formula>$C$4</formula>
    </cfRule>
  </conditionalFormatting>
  <conditionalFormatting sqref="V44">
    <cfRule type="cellIs" dxfId="11430" priority="190" operator="lessThan">
      <formula>$C$4</formula>
    </cfRule>
  </conditionalFormatting>
  <conditionalFormatting sqref="V45">
    <cfRule type="cellIs" dxfId="11429" priority="191" operator="lessThan">
      <formula>$C$4</formula>
    </cfRule>
  </conditionalFormatting>
  <conditionalFormatting sqref="V46">
    <cfRule type="cellIs" dxfId="11428" priority="192" operator="lessThan">
      <formula>$C$4</formula>
    </cfRule>
  </conditionalFormatting>
  <conditionalFormatting sqref="V47">
    <cfRule type="cellIs" dxfId="11427" priority="193" operator="lessThan">
      <formula>$C$4</formula>
    </cfRule>
  </conditionalFormatting>
  <conditionalFormatting sqref="V48">
    <cfRule type="cellIs" dxfId="11426" priority="194" operator="lessThan">
      <formula>$C$4</formula>
    </cfRule>
  </conditionalFormatting>
  <conditionalFormatting sqref="V49">
    <cfRule type="cellIs" dxfId="11425" priority="195" operator="lessThan">
      <formula>$C$4</formula>
    </cfRule>
  </conditionalFormatting>
  <conditionalFormatting sqref="V50">
    <cfRule type="cellIs" dxfId="11424" priority="196" operator="lessThan">
      <formula>$C$4</formula>
    </cfRule>
  </conditionalFormatting>
  <conditionalFormatting sqref="V51">
    <cfRule type="cellIs" dxfId="11423" priority="197" operator="lessThan">
      <formula>$C$4</formula>
    </cfRule>
  </conditionalFormatting>
  <conditionalFormatting sqref="V52">
    <cfRule type="cellIs" dxfId="11422" priority="198" operator="lessThan">
      <formula>$C$4</formula>
    </cfRule>
  </conditionalFormatting>
  <conditionalFormatting sqref="V53">
    <cfRule type="cellIs" dxfId="11421" priority="199" operator="lessThan">
      <formula>$C$4</formula>
    </cfRule>
  </conditionalFormatting>
  <conditionalFormatting sqref="V54">
    <cfRule type="cellIs" dxfId="11420" priority="200" operator="lessThan">
      <formula>$C$4</formula>
    </cfRule>
  </conditionalFormatting>
  <conditionalFormatting sqref="V55">
    <cfRule type="cellIs" dxfId="11419" priority="201" operator="lessThan">
      <formula>$C$4</formula>
    </cfRule>
  </conditionalFormatting>
  <conditionalFormatting sqref="V56">
    <cfRule type="cellIs" dxfId="11418" priority="202" operator="lessThan">
      <formula>$C$4</formula>
    </cfRule>
  </conditionalFormatting>
  <conditionalFormatting sqref="V57">
    <cfRule type="cellIs" dxfId="11417" priority="203" operator="lessThan">
      <formula>$C$4</formula>
    </cfRule>
  </conditionalFormatting>
  <conditionalFormatting sqref="V58">
    <cfRule type="cellIs" dxfId="11416" priority="204" operator="lessThan">
      <formula>$C$4</formula>
    </cfRule>
  </conditionalFormatting>
  <conditionalFormatting sqref="V59">
    <cfRule type="cellIs" dxfId="11415" priority="205" operator="lessThan">
      <formula>$C$4</formula>
    </cfRule>
  </conditionalFormatting>
  <conditionalFormatting sqref="V60">
    <cfRule type="cellIs" dxfId="11414" priority="206" operator="lessThan">
      <formula>$C$4</formula>
    </cfRule>
  </conditionalFormatting>
  <conditionalFormatting sqref="Y11">
    <cfRule type="cellIs" dxfId="11413" priority="207" operator="lessThan">
      <formula>$C$4</formula>
    </cfRule>
  </conditionalFormatting>
  <conditionalFormatting sqref="Y12">
    <cfRule type="cellIs" dxfId="11412" priority="208" operator="lessThan">
      <formula>$C$4</formula>
    </cfRule>
  </conditionalFormatting>
  <conditionalFormatting sqref="Y13">
    <cfRule type="cellIs" dxfId="11411" priority="209" operator="lessThan">
      <formula>$C$4</formula>
    </cfRule>
  </conditionalFormatting>
  <conditionalFormatting sqref="Y14">
    <cfRule type="cellIs" dxfId="11410" priority="210" operator="lessThan">
      <formula>$C$4</formula>
    </cfRule>
  </conditionalFormatting>
  <conditionalFormatting sqref="Y15">
    <cfRule type="cellIs" dxfId="11409" priority="211" operator="lessThan">
      <formula>$C$4</formula>
    </cfRule>
  </conditionalFormatting>
  <conditionalFormatting sqref="Y16">
    <cfRule type="cellIs" dxfId="11408" priority="212" operator="lessThan">
      <formula>$C$4</formula>
    </cfRule>
  </conditionalFormatting>
  <conditionalFormatting sqref="Y17">
    <cfRule type="cellIs" dxfId="11407" priority="213" operator="lessThan">
      <formula>$C$4</formula>
    </cfRule>
  </conditionalFormatting>
  <conditionalFormatting sqref="Y18">
    <cfRule type="cellIs" dxfId="11406" priority="214" operator="lessThan">
      <formula>$C$4</formula>
    </cfRule>
  </conditionalFormatting>
  <conditionalFormatting sqref="Y19">
    <cfRule type="cellIs" dxfId="11405" priority="215" operator="lessThan">
      <formula>$C$4</formula>
    </cfRule>
  </conditionalFormatting>
  <conditionalFormatting sqref="Y20">
    <cfRule type="cellIs" dxfId="11404" priority="216" operator="lessThan">
      <formula>$C$4</formula>
    </cfRule>
  </conditionalFormatting>
  <conditionalFormatting sqref="Y21">
    <cfRule type="cellIs" dxfId="11403" priority="217" operator="lessThan">
      <formula>$C$4</formula>
    </cfRule>
  </conditionalFormatting>
  <conditionalFormatting sqref="Y22">
    <cfRule type="cellIs" dxfId="11402" priority="218" operator="lessThan">
      <formula>$C$4</formula>
    </cfRule>
  </conditionalFormatting>
  <conditionalFormatting sqref="Y23">
    <cfRule type="cellIs" dxfId="11401" priority="219" operator="lessThan">
      <formula>$C$4</formula>
    </cfRule>
  </conditionalFormatting>
  <conditionalFormatting sqref="Y24">
    <cfRule type="cellIs" dxfId="11400" priority="220" operator="lessThan">
      <formula>$C$4</formula>
    </cfRule>
  </conditionalFormatting>
  <conditionalFormatting sqref="Y25">
    <cfRule type="cellIs" dxfId="11399" priority="221" operator="lessThan">
      <formula>$C$4</formula>
    </cfRule>
  </conditionalFormatting>
  <conditionalFormatting sqref="Y26">
    <cfRule type="cellIs" dxfId="11398" priority="222" operator="lessThan">
      <formula>$C$4</formula>
    </cfRule>
  </conditionalFormatting>
  <conditionalFormatting sqref="Y27">
    <cfRule type="cellIs" dxfId="11397" priority="223" operator="lessThan">
      <formula>$C$4</formula>
    </cfRule>
  </conditionalFormatting>
  <conditionalFormatting sqref="Y28">
    <cfRule type="cellIs" dxfId="11396" priority="224" operator="lessThan">
      <formula>$C$4</formula>
    </cfRule>
  </conditionalFormatting>
  <conditionalFormatting sqref="Y29">
    <cfRule type="cellIs" dxfId="11395" priority="225" operator="lessThan">
      <formula>$C$4</formula>
    </cfRule>
  </conditionalFormatting>
  <conditionalFormatting sqref="Y30">
    <cfRule type="cellIs" dxfId="11394" priority="226" operator="lessThan">
      <formula>$C$4</formula>
    </cfRule>
  </conditionalFormatting>
  <conditionalFormatting sqref="Y31">
    <cfRule type="cellIs" dxfId="11393" priority="227" operator="lessThan">
      <formula>$C$4</formula>
    </cfRule>
  </conditionalFormatting>
  <conditionalFormatting sqref="Y32">
    <cfRule type="cellIs" dxfId="11392" priority="228" operator="lessThan">
      <formula>$C$4</formula>
    </cfRule>
  </conditionalFormatting>
  <conditionalFormatting sqref="Y33">
    <cfRule type="cellIs" dxfId="11391" priority="229" operator="lessThan">
      <formula>$C$4</formula>
    </cfRule>
  </conditionalFormatting>
  <conditionalFormatting sqref="Y34">
    <cfRule type="cellIs" dxfId="11390" priority="230" operator="lessThan">
      <formula>$C$4</formula>
    </cfRule>
  </conditionalFormatting>
  <conditionalFormatting sqref="Y35">
    <cfRule type="cellIs" dxfId="11389" priority="231" operator="lessThan">
      <formula>$C$4</formula>
    </cfRule>
  </conditionalFormatting>
  <conditionalFormatting sqref="Y36">
    <cfRule type="cellIs" dxfId="11388" priority="232" operator="lessThan">
      <formula>$C$4</formula>
    </cfRule>
  </conditionalFormatting>
  <conditionalFormatting sqref="Y37">
    <cfRule type="cellIs" dxfId="11387" priority="233" operator="lessThan">
      <formula>$C$4</formula>
    </cfRule>
  </conditionalFormatting>
  <conditionalFormatting sqref="Y38">
    <cfRule type="cellIs" dxfId="11386" priority="234" operator="lessThan">
      <formula>$C$4</formula>
    </cfRule>
  </conditionalFormatting>
  <conditionalFormatting sqref="Y39">
    <cfRule type="cellIs" dxfId="11385" priority="235" operator="lessThan">
      <formula>$C$4</formula>
    </cfRule>
  </conditionalFormatting>
  <conditionalFormatting sqref="Y40">
    <cfRule type="cellIs" dxfId="11384" priority="236" operator="lessThan">
      <formula>$C$4</formula>
    </cfRule>
  </conditionalFormatting>
  <conditionalFormatting sqref="Y41">
    <cfRule type="cellIs" dxfId="11383" priority="237" operator="lessThan">
      <formula>$C$4</formula>
    </cfRule>
  </conditionalFormatting>
  <conditionalFormatting sqref="Y42">
    <cfRule type="cellIs" dxfId="11382" priority="238" operator="lessThan">
      <formula>$C$4</formula>
    </cfRule>
  </conditionalFormatting>
  <conditionalFormatting sqref="Y43">
    <cfRule type="cellIs" dxfId="11381" priority="239" operator="lessThan">
      <formula>$C$4</formula>
    </cfRule>
  </conditionalFormatting>
  <conditionalFormatting sqref="Y44">
    <cfRule type="cellIs" dxfId="11380" priority="240" operator="lessThan">
      <formula>$C$4</formula>
    </cfRule>
  </conditionalFormatting>
  <conditionalFormatting sqref="Y45">
    <cfRule type="cellIs" dxfId="11379" priority="241" operator="lessThan">
      <formula>$C$4</formula>
    </cfRule>
  </conditionalFormatting>
  <conditionalFormatting sqref="Y46">
    <cfRule type="cellIs" dxfId="11378" priority="242" operator="lessThan">
      <formula>$C$4</formula>
    </cfRule>
  </conditionalFormatting>
  <conditionalFormatting sqref="Y47">
    <cfRule type="cellIs" dxfId="11377" priority="243" operator="lessThan">
      <formula>$C$4</formula>
    </cfRule>
  </conditionalFormatting>
  <conditionalFormatting sqref="Y48">
    <cfRule type="cellIs" dxfId="11376" priority="244" operator="lessThan">
      <formula>$C$4</formula>
    </cfRule>
  </conditionalFormatting>
  <conditionalFormatting sqref="Y49">
    <cfRule type="cellIs" dxfId="11375" priority="245" operator="lessThan">
      <formula>$C$4</formula>
    </cfRule>
  </conditionalFormatting>
  <conditionalFormatting sqref="Y50">
    <cfRule type="cellIs" dxfId="11374" priority="246" operator="lessThan">
      <formula>$C$4</formula>
    </cfRule>
  </conditionalFormatting>
  <conditionalFormatting sqref="Y51">
    <cfRule type="cellIs" dxfId="11373" priority="247" operator="lessThan">
      <formula>$C$4</formula>
    </cfRule>
  </conditionalFormatting>
  <conditionalFormatting sqref="Y52">
    <cfRule type="cellIs" dxfId="11372" priority="248" operator="lessThan">
      <formula>$C$4</formula>
    </cfRule>
  </conditionalFormatting>
  <conditionalFormatting sqref="Y53">
    <cfRule type="cellIs" dxfId="11371" priority="249" operator="lessThan">
      <formula>$C$4</formula>
    </cfRule>
  </conditionalFormatting>
  <conditionalFormatting sqref="Y54">
    <cfRule type="cellIs" dxfId="11370" priority="250" operator="lessThan">
      <formula>$C$4</formula>
    </cfRule>
  </conditionalFormatting>
  <conditionalFormatting sqref="Y55">
    <cfRule type="cellIs" dxfId="11369" priority="251" operator="lessThan">
      <formula>$C$4</formula>
    </cfRule>
  </conditionalFormatting>
  <conditionalFormatting sqref="Y56">
    <cfRule type="cellIs" dxfId="11368" priority="252" operator="lessThan">
      <formula>$C$4</formula>
    </cfRule>
  </conditionalFormatting>
  <conditionalFormatting sqref="Y57">
    <cfRule type="cellIs" dxfId="11367" priority="253" operator="lessThan">
      <formula>$C$4</formula>
    </cfRule>
  </conditionalFormatting>
  <conditionalFormatting sqref="Y58">
    <cfRule type="cellIs" dxfId="11366" priority="254" operator="lessThan">
      <formula>$C$4</formula>
    </cfRule>
  </conditionalFormatting>
  <conditionalFormatting sqref="Y59">
    <cfRule type="cellIs" dxfId="11365" priority="255" operator="lessThan">
      <formula>$C$4</formula>
    </cfRule>
  </conditionalFormatting>
  <conditionalFormatting sqref="Y60">
    <cfRule type="cellIs" dxfId="11364" priority="256" operator="lessThan">
      <formula>$C$4</formula>
    </cfRule>
  </conditionalFormatting>
  <conditionalFormatting sqref="Z11">
    <cfRule type="cellIs" dxfId="11363" priority="257" operator="lessThan">
      <formula>$C$4</formula>
    </cfRule>
  </conditionalFormatting>
  <conditionalFormatting sqref="Z12">
    <cfRule type="cellIs" dxfId="11362" priority="258" operator="lessThan">
      <formula>$C$4</formula>
    </cfRule>
  </conditionalFormatting>
  <conditionalFormatting sqref="Z13">
    <cfRule type="cellIs" dxfId="11361" priority="259" operator="lessThan">
      <formula>$C$4</formula>
    </cfRule>
  </conditionalFormatting>
  <conditionalFormatting sqref="Z14">
    <cfRule type="cellIs" dxfId="11360" priority="260" operator="lessThan">
      <formula>$C$4</formula>
    </cfRule>
  </conditionalFormatting>
  <conditionalFormatting sqref="Z15">
    <cfRule type="cellIs" dxfId="11359" priority="261" operator="lessThan">
      <formula>$C$4</formula>
    </cfRule>
  </conditionalFormatting>
  <conditionalFormatting sqref="Z16">
    <cfRule type="cellIs" dxfId="11358" priority="262" operator="lessThan">
      <formula>$C$4</formula>
    </cfRule>
  </conditionalFormatting>
  <conditionalFormatting sqref="Z17">
    <cfRule type="cellIs" dxfId="11357" priority="263" operator="lessThan">
      <formula>$C$4</formula>
    </cfRule>
  </conditionalFormatting>
  <conditionalFormatting sqref="Z18">
    <cfRule type="cellIs" dxfId="11356" priority="264" operator="lessThan">
      <formula>$C$4</formula>
    </cfRule>
  </conditionalFormatting>
  <conditionalFormatting sqref="Z19">
    <cfRule type="cellIs" dxfId="11355" priority="265" operator="lessThan">
      <formula>$C$4</formula>
    </cfRule>
  </conditionalFormatting>
  <conditionalFormatting sqref="Z20">
    <cfRule type="cellIs" dxfId="11354" priority="266" operator="lessThan">
      <formula>$C$4</formula>
    </cfRule>
  </conditionalFormatting>
  <conditionalFormatting sqref="Z21">
    <cfRule type="cellIs" dxfId="11353" priority="267" operator="lessThan">
      <formula>$C$4</formula>
    </cfRule>
  </conditionalFormatting>
  <conditionalFormatting sqref="Z22">
    <cfRule type="cellIs" dxfId="11352" priority="268" operator="lessThan">
      <formula>$C$4</formula>
    </cfRule>
  </conditionalFormatting>
  <conditionalFormatting sqref="Z23">
    <cfRule type="cellIs" dxfId="11351" priority="269" operator="lessThan">
      <formula>$C$4</formula>
    </cfRule>
  </conditionalFormatting>
  <conditionalFormatting sqref="Z24">
    <cfRule type="cellIs" dxfId="11350" priority="270" operator="lessThan">
      <formula>$C$4</formula>
    </cfRule>
  </conditionalFormatting>
  <conditionalFormatting sqref="Z25">
    <cfRule type="cellIs" dxfId="11349" priority="271" operator="lessThan">
      <formula>$C$4</formula>
    </cfRule>
  </conditionalFormatting>
  <conditionalFormatting sqref="Z26">
    <cfRule type="cellIs" dxfId="11348" priority="272" operator="lessThan">
      <formula>$C$4</formula>
    </cfRule>
  </conditionalFormatting>
  <conditionalFormatting sqref="Z27">
    <cfRule type="cellIs" dxfId="11347" priority="273" operator="lessThan">
      <formula>$C$4</formula>
    </cfRule>
  </conditionalFormatting>
  <conditionalFormatting sqref="Z28">
    <cfRule type="cellIs" dxfId="11346" priority="274" operator="lessThan">
      <formula>$C$4</formula>
    </cfRule>
  </conditionalFormatting>
  <conditionalFormatting sqref="Z29">
    <cfRule type="cellIs" dxfId="11345" priority="275" operator="lessThan">
      <formula>$C$4</formula>
    </cfRule>
  </conditionalFormatting>
  <conditionalFormatting sqref="Z30">
    <cfRule type="cellIs" dxfId="11344" priority="276" operator="lessThan">
      <formula>$C$4</formula>
    </cfRule>
  </conditionalFormatting>
  <conditionalFormatting sqref="Z31">
    <cfRule type="cellIs" dxfId="11343" priority="277" operator="lessThan">
      <formula>$C$4</formula>
    </cfRule>
  </conditionalFormatting>
  <conditionalFormatting sqref="Z32">
    <cfRule type="cellIs" dxfId="11342" priority="278" operator="lessThan">
      <formula>$C$4</formula>
    </cfRule>
  </conditionalFormatting>
  <conditionalFormatting sqref="Z33">
    <cfRule type="cellIs" dxfId="11341" priority="279" operator="lessThan">
      <formula>$C$4</formula>
    </cfRule>
  </conditionalFormatting>
  <conditionalFormatting sqref="Z34">
    <cfRule type="cellIs" dxfId="11340" priority="280" operator="lessThan">
      <formula>$C$4</formula>
    </cfRule>
  </conditionalFormatting>
  <conditionalFormatting sqref="Z35">
    <cfRule type="cellIs" dxfId="11339" priority="281" operator="lessThan">
      <formula>$C$4</formula>
    </cfRule>
  </conditionalFormatting>
  <conditionalFormatting sqref="Z36">
    <cfRule type="cellIs" dxfId="11338" priority="282" operator="lessThan">
      <formula>$C$4</formula>
    </cfRule>
  </conditionalFormatting>
  <conditionalFormatting sqref="Z37">
    <cfRule type="cellIs" dxfId="11337" priority="283" operator="lessThan">
      <formula>$C$4</formula>
    </cfRule>
  </conditionalFormatting>
  <conditionalFormatting sqref="Z38">
    <cfRule type="cellIs" dxfId="11336" priority="284" operator="lessThan">
      <formula>$C$4</formula>
    </cfRule>
  </conditionalFormatting>
  <conditionalFormatting sqref="Z39">
    <cfRule type="cellIs" dxfId="11335" priority="285" operator="lessThan">
      <formula>$C$4</formula>
    </cfRule>
  </conditionalFormatting>
  <conditionalFormatting sqref="Z40">
    <cfRule type="cellIs" dxfId="11334" priority="286" operator="lessThan">
      <formula>$C$4</formula>
    </cfRule>
  </conditionalFormatting>
  <conditionalFormatting sqref="Z41">
    <cfRule type="cellIs" dxfId="11333" priority="287" operator="lessThan">
      <formula>$C$4</formula>
    </cfRule>
  </conditionalFormatting>
  <conditionalFormatting sqref="Z42">
    <cfRule type="cellIs" dxfId="11332" priority="288" operator="lessThan">
      <formula>$C$4</formula>
    </cfRule>
  </conditionalFormatting>
  <conditionalFormatting sqref="Z43">
    <cfRule type="cellIs" dxfId="11331" priority="289" operator="lessThan">
      <formula>$C$4</formula>
    </cfRule>
  </conditionalFormatting>
  <conditionalFormatting sqref="Z44">
    <cfRule type="cellIs" dxfId="11330" priority="290" operator="lessThan">
      <formula>$C$4</formula>
    </cfRule>
  </conditionalFormatting>
  <conditionalFormatting sqref="Z45">
    <cfRule type="cellIs" dxfId="11329" priority="291" operator="lessThan">
      <formula>$C$4</formula>
    </cfRule>
  </conditionalFormatting>
  <conditionalFormatting sqref="Z46">
    <cfRule type="cellIs" dxfId="11328" priority="292" operator="lessThan">
      <formula>$C$4</formula>
    </cfRule>
  </conditionalFormatting>
  <conditionalFormatting sqref="Z47">
    <cfRule type="cellIs" dxfId="11327" priority="293" operator="lessThan">
      <formula>$C$4</formula>
    </cfRule>
  </conditionalFormatting>
  <conditionalFormatting sqref="Z48">
    <cfRule type="cellIs" dxfId="11326" priority="294" operator="lessThan">
      <formula>$C$4</formula>
    </cfRule>
  </conditionalFormatting>
  <conditionalFormatting sqref="Z49">
    <cfRule type="cellIs" dxfId="11325" priority="295" operator="lessThan">
      <formula>$C$4</formula>
    </cfRule>
  </conditionalFormatting>
  <conditionalFormatting sqref="Z50">
    <cfRule type="cellIs" dxfId="11324" priority="296" operator="lessThan">
      <formula>$C$4</formula>
    </cfRule>
  </conditionalFormatting>
  <conditionalFormatting sqref="Z51">
    <cfRule type="cellIs" dxfId="11323" priority="297" operator="lessThan">
      <formula>$C$4</formula>
    </cfRule>
  </conditionalFormatting>
  <conditionalFormatting sqref="Z52">
    <cfRule type="cellIs" dxfId="11322" priority="298" operator="lessThan">
      <formula>$C$4</formula>
    </cfRule>
  </conditionalFormatting>
  <conditionalFormatting sqref="Z53">
    <cfRule type="cellIs" dxfId="11321" priority="299" operator="lessThan">
      <formula>$C$4</formula>
    </cfRule>
  </conditionalFormatting>
  <conditionalFormatting sqref="Z54">
    <cfRule type="cellIs" dxfId="11320" priority="300" operator="lessThan">
      <formula>$C$4</formula>
    </cfRule>
  </conditionalFormatting>
  <conditionalFormatting sqref="Z55">
    <cfRule type="cellIs" dxfId="11319" priority="301" operator="lessThan">
      <formula>$C$4</formula>
    </cfRule>
  </conditionalFormatting>
  <conditionalFormatting sqref="Z56">
    <cfRule type="cellIs" dxfId="11318" priority="302" operator="lessThan">
      <formula>$C$4</formula>
    </cfRule>
  </conditionalFormatting>
  <conditionalFormatting sqref="Z57">
    <cfRule type="cellIs" dxfId="11317" priority="303" operator="lessThan">
      <formula>$C$4</formula>
    </cfRule>
  </conditionalFormatting>
  <conditionalFormatting sqref="Z58">
    <cfRule type="cellIs" dxfId="11316" priority="304" operator="lessThan">
      <formula>$C$4</formula>
    </cfRule>
  </conditionalFormatting>
  <conditionalFormatting sqref="Z59">
    <cfRule type="cellIs" dxfId="11315" priority="305" operator="lessThan">
      <formula>$C$4</formula>
    </cfRule>
  </conditionalFormatting>
  <conditionalFormatting sqref="Z60">
    <cfRule type="cellIs" dxfId="11314" priority="306" operator="lessThan">
      <formula>$C$4</formula>
    </cfRule>
  </conditionalFormatting>
  <conditionalFormatting sqref="AA11">
    <cfRule type="cellIs" dxfId="11313" priority="307" operator="lessThan">
      <formula>$C$4</formula>
    </cfRule>
  </conditionalFormatting>
  <conditionalFormatting sqref="AA12">
    <cfRule type="cellIs" dxfId="11312" priority="308" operator="lessThan">
      <formula>$C$4</formula>
    </cfRule>
  </conditionalFormatting>
  <conditionalFormatting sqref="AA13">
    <cfRule type="cellIs" dxfId="11311" priority="309" operator="lessThan">
      <formula>$C$4</formula>
    </cfRule>
  </conditionalFormatting>
  <conditionalFormatting sqref="AA14">
    <cfRule type="cellIs" dxfId="11310" priority="310" operator="lessThan">
      <formula>$C$4</formula>
    </cfRule>
  </conditionalFormatting>
  <conditionalFormatting sqref="AA15">
    <cfRule type="cellIs" dxfId="11309" priority="311" operator="lessThan">
      <formula>$C$4</formula>
    </cfRule>
  </conditionalFormatting>
  <conditionalFormatting sqref="AA16">
    <cfRule type="cellIs" dxfId="11308" priority="312" operator="lessThan">
      <formula>$C$4</formula>
    </cfRule>
  </conditionalFormatting>
  <conditionalFormatting sqref="AA17">
    <cfRule type="cellIs" dxfId="11307" priority="313" operator="lessThan">
      <formula>$C$4</formula>
    </cfRule>
  </conditionalFormatting>
  <conditionalFormatting sqref="AA18">
    <cfRule type="cellIs" dxfId="11306" priority="314" operator="lessThan">
      <formula>$C$4</formula>
    </cfRule>
  </conditionalFormatting>
  <conditionalFormatting sqref="AA19">
    <cfRule type="cellIs" dxfId="11305" priority="315" operator="lessThan">
      <formula>$C$4</formula>
    </cfRule>
  </conditionalFormatting>
  <conditionalFormatting sqref="AA20">
    <cfRule type="cellIs" dxfId="11304" priority="316" operator="lessThan">
      <formula>$C$4</formula>
    </cfRule>
  </conditionalFormatting>
  <conditionalFormatting sqref="AA21">
    <cfRule type="cellIs" dxfId="11303" priority="317" operator="lessThan">
      <formula>$C$4</formula>
    </cfRule>
  </conditionalFormatting>
  <conditionalFormatting sqref="AA22">
    <cfRule type="cellIs" dxfId="11302" priority="318" operator="lessThan">
      <formula>$C$4</formula>
    </cfRule>
  </conditionalFormatting>
  <conditionalFormatting sqref="AA23">
    <cfRule type="cellIs" dxfId="11301" priority="319" operator="lessThan">
      <formula>$C$4</formula>
    </cfRule>
  </conditionalFormatting>
  <conditionalFormatting sqref="AA24">
    <cfRule type="cellIs" dxfId="11300" priority="320" operator="lessThan">
      <formula>$C$4</formula>
    </cfRule>
  </conditionalFormatting>
  <conditionalFormatting sqref="AA25">
    <cfRule type="cellIs" dxfId="11299" priority="321" operator="lessThan">
      <formula>$C$4</formula>
    </cfRule>
  </conditionalFormatting>
  <conditionalFormatting sqref="AA26">
    <cfRule type="cellIs" dxfId="11298" priority="322" operator="lessThan">
      <formula>$C$4</formula>
    </cfRule>
  </conditionalFormatting>
  <conditionalFormatting sqref="AA27">
    <cfRule type="cellIs" dxfId="11297" priority="323" operator="lessThan">
      <formula>$C$4</formula>
    </cfRule>
  </conditionalFormatting>
  <conditionalFormatting sqref="AA28">
    <cfRule type="cellIs" dxfId="11296" priority="324" operator="lessThan">
      <formula>$C$4</formula>
    </cfRule>
  </conditionalFormatting>
  <conditionalFormatting sqref="AA29">
    <cfRule type="cellIs" dxfId="11295" priority="325" operator="lessThan">
      <formula>$C$4</formula>
    </cfRule>
  </conditionalFormatting>
  <conditionalFormatting sqref="AA30">
    <cfRule type="cellIs" dxfId="11294" priority="326" operator="lessThan">
      <formula>$C$4</formula>
    </cfRule>
  </conditionalFormatting>
  <conditionalFormatting sqref="AA31">
    <cfRule type="cellIs" dxfId="11293" priority="327" operator="lessThan">
      <formula>$C$4</formula>
    </cfRule>
  </conditionalFormatting>
  <conditionalFormatting sqref="AA32">
    <cfRule type="cellIs" dxfId="11292" priority="328" operator="lessThan">
      <formula>$C$4</formula>
    </cfRule>
  </conditionalFormatting>
  <conditionalFormatting sqref="AA33">
    <cfRule type="cellIs" dxfId="11291" priority="329" operator="lessThan">
      <formula>$C$4</formula>
    </cfRule>
  </conditionalFormatting>
  <conditionalFormatting sqref="AA34">
    <cfRule type="cellIs" dxfId="11290" priority="330" operator="lessThan">
      <formula>$C$4</formula>
    </cfRule>
  </conditionalFormatting>
  <conditionalFormatting sqref="AA35">
    <cfRule type="cellIs" dxfId="11289" priority="331" operator="lessThan">
      <formula>$C$4</formula>
    </cfRule>
  </conditionalFormatting>
  <conditionalFormatting sqref="AA36">
    <cfRule type="cellIs" dxfId="11288" priority="332" operator="lessThan">
      <formula>$C$4</formula>
    </cfRule>
  </conditionalFormatting>
  <conditionalFormatting sqref="AA37">
    <cfRule type="cellIs" dxfId="11287" priority="333" operator="lessThan">
      <formula>$C$4</formula>
    </cfRule>
  </conditionalFormatting>
  <conditionalFormatting sqref="AA38">
    <cfRule type="cellIs" dxfId="11286" priority="334" operator="lessThan">
      <formula>$C$4</formula>
    </cfRule>
  </conditionalFormatting>
  <conditionalFormatting sqref="AA39">
    <cfRule type="cellIs" dxfId="11285" priority="335" operator="lessThan">
      <formula>$C$4</formula>
    </cfRule>
  </conditionalFormatting>
  <conditionalFormatting sqref="AA40">
    <cfRule type="cellIs" dxfId="11284" priority="336" operator="lessThan">
      <formula>$C$4</formula>
    </cfRule>
  </conditionalFormatting>
  <conditionalFormatting sqref="AA41">
    <cfRule type="cellIs" dxfId="11283" priority="337" operator="lessThan">
      <formula>$C$4</formula>
    </cfRule>
  </conditionalFormatting>
  <conditionalFormatting sqref="AA42">
    <cfRule type="cellIs" dxfId="11282" priority="338" operator="lessThan">
      <formula>$C$4</formula>
    </cfRule>
  </conditionalFormatting>
  <conditionalFormatting sqref="AA43">
    <cfRule type="cellIs" dxfId="11281" priority="339" operator="lessThan">
      <formula>$C$4</formula>
    </cfRule>
  </conditionalFormatting>
  <conditionalFormatting sqref="AA44">
    <cfRule type="cellIs" dxfId="11280" priority="340" operator="lessThan">
      <formula>$C$4</formula>
    </cfRule>
  </conditionalFormatting>
  <conditionalFormatting sqref="AA45">
    <cfRule type="cellIs" dxfId="11279" priority="341" operator="lessThan">
      <formula>$C$4</formula>
    </cfRule>
  </conditionalFormatting>
  <conditionalFormatting sqref="AA46">
    <cfRule type="cellIs" dxfId="11278" priority="342" operator="lessThan">
      <formula>$C$4</formula>
    </cfRule>
  </conditionalFormatting>
  <conditionalFormatting sqref="AA47">
    <cfRule type="cellIs" dxfId="11277" priority="343" operator="lessThan">
      <formula>$C$4</formula>
    </cfRule>
  </conditionalFormatting>
  <conditionalFormatting sqref="AA48">
    <cfRule type="cellIs" dxfId="11276" priority="344" operator="lessThan">
      <formula>$C$4</formula>
    </cfRule>
  </conditionalFormatting>
  <conditionalFormatting sqref="AA49">
    <cfRule type="cellIs" dxfId="11275" priority="345" operator="lessThan">
      <formula>$C$4</formula>
    </cfRule>
  </conditionalFormatting>
  <conditionalFormatting sqref="AA50">
    <cfRule type="cellIs" dxfId="11274" priority="346" operator="lessThan">
      <formula>$C$4</formula>
    </cfRule>
  </conditionalFormatting>
  <conditionalFormatting sqref="AA51">
    <cfRule type="cellIs" dxfId="11273" priority="347" operator="lessThan">
      <formula>$C$4</formula>
    </cfRule>
  </conditionalFormatting>
  <conditionalFormatting sqref="AA52">
    <cfRule type="cellIs" dxfId="11272" priority="348" operator="lessThan">
      <formula>$C$4</formula>
    </cfRule>
  </conditionalFormatting>
  <conditionalFormatting sqref="AA53">
    <cfRule type="cellIs" dxfId="11271" priority="349" operator="lessThan">
      <formula>$C$4</formula>
    </cfRule>
  </conditionalFormatting>
  <conditionalFormatting sqref="AA54">
    <cfRule type="cellIs" dxfId="11270" priority="350" operator="lessThan">
      <formula>$C$4</formula>
    </cfRule>
  </conditionalFormatting>
  <conditionalFormatting sqref="AA55">
    <cfRule type="cellIs" dxfId="11269" priority="351" operator="lessThan">
      <formula>$C$4</formula>
    </cfRule>
  </conditionalFormatting>
  <conditionalFormatting sqref="AA56">
    <cfRule type="cellIs" dxfId="11268" priority="352" operator="lessThan">
      <formula>$C$4</formula>
    </cfRule>
  </conditionalFormatting>
  <conditionalFormatting sqref="AA57">
    <cfRule type="cellIs" dxfId="11267" priority="353" operator="lessThan">
      <formula>$C$4</formula>
    </cfRule>
  </conditionalFormatting>
  <conditionalFormatting sqref="AA58">
    <cfRule type="cellIs" dxfId="11266" priority="354" operator="lessThan">
      <formula>$C$4</formula>
    </cfRule>
  </conditionalFormatting>
  <conditionalFormatting sqref="AA59">
    <cfRule type="cellIs" dxfId="11265" priority="355" operator="lessThan">
      <formula>$C$4</formula>
    </cfRule>
  </conditionalFormatting>
  <conditionalFormatting sqref="AA60">
    <cfRule type="cellIs" dxfId="11264" priority="356" operator="lessThan">
      <formula>$C$4</formula>
    </cfRule>
  </conditionalFormatting>
  <conditionalFormatting sqref="AB11">
    <cfRule type="cellIs" dxfId="11263" priority="357" operator="lessThan">
      <formula>$C$4</formula>
    </cfRule>
  </conditionalFormatting>
  <conditionalFormatting sqref="AB12">
    <cfRule type="cellIs" dxfId="11262" priority="358" operator="lessThan">
      <formula>$C$4</formula>
    </cfRule>
  </conditionalFormatting>
  <conditionalFormatting sqref="AB13">
    <cfRule type="cellIs" dxfId="11261" priority="359" operator="lessThan">
      <formula>$C$4</formula>
    </cfRule>
  </conditionalFormatting>
  <conditionalFormatting sqref="AB14">
    <cfRule type="cellIs" dxfId="11260" priority="360" operator="lessThan">
      <formula>$C$4</formula>
    </cfRule>
  </conditionalFormatting>
  <conditionalFormatting sqref="AB15">
    <cfRule type="cellIs" dxfId="11259" priority="361" operator="lessThan">
      <formula>$C$4</formula>
    </cfRule>
  </conditionalFormatting>
  <conditionalFormatting sqref="AB16">
    <cfRule type="cellIs" dxfId="11258" priority="362" operator="lessThan">
      <formula>$C$4</formula>
    </cfRule>
  </conditionalFormatting>
  <conditionalFormatting sqref="AB17">
    <cfRule type="cellIs" dxfId="11257" priority="363" operator="lessThan">
      <formula>$C$4</formula>
    </cfRule>
  </conditionalFormatting>
  <conditionalFormatting sqref="AB18">
    <cfRule type="cellIs" dxfId="11256" priority="364" operator="lessThan">
      <formula>$C$4</formula>
    </cfRule>
  </conditionalFormatting>
  <conditionalFormatting sqref="AB19">
    <cfRule type="cellIs" dxfId="11255" priority="365" operator="lessThan">
      <formula>$C$4</formula>
    </cfRule>
  </conditionalFormatting>
  <conditionalFormatting sqref="AB20">
    <cfRule type="cellIs" dxfId="11254" priority="366" operator="lessThan">
      <formula>$C$4</formula>
    </cfRule>
  </conditionalFormatting>
  <conditionalFormatting sqref="AB21">
    <cfRule type="cellIs" dxfId="11253" priority="367" operator="lessThan">
      <formula>$C$4</formula>
    </cfRule>
  </conditionalFormatting>
  <conditionalFormatting sqref="AB22">
    <cfRule type="cellIs" dxfId="11252" priority="368" operator="lessThan">
      <formula>$C$4</formula>
    </cfRule>
  </conditionalFormatting>
  <conditionalFormatting sqref="AB23">
    <cfRule type="cellIs" dxfId="11251" priority="369" operator="lessThan">
      <formula>$C$4</formula>
    </cfRule>
  </conditionalFormatting>
  <conditionalFormatting sqref="AB24">
    <cfRule type="cellIs" dxfId="11250" priority="370" operator="lessThan">
      <formula>$C$4</formula>
    </cfRule>
  </conditionalFormatting>
  <conditionalFormatting sqref="AB25">
    <cfRule type="cellIs" dxfId="11249" priority="371" operator="lessThan">
      <formula>$C$4</formula>
    </cfRule>
  </conditionalFormatting>
  <conditionalFormatting sqref="AB26">
    <cfRule type="cellIs" dxfId="11248" priority="372" operator="lessThan">
      <formula>$C$4</formula>
    </cfRule>
  </conditionalFormatting>
  <conditionalFormatting sqref="AB27">
    <cfRule type="cellIs" dxfId="11247" priority="373" operator="lessThan">
      <formula>$C$4</formula>
    </cfRule>
  </conditionalFormatting>
  <conditionalFormatting sqref="AB28">
    <cfRule type="cellIs" dxfId="11246" priority="374" operator="lessThan">
      <formula>$C$4</formula>
    </cfRule>
  </conditionalFormatting>
  <conditionalFormatting sqref="AB29">
    <cfRule type="cellIs" dxfId="11245" priority="375" operator="lessThan">
      <formula>$C$4</formula>
    </cfRule>
  </conditionalFormatting>
  <conditionalFormatting sqref="AB30">
    <cfRule type="cellIs" dxfId="11244" priority="376" operator="lessThan">
      <formula>$C$4</formula>
    </cfRule>
  </conditionalFormatting>
  <conditionalFormatting sqref="AB31">
    <cfRule type="cellIs" dxfId="11243" priority="377" operator="lessThan">
      <formula>$C$4</formula>
    </cfRule>
  </conditionalFormatting>
  <conditionalFormatting sqref="AB32">
    <cfRule type="cellIs" dxfId="11242" priority="378" operator="lessThan">
      <formula>$C$4</formula>
    </cfRule>
  </conditionalFormatting>
  <conditionalFormatting sqref="AB33">
    <cfRule type="cellIs" dxfId="11241" priority="379" operator="lessThan">
      <formula>$C$4</formula>
    </cfRule>
  </conditionalFormatting>
  <conditionalFormatting sqref="AB34">
    <cfRule type="cellIs" dxfId="11240" priority="380" operator="lessThan">
      <formula>$C$4</formula>
    </cfRule>
  </conditionalFormatting>
  <conditionalFormatting sqref="AB35">
    <cfRule type="cellIs" dxfId="11239" priority="381" operator="lessThan">
      <formula>$C$4</formula>
    </cfRule>
  </conditionalFormatting>
  <conditionalFormatting sqref="AB36">
    <cfRule type="cellIs" dxfId="11238" priority="382" operator="lessThan">
      <formula>$C$4</formula>
    </cfRule>
  </conditionalFormatting>
  <conditionalFormatting sqref="AB37">
    <cfRule type="cellIs" dxfId="11237" priority="383" operator="lessThan">
      <formula>$C$4</formula>
    </cfRule>
  </conditionalFormatting>
  <conditionalFormatting sqref="AB38">
    <cfRule type="cellIs" dxfId="11236" priority="384" operator="lessThan">
      <formula>$C$4</formula>
    </cfRule>
  </conditionalFormatting>
  <conditionalFormatting sqref="AB39">
    <cfRule type="cellIs" dxfId="11235" priority="385" operator="lessThan">
      <formula>$C$4</formula>
    </cfRule>
  </conditionalFormatting>
  <conditionalFormatting sqref="AB40">
    <cfRule type="cellIs" dxfId="11234" priority="386" operator="lessThan">
      <formula>$C$4</formula>
    </cfRule>
  </conditionalFormatting>
  <conditionalFormatting sqref="AB41">
    <cfRule type="cellIs" dxfId="11233" priority="387" operator="lessThan">
      <formula>$C$4</formula>
    </cfRule>
  </conditionalFormatting>
  <conditionalFormatting sqref="AB42">
    <cfRule type="cellIs" dxfId="11232" priority="388" operator="lessThan">
      <formula>$C$4</formula>
    </cfRule>
  </conditionalFormatting>
  <conditionalFormatting sqref="AB43">
    <cfRule type="cellIs" dxfId="11231" priority="389" operator="lessThan">
      <formula>$C$4</formula>
    </cfRule>
  </conditionalFormatting>
  <conditionalFormatting sqref="AB44">
    <cfRule type="cellIs" dxfId="11230" priority="390" operator="lessThan">
      <formula>$C$4</formula>
    </cfRule>
  </conditionalFormatting>
  <conditionalFormatting sqref="AB45">
    <cfRule type="cellIs" dxfId="11229" priority="391" operator="lessThan">
      <formula>$C$4</formula>
    </cfRule>
  </conditionalFormatting>
  <conditionalFormatting sqref="AB46">
    <cfRule type="cellIs" dxfId="11228" priority="392" operator="lessThan">
      <formula>$C$4</formula>
    </cfRule>
  </conditionalFormatting>
  <conditionalFormatting sqref="AB47">
    <cfRule type="cellIs" dxfId="11227" priority="393" operator="lessThan">
      <formula>$C$4</formula>
    </cfRule>
  </conditionalFormatting>
  <conditionalFormatting sqref="AB48">
    <cfRule type="cellIs" dxfId="11226" priority="394" operator="lessThan">
      <formula>$C$4</formula>
    </cfRule>
  </conditionalFormatting>
  <conditionalFormatting sqref="AB49">
    <cfRule type="cellIs" dxfId="11225" priority="395" operator="lessThan">
      <formula>$C$4</formula>
    </cfRule>
  </conditionalFormatting>
  <conditionalFormatting sqref="AB50">
    <cfRule type="cellIs" dxfId="11224" priority="396" operator="lessThan">
      <formula>$C$4</formula>
    </cfRule>
  </conditionalFormatting>
  <conditionalFormatting sqref="AB51">
    <cfRule type="cellIs" dxfId="11223" priority="397" operator="lessThan">
      <formula>$C$4</formula>
    </cfRule>
  </conditionalFormatting>
  <conditionalFormatting sqref="AB52">
    <cfRule type="cellIs" dxfId="11222" priority="398" operator="lessThan">
      <formula>$C$4</formula>
    </cfRule>
  </conditionalFormatting>
  <conditionalFormatting sqref="AB53">
    <cfRule type="cellIs" dxfId="11221" priority="399" operator="lessThan">
      <formula>$C$4</formula>
    </cfRule>
  </conditionalFormatting>
  <conditionalFormatting sqref="AB54">
    <cfRule type="cellIs" dxfId="11220" priority="400" operator="lessThan">
      <formula>$C$4</formula>
    </cfRule>
  </conditionalFormatting>
  <conditionalFormatting sqref="AB55">
    <cfRule type="cellIs" dxfId="11219" priority="401" operator="lessThan">
      <formula>$C$4</formula>
    </cfRule>
  </conditionalFormatting>
  <conditionalFormatting sqref="AB56">
    <cfRule type="cellIs" dxfId="11218" priority="402" operator="lessThan">
      <formula>$C$4</formula>
    </cfRule>
  </conditionalFormatting>
  <conditionalFormatting sqref="AB57">
    <cfRule type="cellIs" dxfId="11217" priority="403" operator="lessThan">
      <formula>$C$4</formula>
    </cfRule>
  </conditionalFormatting>
  <conditionalFormatting sqref="AB58">
    <cfRule type="cellIs" dxfId="11216" priority="404" operator="lessThan">
      <formula>$C$4</formula>
    </cfRule>
  </conditionalFormatting>
  <conditionalFormatting sqref="AB59">
    <cfRule type="cellIs" dxfId="11215" priority="405" operator="lessThan">
      <formula>$C$4</formula>
    </cfRule>
  </conditionalFormatting>
  <conditionalFormatting sqref="AB60">
    <cfRule type="cellIs" dxfId="11214" priority="406" operator="lessThan">
      <formula>$C$4</formula>
    </cfRule>
  </conditionalFormatting>
  <conditionalFormatting sqref="AC11">
    <cfRule type="cellIs" dxfId="11213" priority="407" operator="lessThan">
      <formula>$C$4</formula>
    </cfRule>
  </conditionalFormatting>
  <conditionalFormatting sqref="AC12">
    <cfRule type="cellIs" dxfId="11212" priority="408" operator="lessThan">
      <formula>$C$4</formula>
    </cfRule>
  </conditionalFormatting>
  <conditionalFormatting sqref="AC13">
    <cfRule type="cellIs" dxfId="11211" priority="409" operator="lessThan">
      <formula>$C$4</formula>
    </cfRule>
  </conditionalFormatting>
  <conditionalFormatting sqref="AC14">
    <cfRule type="cellIs" dxfId="11210" priority="410" operator="lessThan">
      <formula>$C$4</formula>
    </cfRule>
  </conditionalFormatting>
  <conditionalFormatting sqref="AC15">
    <cfRule type="cellIs" dxfId="11209" priority="411" operator="lessThan">
      <formula>$C$4</formula>
    </cfRule>
  </conditionalFormatting>
  <conditionalFormatting sqref="AC16">
    <cfRule type="cellIs" dxfId="11208" priority="412" operator="lessThan">
      <formula>$C$4</formula>
    </cfRule>
  </conditionalFormatting>
  <conditionalFormatting sqref="AC17">
    <cfRule type="cellIs" dxfId="11207" priority="413" operator="lessThan">
      <formula>$C$4</formula>
    </cfRule>
  </conditionalFormatting>
  <conditionalFormatting sqref="AC18">
    <cfRule type="cellIs" dxfId="11206" priority="414" operator="lessThan">
      <formula>$C$4</formula>
    </cfRule>
  </conditionalFormatting>
  <conditionalFormatting sqref="AC19">
    <cfRule type="cellIs" dxfId="11205" priority="415" operator="lessThan">
      <formula>$C$4</formula>
    </cfRule>
  </conditionalFormatting>
  <conditionalFormatting sqref="AC20">
    <cfRule type="cellIs" dxfId="11204" priority="416" operator="lessThan">
      <formula>$C$4</formula>
    </cfRule>
  </conditionalFormatting>
  <conditionalFormatting sqref="AC21">
    <cfRule type="cellIs" dxfId="11203" priority="417" operator="lessThan">
      <formula>$C$4</formula>
    </cfRule>
  </conditionalFormatting>
  <conditionalFormatting sqref="AC22">
    <cfRule type="cellIs" dxfId="11202" priority="418" operator="lessThan">
      <formula>$C$4</formula>
    </cfRule>
  </conditionalFormatting>
  <conditionalFormatting sqref="AC23">
    <cfRule type="cellIs" dxfId="11201" priority="419" operator="lessThan">
      <formula>$C$4</formula>
    </cfRule>
  </conditionalFormatting>
  <conditionalFormatting sqref="AC24">
    <cfRule type="cellIs" dxfId="11200" priority="420" operator="lessThan">
      <formula>$C$4</formula>
    </cfRule>
  </conditionalFormatting>
  <conditionalFormatting sqref="AC25">
    <cfRule type="cellIs" dxfId="11199" priority="421" operator="lessThan">
      <formula>$C$4</formula>
    </cfRule>
  </conditionalFormatting>
  <conditionalFormatting sqref="AC26">
    <cfRule type="cellIs" dxfId="11198" priority="422" operator="lessThan">
      <formula>$C$4</formula>
    </cfRule>
  </conditionalFormatting>
  <conditionalFormatting sqref="AC27">
    <cfRule type="cellIs" dxfId="11197" priority="423" operator="lessThan">
      <formula>$C$4</formula>
    </cfRule>
  </conditionalFormatting>
  <conditionalFormatting sqref="AC28">
    <cfRule type="cellIs" dxfId="11196" priority="424" operator="lessThan">
      <formula>$C$4</formula>
    </cfRule>
  </conditionalFormatting>
  <conditionalFormatting sqref="AC29">
    <cfRule type="cellIs" dxfId="11195" priority="425" operator="lessThan">
      <formula>$C$4</formula>
    </cfRule>
  </conditionalFormatting>
  <conditionalFormatting sqref="AC30">
    <cfRule type="cellIs" dxfId="11194" priority="426" operator="lessThan">
      <formula>$C$4</formula>
    </cfRule>
  </conditionalFormatting>
  <conditionalFormatting sqref="AC31">
    <cfRule type="cellIs" dxfId="11193" priority="427" operator="lessThan">
      <formula>$C$4</formula>
    </cfRule>
  </conditionalFormatting>
  <conditionalFormatting sqref="AC32">
    <cfRule type="cellIs" dxfId="11192" priority="428" operator="lessThan">
      <formula>$C$4</formula>
    </cfRule>
  </conditionalFormatting>
  <conditionalFormatting sqref="AC33">
    <cfRule type="cellIs" dxfId="11191" priority="429" operator="lessThan">
      <formula>$C$4</formula>
    </cfRule>
  </conditionalFormatting>
  <conditionalFormatting sqref="AC34">
    <cfRule type="cellIs" dxfId="11190" priority="430" operator="lessThan">
      <formula>$C$4</formula>
    </cfRule>
  </conditionalFormatting>
  <conditionalFormatting sqref="AC35">
    <cfRule type="cellIs" dxfId="11189" priority="431" operator="lessThan">
      <formula>$C$4</formula>
    </cfRule>
  </conditionalFormatting>
  <conditionalFormatting sqref="AC36">
    <cfRule type="cellIs" dxfId="11188" priority="432" operator="lessThan">
      <formula>$C$4</formula>
    </cfRule>
  </conditionalFormatting>
  <conditionalFormatting sqref="AC37">
    <cfRule type="cellIs" dxfId="11187" priority="433" operator="lessThan">
      <formula>$C$4</formula>
    </cfRule>
  </conditionalFormatting>
  <conditionalFormatting sqref="AC38">
    <cfRule type="cellIs" dxfId="11186" priority="434" operator="lessThan">
      <formula>$C$4</formula>
    </cfRule>
  </conditionalFormatting>
  <conditionalFormatting sqref="AC39">
    <cfRule type="cellIs" dxfId="11185" priority="435" operator="lessThan">
      <formula>$C$4</formula>
    </cfRule>
  </conditionalFormatting>
  <conditionalFormatting sqref="AC40">
    <cfRule type="cellIs" dxfId="11184" priority="436" operator="lessThan">
      <formula>$C$4</formula>
    </cfRule>
  </conditionalFormatting>
  <conditionalFormatting sqref="AC41">
    <cfRule type="cellIs" dxfId="11183" priority="437" operator="lessThan">
      <formula>$C$4</formula>
    </cfRule>
  </conditionalFormatting>
  <conditionalFormatting sqref="AC42">
    <cfRule type="cellIs" dxfId="11182" priority="438" operator="lessThan">
      <formula>$C$4</formula>
    </cfRule>
  </conditionalFormatting>
  <conditionalFormatting sqref="AC43">
    <cfRule type="cellIs" dxfId="11181" priority="439" operator="lessThan">
      <formula>$C$4</formula>
    </cfRule>
  </conditionalFormatting>
  <conditionalFormatting sqref="AC44">
    <cfRule type="cellIs" dxfId="11180" priority="440" operator="lessThan">
      <formula>$C$4</formula>
    </cfRule>
  </conditionalFormatting>
  <conditionalFormatting sqref="AC45">
    <cfRule type="cellIs" dxfId="11179" priority="441" operator="lessThan">
      <formula>$C$4</formula>
    </cfRule>
  </conditionalFormatting>
  <conditionalFormatting sqref="AC46">
    <cfRule type="cellIs" dxfId="11178" priority="442" operator="lessThan">
      <formula>$C$4</formula>
    </cfRule>
  </conditionalFormatting>
  <conditionalFormatting sqref="AC47">
    <cfRule type="cellIs" dxfId="11177" priority="443" operator="lessThan">
      <formula>$C$4</formula>
    </cfRule>
  </conditionalFormatting>
  <conditionalFormatting sqref="AC48">
    <cfRule type="cellIs" dxfId="11176" priority="444" operator="lessThan">
      <formula>$C$4</formula>
    </cfRule>
  </conditionalFormatting>
  <conditionalFormatting sqref="AC49">
    <cfRule type="cellIs" dxfId="11175" priority="445" operator="lessThan">
      <formula>$C$4</formula>
    </cfRule>
  </conditionalFormatting>
  <conditionalFormatting sqref="AC50">
    <cfRule type="cellIs" dxfId="11174" priority="446" operator="lessThan">
      <formula>$C$4</formula>
    </cfRule>
  </conditionalFormatting>
  <conditionalFormatting sqref="AC51">
    <cfRule type="cellIs" dxfId="11173" priority="447" operator="lessThan">
      <formula>$C$4</formula>
    </cfRule>
  </conditionalFormatting>
  <conditionalFormatting sqref="AC52">
    <cfRule type="cellIs" dxfId="11172" priority="448" operator="lessThan">
      <formula>$C$4</formula>
    </cfRule>
  </conditionalFormatting>
  <conditionalFormatting sqref="AC53">
    <cfRule type="cellIs" dxfId="11171" priority="449" operator="lessThan">
      <formula>$C$4</formula>
    </cfRule>
  </conditionalFormatting>
  <conditionalFormatting sqref="AC54">
    <cfRule type="cellIs" dxfId="11170" priority="450" operator="lessThan">
      <formula>$C$4</formula>
    </cfRule>
  </conditionalFormatting>
  <conditionalFormatting sqref="AC55">
    <cfRule type="cellIs" dxfId="11169" priority="451" operator="lessThan">
      <formula>$C$4</formula>
    </cfRule>
  </conditionalFormatting>
  <conditionalFormatting sqref="AC56">
    <cfRule type="cellIs" dxfId="11168" priority="452" operator="lessThan">
      <formula>$C$4</formula>
    </cfRule>
  </conditionalFormatting>
  <conditionalFormatting sqref="AC57">
    <cfRule type="cellIs" dxfId="11167" priority="453" operator="lessThan">
      <formula>$C$4</formula>
    </cfRule>
  </conditionalFormatting>
  <conditionalFormatting sqref="AC58">
    <cfRule type="cellIs" dxfId="11166" priority="454" operator="lessThan">
      <formula>$C$4</formula>
    </cfRule>
  </conditionalFormatting>
  <conditionalFormatting sqref="AC59">
    <cfRule type="cellIs" dxfId="11165" priority="455" operator="lessThan">
      <formula>$C$4</formula>
    </cfRule>
  </conditionalFormatting>
  <conditionalFormatting sqref="AC60">
    <cfRule type="cellIs" dxfId="11164" priority="456" operator="lessThan">
      <formula>$C$4</formula>
    </cfRule>
  </conditionalFormatting>
  <conditionalFormatting sqref="AD11">
    <cfRule type="cellIs" dxfId="11163" priority="457" operator="lessThan">
      <formula>$C$4</formula>
    </cfRule>
  </conditionalFormatting>
  <conditionalFormatting sqref="AD12">
    <cfRule type="cellIs" dxfId="11162" priority="458" operator="lessThan">
      <formula>$C$4</formula>
    </cfRule>
  </conditionalFormatting>
  <conditionalFormatting sqref="AD13">
    <cfRule type="cellIs" dxfId="11161" priority="459" operator="lessThan">
      <formula>$C$4</formula>
    </cfRule>
  </conditionalFormatting>
  <conditionalFormatting sqref="AD14">
    <cfRule type="cellIs" dxfId="11160" priority="460" operator="lessThan">
      <formula>$C$4</formula>
    </cfRule>
  </conditionalFormatting>
  <conditionalFormatting sqref="AD15">
    <cfRule type="cellIs" dxfId="11159" priority="461" operator="lessThan">
      <formula>$C$4</formula>
    </cfRule>
  </conditionalFormatting>
  <conditionalFormatting sqref="AD16">
    <cfRule type="cellIs" dxfId="11158" priority="462" operator="lessThan">
      <formula>$C$4</formula>
    </cfRule>
  </conditionalFormatting>
  <conditionalFormatting sqref="AD17">
    <cfRule type="cellIs" dxfId="11157" priority="463" operator="lessThan">
      <formula>$C$4</formula>
    </cfRule>
  </conditionalFormatting>
  <conditionalFormatting sqref="AD18">
    <cfRule type="cellIs" dxfId="11156" priority="464" operator="lessThan">
      <formula>$C$4</formula>
    </cfRule>
  </conditionalFormatting>
  <conditionalFormatting sqref="AD19">
    <cfRule type="cellIs" dxfId="11155" priority="465" operator="lessThan">
      <formula>$C$4</formula>
    </cfRule>
  </conditionalFormatting>
  <conditionalFormatting sqref="AD20">
    <cfRule type="cellIs" dxfId="11154" priority="466" operator="lessThan">
      <formula>$C$4</formula>
    </cfRule>
  </conditionalFormatting>
  <conditionalFormatting sqref="AD21">
    <cfRule type="cellIs" dxfId="11153" priority="467" operator="lessThan">
      <formula>$C$4</formula>
    </cfRule>
  </conditionalFormatting>
  <conditionalFormatting sqref="AD22">
    <cfRule type="cellIs" dxfId="11152" priority="468" operator="lessThan">
      <formula>$C$4</formula>
    </cfRule>
  </conditionalFormatting>
  <conditionalFormatting sqref="AD23">
    <cfRule type="cellIs" dxfId="11151" priority="469" operator="lessThan">
      <formula>$C$4</formula>
    </cfRule>
  </conditionalFormatting>
  <conditionalFormatting sqref="AD24">
    <cfRule type="cellIs" dxfId="11150" priority="470" operator="lessThan">
      <formula>$C$4</formula>
    </cfRule>
  </conditionalFormatting>
  <conditionalFormatting sqref="AD25">
    <cfRule type="cellIs" dxfId="11149" priority="471" operator="lessThan">
      <formula>$C$4</formula>
    </cfRule>
  </conditionalFormatting>
  <conditionalFormatting sqref="AD26">
    <cfRule type="cellIs" dxfId="11148" priority="472" operator="lessThan">
      <formula>$C$4</formula>
    </cfRule>
  </conditionalFormatting>
  <conditionalFormatting sqref="AD27">
    <cfRule type="cellIs" dxfId="11147" priority="473" operator="lessThan">
      <formula>$C$4</formula>
    </cfRule>
  </conditionalFormatting>
  <conditionalFormatting sqref="AD28">
    <cfRule type="cellIs" dxfId="11146" priority="474" operator="lessThan">
      <formula>$C$4</formula>
    </cfRule>
  </conditionalFormatting>
  <conditionalFormatting sqref="AD29">
    <cfRule type="cellIs" dxfId="11145" priority="475" operator="lessThan">
      <formula>$C$4</formula>
    </cfRule>
  </conditionalFormatting>
  <conditionalFormatting sqref="AD30">
    <cfRule type="cellIs" dxfId="11144" priority="476" operator="lessThan">
      <formula>$C$4</formula>
    </cfRule>
  </conditionalFormatting>
  <conditionalFormatting sqref="AD31">
    <cfRule type="cellIs" dxfId="11143" priority="477" operator="lessThan">
      <formula>$C$4</formula>
    </cfRule>
  </conditionalFormatting>
  <conditionalFormatting sqref="AD32">
    <cfRule type="cellIs" dxfId="11142" priority="478" operator="lessThan">
      <formula>$C$4</formula>
    </cfRule>
  </conditionalFormatting>
  <conditionalFormatting sqref="AD33">
    <cfRule type="cellIs" dxfId="11141" priority="479" operator="lessThan">
      <formula>$C$4</formula>
    </cfRule>
  </conditionalFormatting>
  <conditionalFormatting sqref="AD34">
    <cfRule type="cellIs" dxfId="11140" priority="480" operator="lessThan">
      <formula>$C$4</formula>
    </cfRule>
  </conditionalFormatting>
  <conditionalFormatting sqref="AD35">
    <cfRule type="cellIs" dxfId="11139" priority="481" operator="lessThan">
      <formula>$C$4</formula>
    </cfRule>
  </conditionalFormatting>
  <conditionalFormatting sqref="AD36">
    <cfRule type="cellIs" dxfId="11138" priority="482" operator="lessThan">
      <formula>$C$4</formula>
    </cfRule>
  </conditionalFormatting>
  <conditionalFormatting sqref="AD37">
    <cfRule type="cellIs" dxfId="11137" priority="483" operator="lessThan">
      <formula>$C$4</formula>
    </cfRule>
  </conditionalFormatting>
  <conditionalFormatting sqref="AD38">
    <cfRule type="cellIs" dxfId="11136" priority="484" operator="lessThan">
      <formula>$C$4</formula>
    </cfRule>
  </conditionalFormatting>
  <conditionalFormatting sqref="AD39">
    <cfRule type="cellIs" dxfId="11135" priority="485" operator="lessThan">
      <formula>$C$4</formula>
    </cfRule>
  </conditionalFormatting>
  <conditionalFormatting sqref="AD40">
    <cfRule type="cellIs" dxfId="11134" priority="486" operator="lessThan">
      <formula>$C$4</formula>
    </cfRule>
  </conditionalFormatting>
  <conditionalFormatting sqref="AD41">
    <cfRule type="cellIs" dxfId="11133" priority="487" operator="lessThan">
      <formula>$C$4</formula>
    </cfRule>
  </conditionalFormatting>
  <conditionalFormatting sqref="AD42">
    <cfRule type="cellIs" dxfId="11132" priority="488" operator="lessThan">
      <formula>$C$4</formula>
    </cfRule>
  </conditionalFormatting>
  <conditionalFormatting sqref="AD43">
    <cfRule type="cellIs" dxfId="11131" priority="489" operator="lessThan">
      <formula>$C$4</formula>
    </cfRule>
  </conditionalFormatting>
  <conditionalFormatting sqref="AD44">
    <cfRule type="cellIs" dxfId="11130" priority="490" operator="lessThan">
      <formula>$C$4</formula>
    </cfRule>
  </conditionalFormatting>
  <conditionalFormatting sqref="AD45">
    <cfRule type="cellIs" dxfId="11129" priority="491" operator="lessThan">
      <formula>$C$4</formula>
    </cfRule>
  </conditionalFormatting>
  <conditionalFormatting sqref="AD46">
    <cfRule type="cellIs" dxfId="11128" priority="492" operator="lessThan">
      <formula>$C$4</formula>
    </cfRule>
  </conditionalFormatting>
  <conditionalFormatting sqref="AD47">
    <cfRule type="cellIs" dxfId="11127" priority="493" operator="lessThan">
      <formula>$C$4</formula>
    </cfRule>
  </conditionalFormatting>
  <conditionalFormatting sqref="AD48">
    <cfRule type="cellIs" dxfId="11126" priority="494" operator="lessThan">
      <formula>$C$4</formula>
    </cfRule>
  </conditionalFormatting>
  <conditionalFormatting sqref="AD49">
    <cfRule type="cellIs" dxfId="11125" priority="495" operator="lessThan">
      <formula>$C$4</formula>
    </cfRule>
  </conditionalFormatting>
  <conditionalFormatting sqref="AD50">
    <cfRule type="cellIs" dxfId="11124" priority="496" operator="lessThan">
      <formula>$C$4</formula>
    </cfRule>
  </conditionalFormatting>
  <conditionalFormatting sqref="AD51">
    <cfRule type="cellIs" dxfId="11123" priority="497" operator="lessThan">
      <formula>$C$4</formula>
    </cfRule>
  </conditionalFormatting>
  <conditionalFormatting sqref="AD52">
    <cfRule type="cellIs" dxfId="11122" priority="498" operator="lessThan">
      <formula>$C$4</formula>
    </cfRule>
  </conditionalFormatting>
  <conditionalFormatting sqref="AD53">
    <cfRule type="cellIs" dxfId="11121" priority="499" operator="lessThan">
      <formula>$C$4</formula>
    </cfRule>
  </conditionalFormatting>
  <conditionalFormatting sqref="AD54">
    <cfRule type="cellIs" dxfId="11120" priority="500" operator="lessThan">
      <formula>$C$4</formula>
    </cfRule>
  </conditionalFormatting>
  <conditionalFormatting sqref="AD55">
    <cfRule type="cellIs" dxfId="11119" priority="501" operator="lessThan">
      <formula>$C$4</formula>
    </cfRule>
  </conditionalFormatting>
  <conditionalFormatting sqref="AD56">
    <cfRule type="cellIs" dxfId="11118" priority="502" operator="lessThan">
      <formula>$C$4</formula>
    </cfRule>
  </conditionalFormatting>
  <conditionalFormatting sqref="AD57">
    <cfRule type="cellIs" dxfId="11117" priority="503" operator="lessThan">
      <formula>$C$4</formula>
    </cfRule>
  </conditionalFormatting>
  <conditionalFormatting sqref="AD58">
    <cfRule type="cellIs" dxfId="11116" priority="504" operator="lessThan">
      <formula>$C$4</formula>
    </cfRule>
  </conditionalFormatting>
  <conditionalFormatting sqref="AD59">
    <cfRule type="cellIs" dxfId="11115" priority="505" operator="lessThan">
      <formula>$C$4</formula>
    </cfRule>
  </conditionalFormatting>
  <conditionalFormatting sqref="AD60">
    <cfRule type="cellIs" dxfId="11114" priority="506" operator="lessThan">
      <formula>$C$4</formula>
    </cfRule>
  </conditionalFormatting>
  <conditionalFormatting sqref="AE11">
    <cfRule type="cellIs" dxfId="11113" priority="507" operator="lessThan">
      <formula>$C$4</formula>
    </cfRule>
  </conditionalFormatting>
  <conditionalFormatting sqref="AE12">
    <cfRule type="cellIs" dxfId="11112" priority="508" operator="lessThan">
      <formula>$C$4</formula>
    </cfRule>
  </conditionalFormatting>
  <conditionalFormatting sqref="AE13">
    <cfRule type="cellIs" dxfId="11111" priority="509" operator="lessThan">
      <formula>$C$4</formula>
    </cfRule>
  </conditionalFormatting>
  <conditionalFormatting sqref="AE14">
    <cfRule type="cellIs" dxfId="11110" priority="510" operator="lessThan">
      <formula>$C$4</formula>
    </cfRule>
  </conditionalFormatting>
  <conditionalFormatting sqref="AE15">
    <cfRule type="cellIs" dxfId="11109" priority="511" operator="lessThan">
      <formula>$C$4</formula>
    </cfRule>
  </conditionalFormatting>
  <conditionalFormatting sqref="AE16">
    <cfRule type="cellIs" dxfId="11108" priority="512" operator="lessThan">
      <formula>$C$4</formula>
    </cfRule>
  </conditionalFormatting>
  <conditionalFormatting sqref="AE17">
    <cfRule type="cellIs" dxfId="11107" priority="513" operator="lessThan">
      <formula>$C$4</formula>
    </cfRule>
  </conditionalFormatting>
  <conditionalFormatting sqref="AE18">
    <cfRule type="cellIs" dxfId="11106" priority="514" operator="lessThan">
      <formula>$C$4</formula>
    </cfRule>
  </conditionalFormatting>
  <conditionalFormatting sqref="AE19">
    <cfRule type="cellIs" dxfId="11105" priority="515" operator="lessThan">
      <formula>$C$4</formula>
    </cfRule>
  </conditionalFormatting>
  <conditionalFormatting sqref="AE20">
    <cfRule type="cellIs" dxfId="11104" priority="516" operator="lessThan">
      <formula>$C$4</formula>
    </cfRule>
  </conditionalFormatting>
  <conditionalFormatting sqref="AE21">
    <cfRule type="cellIs" dxfId="11103" priority="517" operator="lessThan">
      <formula>$C$4</formula>
    </cfRule>
  </conditionalFormatting>
  <conditionalFormatting sqref="AE22">
    <cfRule type="cellIs" dxfId="11102" priority="518" operator="lessThan">
      <formula>$C$4</formula>
    </cfRule>
  </conditionalFormatting>
  <conditionalFormatting sqref="AE23">
    <cfRule type="cellIs" dxfId="11101" priority="519" operator="lessThan">
      <formula>$C$4</formula>
    </cfRule>
  </conditionalFormatting>
  <conditionalFormatting sqref="AE24">
    <cfRule type="cellIs" dxfId="11100" priority="520" operator="lessThan">
      <formula>$C$4</formula>
    </cfRule>
  </conditionalFormatting>
  <conditionalFormatting sqref="AE25">
    <cfRule type="cellIs" dxfId="11099" priority="521" operator="lessThan">
      <formula>$C$4</formula>
    </cfRule>
  </conditionalFormatting>
  <conditionalFormatting sqref="AE26">
    <cfRule type="cellIs" dxfId="11098" priority="522" operator="lessThan">
      <formula>$C$4</formula>
    </cfRule>
  </conditionalFormatting>
  <conditionalFormatting sqref="AE27">
    <cfRule type="cellIs" dxfId="11097" priority="523" operator="lessThan">
      <formula>$C$4</formula>
    </cfRule>
  </conditionalFormatting>
  <conditionalFormatting sqref="AE28">
    <cfRule type="cellIs" dxfId="11096" priority="524" operator="lessThan">
      <formula>$C$4</formula>
    </cfRule>
  </conditionalFormatting>
  <conditionalFormatting sqref="AE29">
    <cfRule type="cellIs" dxfId="11095" priority="525" operator="lessThan">
      <formula>$C$4</formula>
    </cfRule>
  </conditionalFormatting>
  <conditionalFormatting sqref="AE30">
    <cfRule type="cellIs" dxfId="11094" priority="526" operator="lessThan">
      <formula>$C$4</formula>
    </cfRule>
  </conditionalFormatting>
  <conditionalFormatting sqref="AE31">
    <cfRule type="cellIs" dxfId="11093" priority="527" operator="lessThan">
      <formula>$C$4</formula>
    </cfRule>
  </conditionalFormatting>
  <conditionalFormatting sqref="AE32">
    <cfRule type="cellIs" dxfId="11092" priority="528" operator="lessThan">
      <formula>$C$4</formula>
    </cfRule>
  </conditionalFormatting>
  <conditionalFormatting sqref="AE33">
    <cfRule type="cellIs" dxfId="11091" priority="529" operator="lessThan">
      <formula>$C$4</formula>
    </cfRule>
  </conditionalFormatting>
  <conditionalFormatting sqref="AE34">
    <cfRule type="cellIs" dxfId="11090" priority="530" operator="lessThan">
      <formula>$C$4</formula>
    </cfRule>
  </conditionalFormatting>
  <conditionalFormatting sqref="AE35">
    <cfRule type="cellIs" dxfId="11089" priority="531" operator="lessThan">
      <formula>$C$4</formula>
    </cfRule>
  </conditionalFormatting>
  <conditionalFormatting sqref="AE36">
    <cfRule type="cellIs" dxfId="11088" priority="532" operator="lessThan">
      <formula>$C$4</formula>
    </cfRule>
  </conditionalFormatting>
  <conditionalFormatting sqref="AE37">
    <cfRule type="cellIs" dxfId="11087" priority="533" operator="lessThan">
      <formula>$C$4</formula>
    </cfRule>
  </conditionalFormatting>
  <conditionalFormatting sqref="AE38">
    <cfRule type="cellIs" dxfId="11086" priority="534" operator="lessThan">
      <formula>$C$4</formula>
    </cfRule>
  </conditionalFormatting>
  <conditionalFormatting sqref="AE39">
    <cfRule type="cellIs" dxfId="11085" priority="535" operator="lessThan">
      <formula>$C$4</formula>
    </cfRule>
  </conditionalFormatting>
  <conditionalFormatting sqref="AE40">
    <cfRule type="cellIs" dxfId="11084" priority="536" operator="lessThan">
      <formula>$C$4</formula>
    </cfRule>
  </conditionalFormatting>
  <conditionalFormatting sqref="AE41">
    <cfRule type="cellIs" dxfId="11083" priority="537" operator="lessThan">
      <formula>$C$4</formula>
    </cfRule>
  </conditionalFormatting>
  <conditionalFormatting sqref="AE42">
    <cfRule type="cellIs" dxfId="11082" priority="538" operator="lessThan">
      <formula>$C$4</formula>
    </cfRule>
  </conditionalFormatting>
  <conditionalFormatting sqref="AE43">
    <cfRule type="cellIs" dxfId="11081" priority="539" operator="lessThan">
      <formula>$C$4</formula>
    </cfRule>
  </conditionalFormatting>
  <conditionalFormatting sqref="AE44">
    <cfRule type="cellIs" dxfId="11080" priority="540" operator="lessThan">
      <formula>$C$4</formula>
    </cfRule>
  </conditionalFormatting>
  <conditionalFormatting sqref="AE45">
    <cfRule type="cellIs" dxfId="11079" priority="541" operator="lessThan">
      <formula>$C$4</formula>
    </cfRule>
  </conditionalFormatting>
  <conditionalFormatting sqref="AE46">
    <cfRule type="cellIs" dxfId="11078" priority="542" operator="lessThan">
      <formula>$C$4</formula>
    </cfRule>
  </conditionalFormatting>
  <conditionalFormatting sqref="AE47">
    <cfRule type="cellIs" dxfId="11077" priority="543" operator="lessThan">
      <formula>$C$4</formula>
    </cfRule>
  </conditionalFormatting>
  <conditionalFormatting sqref="AE48">
    <cfRule type="cellIs" dxfId="11076" priority="544" operator="lessThan">
      <formula>$C$4</formula>
    </cfRule>
  </conditionalFormatting>
  <conditionalFormatting sqref="AE49">
    <cfRule type="cellIs" dxfId="11075" priority="545" operator="lessThan">
      <formula>$C$4</formula>
    </cfRule>
  </conditionalFormatting>
  <conditionalFormatting sqref="AE50">
    <cfRule type="cellIs" dxfId="11074" priority="546" operator="lessThan">
      <formula>$C$4</formula>
    </cfRule>
  </conditionalFormatting>
  <conditionalFormatting sqref="AE51">
    <cfRule type="cellIs" dxfId="11073" priority="547" operator="lessThan">
      <formula>$C$4</formula>
    </cfRule>
  </conditionalFormatting>
  <conditionalFormatting sqref="AE52">
    <cfRule type="cellIs" dxfId="11072" priority="548" operator="lessThan">
      <formula>$C$4</formula>
    </cfRule>
  </conditionalFormatting>
  <conditionalFormatting sqref="AE53">
    <cfRule type="cellIs" dxfId="11071" priority="549" operator="lessThan">
      <formula>$C$4</formula>
    </cfRule>
  </conditionalFormatting>
  <conditionalFormatting sqref="AE54">
    <cfRule type="cellIs" dxfId="11070" priority="550" operator="lessThan">
      <formula>$C$4</formula>
    </cfRule>
  </conditionalFormatting>
  <conditionalFormatting sqref="AE55">
    <cfRule type="cellIs" dxfId="11069" priority="551" operator="lessThan">
      <formula>$C$4</formula>
    </cfRule>
  </conditionalFormatting>
  <conditionalFormatting sqref="AE56">
    <cfRule type="cellIs" dxfId="11068" priority="552" operator="lessThan">
      <formula>$C$4</formula>
    </cfRule>
  </conditionalFormatting>
  <conditionalFormatting sqref="AE57">
    <cfRule type="cellIs" dxfId="11067" priority="553" operator="lessThan">
      <formula>$C$4</formula>
    </cfRule>
  </conditionalFormatting>
  <conditionalFormatting sqref="AE58">
    <cfRule type="cellIs" dxfId="11066" priority="554" operator="lessThan">
      <formula>$C$4</formula>
    </cfRule>
  </conditionalFormatting>
  <conditionalFormatting sqref="AE59">
    <cfRule type="cellIs" dxfId="11065" priority="555" operator="lessThan">
      <formula>$C$4</formula>
    </cfRule>
  </conditionalFormatting>
  <conditionalFormatting sqref="AE60">
    <cfRule type="cellIs" dxfId="11064" priority="556" operator="lessThan">
      <formula>$C$4</formula>
    </cfRule>
  </conditionalFormatting>
  <conditionalFormatting sqref="AF11">
    <cfRule type="cellIs" dxfId="11063" priority="557" operator="lessThan">
      <formula>$C$4</formula>
    </cfRule>
  </conditionalFormatting>
  <conditionalFormatting sqref="AF12">
    <cfRule type="cellIs" dxfId="11062" priority="558" operator="lessThan">
      <formula>$C$4</formula>
    </cfRule>
  </conditionalFormatting>
  <conditionalFormatting sqref="AF13">
    <cfRule type="cellIs" dxfId="11061" priority="559" operator="lessThan">
      <formula>$C$4</formula>
    </cfRule>
  </conditionalFormatting>
  <conditionalFormatting sqref="AF14">
    <cfRule type="cellIs" dxfId="11060" priority="560" operator="lessThan">
      <formula>$C$4</formula>
    </cfRule>
  </conditionalFormatting>
  <conditionalFormatting sqref="AF15">
    <cfRule type="cellIs" dxfId="11059" priority="561" operator="lessThan">
      <formula>$C$4</formula>
    </cfRule>
  </conditionalFormatting>
  <conditionalFormatting sqref="AF16">
    <cfRule type="cellIs" dxfId="11058" priority="562" operator="lessThan">
      <formula>$C$4</formula>
    </cfRule>
  </conditionalFormatting>
  <conditionalFormatting sqref="AF17">
    <cfRule type="cellIs" dxfId="11057" priority="563" operator="lessThan">
      <formula>$C$4</formula>
    </cfRule>
  </conditionalFormatting>
  <conditionalFormatting sqref="AF18">
    <cfRule type="cellIs" dxfId="11056" priority="564" operator="lessThan">
      <formula>$C$4</formula>
    </cfRule>
  </conditionalFormatting>
  <conditionalFormatting sqref="AF19">
    <cfRule type="cellIs" dxfId="11055" priority="565" operator="lessThan">
      <formula>$C$4</formula>
    </cfRule>
  </conditionalFormatting>
  <conditionalFormatting sqref="AF20">
    <cfRule type="cellIs" dxfId="11054" priority="566" operator="lessThan">
      <formula>$C$4</formula>
    </cfRule>
  </conditionalFormatting>
  <conditionalFormatting sqref="AF21">
    <cfRule type="cellIs" dxfId="11053" priority="567" operator="lessThan">
      <formula>$C$4</formula>
    </cfRule>
  </conditionalFormatting>
  <conditionalFormatting sqref="AF22">
    <cfRule type="cellIs" dxfId="11052" priority="568" operator="lessThan">
      <formula>$C$4</formula>
    </cfRule>
  </conditionalFormatting>
  <conditionalFormatting sqref="AF23">
    <cfRule type="cellIs" dxfId="11051" priority="569" operator="lessThan">
      <formula>$C$4</formula>
    </cfRule>
  </conditionalFormatting>
  <conditionalFormatting sqref="AF24">
    <cfRule type="cellIs" dxfId="11050" priority="570" operator="lessThan">
      <formula>$C$4</formula>
    </cfRule>
  </conditionalFormatting>
  <conditionalFormatting sqref="AF25">
    <cfRule type="cellIs" dxfId="11049" priority="571" operator="lessThan">
      <formula>$C$4</formula>
    </cfRule>
  </conditionalFormatting>
  <conditionalFormatting sqref="AF26">
    <cfRule type="cellIs" dxfId="11048" priority="572" operator="lessThan">
      <formula>$C$4</formula>
    </cfRule>
  </conditionalFormatting>
  <conditionalFormatting sqref="AF27">
    <cfRule type="cellIs" dxfId="11047" priority="573" operator="lessThan">
      <formula>$C$4</formula>
    </cfRule>
  </conditionalFormatting>
  <conditionalFormatting sqref="AF28">
    <cfRule type="cellIs" dxfId="11046" priority="574" operator="lessThan">
      <formula>$C$4</formula>
    </cfRule>
  </conditionalFormatting>
  <conditionalFormatting sqref="AF29">
    <cfRule type="cellIs" dxfId="11045" priority="575" operator="lessThan">
      <formula>$C$4</formula>
    </cfRule>
  </conditionalFormatting>
  <conditionalFormatting sqref="AF30">
    <cfRule type="cellIs" dxfId="11044" priority="576" operator="lessThan">
      <formula>$C$4</formula>
    </cfRule>
  </conditionalFormatting>
  <conditionalFormatting sqref="AF31">
    <cfRule type="cellIs" dxfId="11043" priority="577" operator="lessThan">
      <formula>$C$4</formula>
    </cfRule>
  </conditionalFormatting>
  <conditionalFormatting sqref="AF32">
    <cfRule type="cellIs" dxfId="11042" priority="578" operator="lessThan">
      <formula>$C$4</formula>
    </cfRule>
  </conditionalFormatting>
  <conditionalFormatting sqref="AF33">
    <cfRule type="cellIs" dxfId="11041" priority="579" operator="lessThan">
      <formula>$C$4</formula>
    </cfRule>
  </conditionalFormatting>
  <conditionalFormatting sqref="AF34">
    <cfRule type="cellIs" dxfId="11040" priority="580" operator="lessThan">
      <formula>$C$4</formula>
    </cfRule>
  </conditionalFormatting>
  <conditionalFormatting sqref="AF35">
    <cfRule type="cellIs" dxfId="11039" priority="581" operator="lessThan">
      <formula>$C$4</formula>
    </cfRule>
  </conditionalFormatting>
  <conditionalFormatting sqref="AF36">
    <cfRule type="cellIs" dxfId="11038" priority="582" operator="lessThan">
      <formula>$C$4</formula>
    </cfRule>
  </conditionalFormatting>
  <conditionalFormatting sqref="AF37">
    <cfRule type="cellIs" dxfId="11037" priority="583" operator="lessThan">
      <formula>$C$4</formula>
    </cfRule>
  </conditionalFormatting>
  <conditionalFormatting sqref="AF38">
    <cfRule type="cellIs" dxfId="11036" priority="584" operator="lessThan">
      <formula>$C$4</formula>
    </cfRule>
  </conditionalFormatting>
  <conditionalFormatting sqref="AF39">
    <cfRule type="cellIs" dxfId="11035" priority="585" operator="lessThan">
      <formula>$C$4</formula>
    </cfRule>
  </conditionalFormatting>
  <conditionalFormatting sqref="AF40">
    <cfRule type="cellIs" dxfId="11034" priority="586" operator="lessThan">
      <formula>$C$4</formula>
    </cfRule>
  </conditionalFormatting>
  <conditionalFormatting sqref="AF41">
    <cfRule type="cellIs" dxfId="11033" priority="587" operator="lessThan">
      <formula>$C$4</formula>
    </cfRule>
  </conditionalFormatting>
  <conditionalFormatting sqref="AF42">
    <cfRule type="cellIs" dxfId="11032" priority="588" operator="lessThan">
      <formula>$C$4</formula>
    </cfRule>
  </conditionalFormatting>
  <conditionalFormatting sqref="AF43">
    <cfRule type="cellIs" dxfId="11031" priority="589" operator="lessThan">
      <formula>$C$4</formula>
    </cfRule>
  </conditionalFormatting>
  <conditionalFormatting sqref="AF44">
    <cfRule type="cellIs" dxfId="11030" priority="590" operator="lessThan">
      <formula>$C$4</formula>
    </cfRule>
  </conditionalFormatting>
  <conditionalFormatting sqref="AF45">
    <cfRule type="cellIs" dxfId="11029" priority="591" operator="lessThan">
      <formula>$C$4</formula>
    </cfRule>
  </conditionalFormatting>
  <conditionalFormatting sqref="AF46">
    <cfRule type="cellIs" dxfId="11028" priority="592" operator="lessThan">
      <formula>$C$4</formula>
    </cfRule>
  </conditionalFormatting>
  <conditionalFormatting sqref="AF47">
    <cfRule type="cellIs" dxfId="11027" priority="593" operator="lessThan">
      <formula>$C$4</formula>
    </cfRule>
  </conditionalFormatting>
  <conditionalFormatting sqref="AF48">
    <cfRule type="cellIs" dxfId="11026" priority="594" operator="lessThan">
      <formula>$C$4</formula>
    </cfRule>
  </conditionalFormatting>
  <conditionalFormatting sqref="AF49">
    <cfRule type="cellIs" dxfId="11025" priority="595" operator="lessThan">
      <formula>$C$4</formula>
    </cfRule>
  </conditionalFormatting>
  <conditionalFormatting sqref="AF50">
    <cfRule type="cellIs" dxfId="11024" priority="596" operator="lessThan">
      <formula>$C$4</formula>
    </cfRule>
  </conditionalFormatting>
  <conditionalFormatting sqref="AF51">
    <cfRule type="cellIs" dxfId="11023" priority="597" operator="lessThan">
      <formula>$C$4</formula>
    </cfRule>
  </conditionalFormatting>
  <conditionalFormatting sqref="AF52">
    <cfRule type="cellIs" dxfId="11022" priority="598" operator="lessThan">
      <formula>$C$4</formula>
    </cfRule>
  </conditionalFormatting>
  <conditionalFormatting sqref="AF53">
    <cfRule type="cellIs" dxfId="11021" priority="599" operator="lessThan">
      <formula>$C$4</formula>
    </cfRule>
  </conditionalFormatting>
  <conditionalFormatting sqref="AF54">
    <cfRule type="cellIs" dxfId="11020" priority="600" operator="lessThan">
      <formula>$C$4</formula>
    </cfRule>
  </conditionalFormatting>
  <conditionalFormatting sqref="AF55">
    <cfRule type="cellIs" dxfId="11019" priority="601" operator="lessThan">
      <formula>$C$4</formula>
    </cfRule>
  </conditionalFormatting>
  <conditionalFormatting sqref="AF56">
    <cfRule type="cellIs" dxfId="11018" priority="602" operator="lessThan">
      <formula>$C$4</formula>
    </cfRule>
  </conditionalFormatting>
  <conditionalFormatting sqref="AF57">
    <cfRule type="cellIs" dxfId="11017" priority="603" operator="lessThan">
      <formula>$C$4</formula>
    </cfRule>
  </conditionalFormatting>
  <conditionalFormatting sqref="AF58">
    <cfRule type="cellIs" dxfId="11016" priority="604" operator="lessThan">
      <formula>$C$4</formula>
    </cfRule>
  </conditionalFormatting>
  <conditionalFormatting sqref="AF59">
    <cfRule type="cellIs" dxfId="11015" priority="605" operator="lessThan">
      <formula>$C$4</formula>
    </cfRule>
  </conditionalFormatting>
  <conditionalFormatting sqref="AF60">
    <cfRule type="cellIs" dxfId="11014" priority="606" operator="lessThan">
      <formula>$C$4</formula>
    </cfRule>
  </conditionalFormatting>
  <conditionalFormatting sqref="AG11">
    <cfRule type="cellIs" dxfId="11013" priority="607" operator="lessThan">
      <formula>$C$4</formula>
    </cfRule>
  </conditionalFormatting>
  <conditionalFormatting sqref="AG12">
    <cfRule type="cellIs" dxfId="11012" priority="608" operator="lessThan">
      <formula>$C$4</formula>
    </cfRule>
  </conditionalFormatting>
  <conditionalFormatting sqref="AG13">
    <cfRule type="cellIs" dxfId="11011" priority="609" operator="lessThan">
      <formula>$C$4</formula>
    </cfRule>
  </conditionalFormatting>
  <conditionalFormatting sqref="AG14">
    <cfRule type="cellIs" dxfId="11010" priority="610" operator="lessThan">
      <formula>$C$4</formula>
    </cfRule>
  </conditionalFormatting>
  <conditionalFormatting sqref="AG15">
    <cfRule type="cellIs" dxfId="11009" priority="611" operator="lessThan">
      <formula>$C$4</formula>
    </cfRule>
  </conditionalFormatting>
  <conditionalFormatting sqref="AG16">
    <cfRule type="cellIs" dxfId="11008" priority="612" operator="lessThan">
      <formula>$C$4</formula>
    </cfRule>
  </conditionalFormatting>
  <conditionalFormatting sqref="AG17">
    <cfRule type="cellIs" dxfId="11007" priority="613" operator="lessThan">
      <formula>$C$4</formula>
    </cfRule>
  </conditionalFormatting>
  <conditionalFormatting sqref="AG18">
    <cfRule type="cellIs" dxfId="11006" priority="614" operator="lessThan">
      <formula>$C$4</formula>
    </cfRule>
  </conditionalFormatting>
  <conditionalFormatting sqref="AG19">
    <cfRule type="cellIs" dxfId="11005" priority="615" operator="lessThan">
      <formula>$C$4</formula>
    </cfRule>
  </conditionalFormatting>
  <conditionalFormatting sqref="AG20">
    <cfRule type="cellIs" dxfId="11004" priority="616" operator="lessThan">
      <formula>$C$4</formula>
    </cfRule>
  </conditionalFormatting>
  <conditionalFormatting sqref="AG21">
    <cfRule type="cellIs" dxfId="11003" priority="617" operator="lessThan">
      <formula>$C$4</formula>
    </cfRule>
  </conditionalFormatting>
  <conditionalFormatting sqref="AG22">
    <cfRule type="cellIs" dxfId="11002" priority="618" operator="lessThan">
      <formula>$C$4</formula>
    </cfRule>
  </conditionalFormatting>
  <conditionalFormatting sqref="AG23">
    <cfRule type="cellIs" dxfId="11001" priority="619" operator="lessThan">
      <formula>$C$4</formula>
    </cfRule>
  </conditionalFormatting>
  <conditionalFormatting sqref="AG24">
    <cfRule type="cellIs" dxfId="11000" priority="620" operator="lessThan">
      <formula>$C$4</formula>
    </cfRule>
  </conditionalFormatting>
  <conditionalFormatting sqref="AG25">
    <cfRule type="cellIs" dxfId="10999" priority="621" operator="lessThan">
      <formula>$C$4</formula>
    </cfRule>
  </conditionalFormatting>
  <conditionalFormatting sqref="AG26">
    <cfRule type="cellIs" dxfId="10998" priority="622" operator="lessThan">
      <formula>$C$4</formula>
    </cfRule>
  </conditionalFormatting>
  <conditionalFormatting sqref="AG27">
    <cfRule type="cellIs" dxfId="10997" priority="623" operator="lessThan">
      <formula>$C$4</formula>
    </cfRule>
  </conditionalFormatting>
  <conditionalFormatting sqref="AG28">
    <cfRule type="cellIs" dxfId="10996" priority="624" operator="lessThan">
      <formula>$C$4</formula>
    </cfRule>
  </conditionalFormatting>
  <conditionalFormatting sqref="AG29">
    <cfRule type="cellIs" dxfId="10995" priority="625" operator="lessThan">
      <formula>$C$4</formula>
    </cfRule>
  </conditionalFormatting>
  <conditionalFormatting sqref="AG30">
    <cfRule type="cellIs" dxfId="10994" priority="626" operator="lessThan">
      <formula>$C$4</formula>
    </cfRule>
  </conditionalFormatting>
  <conditionalFormatting sqref="AG31">
    <cfRule type="cellIs" dxfId="10993" priority="627" operator="lessThan">
      <formula>$C$4</formula>
    </cfRule>
  </conditionalFormatting>
  <conditionalFormatting sqref="AG32">
    <cfRule type="cellIs" dxfId="10992" priority="628" operator="lessThan">
      <formula>$C$4</formula>
    </cfRule>
  </conditionalFormatting>
  <conditionalFormatting sqref="AG33">
    <cfRule type="cellIs" dxfId="10991" priority="629" operator="lessThan">
      <formula>$C$4</formula>
    </cfRule>
  </conditionalFormatting>
  <conditionalFormatting sqref="AG34">
    <cfRule type="cellIs" dxfId="10990" priority="630" operator="lessThan">
      <formula>$C$4</formula>
    </cfRule>
  </conditionalFormatting>
  <conditionalFormatting sqref="AG35">
    <cfRule type="cellIs" dxfId="10989" priority="631" operator="lessThan">
      <formula>$C$4</formula>
    </cfRule>
  </conditionalFormatting>
  <conditionalFormatting sqref="AG36">
    <cfRule type="cellIs" dxfId="10988" priority="632" operator="lessThan">
      <formula>$C$4</formula>
    </cfRule>
  </conditionalFormatting>
  <conditionalFormatting sqref="AG37">
    <cfRule type="cellIs" dxfId="10987" priority="633" operator="lessThan">
      <formula>$C$4</formula>
    </cfRule>
  </conditionalFormatting>
  <conditionalFormatting sqref="AG38">
    <cfRule type="cellIs" dxfId="10986" priority="634" operator="lessThan">
      <formula>$C$4</formula>
    </cfRule>
  </conditionalFormatting>
  <conditionalFormatting sqref="AG39">
    <cfRule type="cellIs" dxfId="10985" priority="635" operator="lessThan">
      <formula>$C$4</formula>
    </cfRule>
  </conditionalFormatting>
  <conditionalFormatting sqref="AG40">
    <cfRule type="cellIs" dxfId="10984" priority="636" operator="lessThan">
      <formula>$C$4</formula>
    </cfRule>
  </conditionalFormatting>
  <conditionalFormatting sqref="AG41">
    <cfRule type="cellIs" dxfId="10983" priority="637" operator="lessThan">
      <formula>$C$4</formula>
    </cfRule>
  </conditionalFormatting>
  <conditionalFormatting sqref="AG42">
    <cfRule type="cellIs" dxfId="10982" priority="638" operator="lessThan">
      <formula>$C$4</formula>
    </cfRule>
  </conditionalFormatting>
  <conditionalFormatting sqref="AG43">
    <cfRule type="cellIs" dxfId="10981" priority="639" operator="lessThan">
      <formula>$C$4</formula>
    </cfRule>
  </conditionalFormatting>
  <conditionalFormatting sqref="AG44">
    <cfRule type="cellIs" dxfId="10980" priority="640" operator="lessThan">
      <formula>$C$4</formula>
    </cfRule>
  </conditionalFormatting>
  <conditionalFormatting sqref="AG45">
    <cfRule type="cellIs" dxfId="10979" priority="641" operator="lessThan">
      <formula>$C$4</formula>
    </cfRule>
  </conditionalFormatting>
  <conditionalFormatting sqref="AG46">
    <cfRule type="cellIs" dxfId="10978" priority="642" operator="lessThan">
      <formula>$C$4</formula>
    </cfRule>
  </conditionalFormatting>
  <conditionalFormatting sqref="AG47">
    <cfRule type="cellIs" dxfId="10977" priority="643" operator="lessThan">
      <formula>$C$4</formula>
    </cfRule>
  </conditionalFormatting>
  <conditionalFormatting sqref="AG48">
    <cfRule type="cellIs" dxfId="10976" priority="644" operator="lessThan">
      <formula>$C$4</formula>
    </cfRule>
  </conditionalFormatting>
  <conditionalFormatting sqref="AG49">
    <cfRule type="cellIs" dxfId="10975" priority="645" operator="lessThan">
      <formula>$C$4</formula>
    </cfRule>
  </conditionalFormatting>
  <conditionalFormatting sqref="AG50">
    <cfRule type="cellIs" dxfId="10974" priority="646" operator="lessThan">
      <formula>$C$4</formula>
    </cfRule>
  </conditionalFormatting>
  <conditionalFormatting sqref="AG51">
    <cfRule type="cellIs" dxfId="10973" priority="647" operator="lessThan">
      <formula>$C$4</formula>
    </cfRule>
  </conditionalFormatting>
  <conditionalFormatting sqref="AG52">
    <cfRule type="cellIs" dxfId="10972" priority="648" operator="lessThan">
      <formula>$C$4</formula>
    </cfRule>
  </conditionalFormatting>
  <conditionalFormatting sqref="AG53">
    <cfRule type="cellIs" dxfId="10971" priority="649" operator="lessThan">
      <formula>$C$4</formula>
    </cfRule>
  </conditionalFormatting>
  <conditionalFormatting sqref="AG54">
    <cfRule type="cellIs" dxfId="10970" priority="650" operator="lessThan">
      <formula>$C$4</formula>
    </cfRule>
  </conditionalFormatting>
  <conditionalFormatting sqref="AG55">
    <cfRule type="cellIs" dxfId="10969" priority="651" operator="lessThan">
      <formula>$C$4</formula>
    </cfRule>
  </conditionalFormatting>
  <conditionalFormatting sqref="AG56">
    <cfRule type="cellIs" dxfId="10968" priority="652" operator="lessThan">
      <formula>$C$4</formula>
    </cfRule>
  </conditionalFormatting>
  <conditionalFormatting sqref="AG57">
    <cfRule type="cellIs" dxfId="10967" priority="653" operator="lessThan">
      <formula>$C$4</formula>
    </cfRule>
  </conditionalFormatting>
  <conditionalFormatting sqref="AG58">
    <cfRule type="cellIs" dxfId="10966" priority="654" operator="lessThan">
      <formula>$C$4</formula>
    </cfRule>
  </conditionalFormatting>
  <conditionalFormatting sqref="AG59">
    <cfRule type="cellIs" dxfId="10965" priority="655" operator="lessThan">
      <formula>$C$4</formula>
    </cfRule>
  </conditionalFormatting>
  <conditionalFormatting sqref="AG60">
    <cfRule type="cellIs" dxfId="10964" priority="656" operator="lessThan">
      <formula>$C$4</formula>
    </cfRule>
  </conditionalFormatting>
  <conditionalFormatting sqref="AH11">
    <cfRule type="cellIs" dxfId="10963" priority="657" operator="lessThan">
      <formula>$C$4</formula>
    </cfRule>
  </conditionalFormatting>
  <conditionalFormatting sqref="AH12">
    <cfRule type="cellIs" dxfId="10962" priority="658" operator="lessThan">
      <formula>$C$4</formula>
    </cfRule>
  </conditionalFormatting>
  <conditionalFormatting sqref="AH13">
    <cfRule type="cellIs" dxfId="10961" priority="659" operator="lessThan">
      <formula>$C$4</formula>
    </cfRule>
  </conditionalFormatting>
  <conditionalFormatting sqref="AH14">
    <cfRule type="cellIs" dxfId="10960" priority="660" operator="lessThan">
      <formula>$C$4</formula>
    </cfRule>
  </conditionalFormatting>
  <conditionalFormatting sqref="AH15">
    <cfRule type="cellIs" dxfId="10959" priority="661" operator="lessThan">
      <formula>$C$4</formula>
    </cfRule>
  </conditionalFormatting>
  <conditionalFormatting sqref="AH16">
    <cfRule type="cellIs" dxfId="10958" priority="662" operator="lessThan">
      <formula>$C$4</formula>
    </cfRule>
  </conditionalFormatting>
  <conditionalFormatting sqref="AH17">
    <cfRule type="cellIs" dxfId="10957" priority="663" operator="lessThan">
      <formula>$C$4</formula>
    </cfRule>
  </conditionalFormatting>
  <conditionalFormatting sqref="AH18">
    <cfRule type="cellIs" dxfId="10956" priority="664" operator="lessThan">
      <formula>$C$4</formula>
    </cfRule>
  </conditionalFormatting>
  <conditionalFormatting sqref="AH19">
    <cfRule type="cellIs" dxfId="10955" priority="665" operator="lessThan">
      <formula>$C$4</formula>
    </cfRule>
  </conditionalFormatting>
  <conditionalFormatting sqref="AH20">
    <cfRule type="cellIs" dxfId="10954" priority="666" operator="lessThan">
      <formula>$C$4</formula>
    </cfRule>
  </conditionalFormatting>
  <conditionalFormatting sqref="AH21">
    <cfRule type="cellIs" dxfId="10953" priority="667" operator="lessThan">
      <formula>$C$4</formula>
    </cfRule>
  </conditionalFormatting>
  <conditionalFormatting sqref="AH22">
    <cfRule type="cellIs" dxfId="10952" priority="668" operator="lessThan">
      <formula>$C$4</formula>
    </cfRule>
  </conditionalFormatting>
  <conditionalFormatting sqref="AH23">
    <cfRule type="cellIs" dxfId="10951" priority="669" operator="lessThan">
      <formula>$C$4</formula>
    </cfRule>
  </conditionalFormatting>
  <conditionalFormatting sqref="AH24">
    <cfRule type="cellIs" dxfId="10950" priority="670" operator="lessThan">
      <formula>$C$4</formula>
    </cfRule>
  </conditionalFormatting>
  <conditionalFormatting sqref="AH25">
    <cfRule type="cellIs" dxfId="10949" priority="671" operator="lessThan">
      <formula>$C$4</formula>
    </cfRule>
  </conditionalFormatting>
  <conditionalFormatting sqref="AH26">
    <cfRule type="cellIs" dxfId="10948" priority="672" operator="lessThan">
      <formula>$C$4</formula>
    </cfRule>
  </conditionalFormatting>
  <conditionalFormatting sqref="AH27">
    <cfRule type="cellIs" dxfId="10947" priority="673" operator="lessThan">
      <formula>$C$4</formula>
    </cfRule>
  </conditionalFormatting>
  <conditionalFormatting sqref="AH28">
    <cfRule type="cellIs" dxfId="10946" priority="674" operator="lessThan">
      <formula>$C$4</formula>
    </cfRule>
  </conditionalFormatting>
  <conditionalFormatting sqref="AH29">
    <cfRule type="cellIs" dxfId="10945" priority="675" operator="lessThan">
      <formula>$C$4</formula>
    </cfRule>
  </conditionalFormatting>
  <conditionalFormatting sqref="AH30">
    <cfRule type="cellIs" dxfId="10944" priority="676" operator="lessThan">
      <formula>$C$4</formula>
    </cfRule>
  </conditionalFormatting>
  <conditionalFormatting sqref="AH31">
    <cfRule type="cellIs" dxfId="10943" priority="677" operator="lessThan">
      <formula>$C$4</formula>
    </cfRule>
  </conditionalFormatting>
  <conditionalFormatting sqref="AH32">
    <cfRule type="cellIs" dxfId="10942" priority="678" operator="lessThan">
      <formula>$C$4</formula>
    </cfRule>
  </conditionalFormatting>
  <conditionalFormatting sqref="AH33">
    <cfRule type="cellIs" dxfId="10941" priority="679" operator="lessThan">
      <formula>$C$4</formula>
    </cfRule>
  </conditionalFormatting>
  <conditionalFormatting sqref="AH34">
    <cfRule type="cellIs" dxfId="10940" priority="680" operator="lessThan">
      <formula>$C$4</formula>
    </cfRule>
  </conditionalFormatting>
  <conditionalFormatting sqref="AH35">
    <cfRule type="cellIs" dxfId="10939" priority="681" operator="lessThan">
      <formula>$C$4</formula>
    </cfRule>
  </conditionalFormatting>
  <conditionalFormatting sqref="AH36">
    <cfRule type="cellIs" dxfId="10938" priority="682" operator="lessThan">
      <formula>$C$4</formula>
    </cfRule>
  </conditionalFormatting>
  <conditionalFormatting sqref="AH37">
    <cfRule type="cellIs" dxfId="10937" priority="683" operator="lessThan">
      <formula>$C$4</formula>
    </cfRule>
  </conditionalFormatting>
  <conditionalFormatting sqref="AH38">
    <cfRule type="cellIs" dxfId="10936" priority="684" operator="lessThan">
      <formula>$C$4</formula>
    </cfRule>
  </conditionalFormatting>
  <conditionalFormatting sqref="AH39">
    <cfRule type="cellIs" dxfId="10935" priority="685" operator="lessThan">
      <formula>$C$4</formula>
    </cfRule>
  </conditionalFormatting>
  <conditionalFormatting sqref="AH40">
    <cfRule type="cellIs" dxfId="10934" priority="686" operator="lessThan">
      <formula>$C$4</formula>
    </cfRule>
  </conditionalFormatting>
  <conditionalFormatting sqref="AH41">
    <cfRule type="cellIs" dxfId="10933" priority="687" operator="lessThan">
      <formula>$C$4</formula>
    </cfRule>
  </conditionalFormatting>
  <conditionalFormatting sqref="AH42">
    <cfRule type="cellIs" dxfId="10932" priority="688" operator="lessThan">
      <formula>$C$4</formula>
    </cfRule>
  </conditionalFormatting>
  <conditionalFormatting sqref="AH43">
    <cfRule type="cellIs" dxfId="10931" priority="689" operator="lessThan">
      <formula>$C$4</formula>
    </cfRule>
  </conditionalFormatting>
  <conditionalFormatting sqref="AH44">
    <cfRule type="cellIs" dxfId="10930" priority="690" operator="lessThan">
      <formula>$C$4</formula>
    </cfRule>
  </conditionalFormatting>
  <conditionalFormatting sqref="AH45">
    <cfRule type="cellIs" dxfId="10929" priority="691" operator="lessThan">
      <formula>$C$4</formula>
    </cfRule>
  </conditionalFormatting>
  <conditionalFormatting sqref="AH46">
    <cfRule type="cellIs" dxfId="10928" priority="692" operator="lessThan">
      <formula>$C$4</formula>
    </cfRule>
  </conditionalFormatting>
  <conditionalFormatting sqref="AH47">
    <cfRule type="cellIs" dxfId="10927" priority="693" operator="lessThan">
      <formula>$C$4</formula>
    </cfRule>
  </conditionalFormatting>
  <conditionalFormatting sqref="AH48">
    <cfRule type="cellIs" dxfId="10926" priority="694" operator="lessThan">
      <formula>$C$4</formula>
    </cfRule>
  </conditionalFormatting>
  <conditionalFormatting sqref="AH49">
    <cfRule type="cellIs" dxfId="10925" priority="695" operator="lessThan">
      <formula>$C$4</formula>
    </cfRule>
  </conditionalFormatting>
  <conditionalFormatting sqref="AH50">
    <cfRule type="cellIs" dxfId="10924" priority="696" operator="lessThan">
      <formula>$C$4</formula>
    </cfRule>
  </conditionalFormatting>
  <conditionalFormatting sqref="AH51">
    <cfRule type="cellIs" dxfId="10923" priority="697" operator="lessThan">
      <formula>$C$4</formula>
    </cfRule>
  </conditionalFormatting>
  <conditionalFormatting sqref="AH52">
    <cfRule type="cellIs" dxfId="10922" priority="698" operator="lessThan">
      <formula>$C$4</formula>
    </cfRule>
  </conditionalFormatting>
  <conditionalFormatting sqref="AH53">
    <cfRule type="cellIs" dxfId="10921" priority="699" operator="lessThan">
      <formula>$C$4</formula>
    </cfRule>
  </conditionalFormatting>
  <conditionalFormatting sqref="AH54">
    <cfRule type="cellIs" dxfId="10920" priority="700" operator="lessThan">
      <formula>$C$4</formula>
    </cfRule>
  </conditionalFormatting>
  <conditionalFormatting sqref="AH55">
    <cfRule type="cellIs" dxfId="10919" priority="701" operator="lessThan">
      <formula>$C$4</formula>
    </cfRule>
  </conditionalFormatting>
  <conditionalFormatting sqref="AH56">
    <cfRule type="cellIs" dxfId="10918" priority="702" operator="lessThan">
      <formula>$C$4</formula>
    </cfRule>
  </conditionalFormatting>
  <conditionalFormatting sqref="AH57">
    <cfRule type="cellIs" dxfId="10917" priority="703" operator="lessThan">
      <formula>$C$4</formula>
    </cfRule>
  </conditionalFormatting>
  <conditionalFormatting sqref="AH58">
    <cfRule type="cellIs" dxfId="10916" priority="704" operator="lessThan">
      <formula>$C$4</formula>
    </cfRule>
  </conditionalFormatting>
  <conditionalFormatting sqref="AH59">
    <cfRule type="cellIs" dxfId="10915" priority="705" operator="lessThan">
      <formula>$C$4</formula>
    </cfRule>
  </conditionalFormatting>
  <conditionalFormatting sqref="AH60">
    <cfRule type="cellIs" dxfId="10914" priority="706" operator="lessThan">
      <formula>$C$4</formula>
    </cfRule>
  </conditionalFormatting>
  <conditionalFormatting sqref="AI11">
    <cfRule type="cellIs" dxfId="10913" priority="707" operator="lessThan">
      <formula>$C$4</formula>
    </cfRule>
  </conditionalFormatting>
  <conditionalFormatting sqref="AI12">
    <cfRule type="cellIs" dxfId="10912" priority="708" operator="lessThan">
      <formula>$C$4</formula>
    </cfRule>
  </conditionalFormatting>
  <conditionalFormatting sqref="AI13">
    <cfRule type="cellIs" dxfId="10911" priority="709" operator="lessThan">
      <formula>$C$4</formula>
    </cfRule>
  </conditionalFormatting>
  <conditionalFormatting sqref="AI14">
    <cfRule type="cellIs" dxfId="10910" priority="710" operator="lessThan">
      <formula>$C$4</formula>
    </cfRule>
  </conditionalFormatting>
  <conditionalFormatting sqref="AI15">
    <cfRule type="cellIs" dxfId="10909" priority="711" operator="lessThan">
      <formula>$C$4</formula>
    </cfRule>
  </conditionalFormatting>
  <conditionalFormatting sqref="AI16">
    <cfRule type="cellIs" dxfId="10908" priority="712" operator="lessThan">
      <formula>$C$4</formula>
    </cfRule>
  </conditionalFormatting>
  <conditionalFormatting sqref="AI17">
    <cfRule type="cellIs" dxfId="10907" priority="713" operator="lessThan">
      <formula>$C$4</formula>
    </cfRule>
  </conditionalFormatting>
  <conditionalFormatting sqref="AI18">
    <cfRule type="cellIs" dxfId="10906" priority="714" operator="lessThan">
      <formula>$C$4</formula>
    </cfRule>
  </conditionalFormatting>
  <conditionalFormatting sqref="AI19">
    <cfRule type="cellIs" dxfId="10905" priority="715" operator="lessThan">
      <formula>$C$4</formula>
    </cfRule>
  </conditionalFormatting>
  <conditionalFormatting sqref="AI20">
    <cfRule type="cellIs" dxfId="10904" priority="716" operator="lessThan">
      <formula>$C$4</formula>
    </cfRule>
  </conditionalFormatting>
  <conditionalFormatting sqref="AI21">
    <cfRule type="cellIs" dxfId="10903" priority="717" operator="lessThan">
      <formula>$C$4</formula>
    </cfRule>
  </conditionalFormatting>
  <conditionalFormatting sqref="AI22">
    <cfRule type="cellIs" dxfId="10902" priority="718" operator="lessThan">
      <formula>$C$4</formula>
    </cfRule>
  </conditionalFormatting>
  <conditionalFormatting sqref="AI23">
    <cfRule type="cellIs" dxfId="10901" priority="719" operator="lessThan">
      <formula>$C$4</formula>
    </cfRule>
  </conditionalFormatting>
  <conditionalFormatting sqref="AI24">
    <cfRule type="cellIs" dxfId="10900" priority="720" operator="lessThan">
      <formula>$C$4</formula>
    </cfRule>
  </conditionalFormatting>
  <conditionalFormatting sqref="AI25">
    <cfRule type="cellIs" dxfId="10899" priority="721" operator="lessThan">
      <formula>$C$4</formula>
    </cfRule>
  </conditionalFormatting>
  <conditionalFormatting sqref="AI26">
    <cfRule type="cellIs" dxfId="10898" priority="722" operator="lessThan">
      <formula>$C$4</formula>
    </cfRule>
  </conditionalFormatting>
  <conditionalFormatting sqref="AI27">
    <cfRule type="cellIs" dxfId="10897" priority="723" operator="lessThan">
      <formula>$C$4</formula>
    </cfRule>
  </conditionalFormatting>
  <conditionalFormatting sqref="AI28">
    <cfRule type="cellIs" dxfId="10896" priority="724" operator="lessThan">
      <formula>$C$4</formula>
    </cfRule>
  </conditionalFormatting>
  <conditionalFormatting sqref="AI29">
    <cfRule type="cellIs" dxfId="10895" priority="725" operator="lessThan">
      <formula>$C$4</formula>
    </cfRule>
  </conditionalFormatting>
  <conditionalFormatting sqref="AI30">
    <cfRule type="cellIs" dxfId="10894" priority="726" operator="lessThan">
      <formula>$C$4</formula>
    </cfRule>
  </conditionalFormatting>
  <conditionalFormatting sqref="AI31">
    <cfRule type="cellIs" dxfId="10893" priority="727" operator="lessThan">
      <formula>$C$4</formula>
    </cfRule>
  </conditionalFormatting>
  <conditionalFormatting sqref="AI32">
    <cfRule type="cellIs" dxfId="10892" priority="728" operator="lessThan">
      <formula>$C$4</formula>
    </cfRule>
  </conditionalFormatting>
  <conditionalFormatting sqref="AI33">
    <cfRule type="cellIs" dxfId="10891" priority="729" operator="lessThan">
      <formula>$C$4</formula>
    </cfRule>
  </conditionalFormatting>
  <conditionalFormatting sqref="AI34">
    <cfRule type="cellIs" dxfId="10890" priority="730" operator="lessThan">
      <formula>$C$4</formula>
    </cfRule>
  </conditionalFormatting>
  <conditionalFormatting sqref="AI35">
    <cfRule type="cellIs" dxfId="10889" priority="731" operator="lessThan">
      <formula>$C$4</formula>
    </cfRule>
  </conditionalFormatting>
  <conditionalFormatting sqref="AI36">
    <cfRule type="cellIs" dxfId="10888" priority="732" operator="lessThan">
      <formula>$C$4</formula>
    </cfRule>
  </conditionalFormatting>
  <conditionalFormatting sqref="AI37">
    <cfRule type="cellIs" dxfId="10887" priority="733" operator="lessThan">
      <formula>$C$4</formula>
    </cfRule>
  </conditionalFormatting>
  <conditionalFormatting sqref="AI38:AI48">
    <cfRule type="cellIs" dxfId="10886" priority="734" operator="lessThan">
      <formula>$C$4</formula>
    </cfRule>
  </conditionalFormatting>
  <conditionalFormatting sqref="AI49">
    <cfRule type="cellIs" dxfId="10885" priority="745" operator="lessThan">
      <formula>$C$4</formula>
    </cfRule>
  </conditionalFormatting>
  <conditionalFormatting sqref="AI50">
    <cfRule type="cellIs" dxfId="10884" priority="746" operator="lessThan">
      <formula>$C$4</formula>
    </cfRule>
  </conditionalFormatting>
  <conditionalFormatting sqref="AI51">
    <cfRule type="cellIs" dxfId="10883" priority="747" operator="lessThan">
      <formula>$C$4</formula>
    </cfRule>
  </conditionalFormatting>
  <conditionalFormatting sqref="AI52">
    <cfRule type="cellIs" dxfId="10882" priority="748" operator="lessThan">
      <formula>$C$4</formula>
    </cfRule>
  </conditionalFormatting>
  <conditionalFormatting sqref="AI53">
    <cfRule type="cellIs" dxfId="10881" priority="749" operator="lessThan">
      <formula>$C$4</formula>
    </cfRule>
  </conditionalFormatting>
  <conditionalFormatting sqref="AI54">
    <cfRule type="cellIs" dxfId="10880" priority="750" operator="lessThan">
      <formula>$C$4</formula>
    </cfRule>
  </conditionalFormatting>
  <conditionalFormatting sqref="AI55">
    <cfRule type="cellIs" dxfId="10879" priority="751" operator="lessThan">
      <formula>$C$4</formula>
    </cfRule>
  </conditionalFormatting>
  <conditionalFormatting sqref="AI56">
    <cfRule type="cellIs" dxfId="10878" priority="752" operator="lessThan">
      <formula>$C$4</formula>
    </cfRule>
  </conditionalFormatting>
  <conditionalFormatting sqref="AI57">
    <cfRule type="cellIs" dxfId="10877" priority="753" operator="lessThan">
      <formula>$C$4</formula>
    </cfRule>
  </conditionalFormatting>
  <conditionalFormatting sqref="AI58">
    <cfRule type="cellIs" dxfId="10876" priority="754" operator="lessThan">
      <formula>$C$4</formula>
    </cfRule>
  </conditionalFormatting>
  <conditionalFormatting sqref="AI59">
    <cfRule type="cellIs" dxfId="10875" priority="755" operator="lessThan">
      <formula>$C$4</formula>
    </cfRule>
  </conditionalFormatting>
  <conditionalFormatting sqref="AI60">
    <cfRule type="cellIs" dxfId="10874" priority="756" operator="lessThan">
      <formula>$C$4</formula>
    </cfRule>
  </conditionalFormatting>
  <conditionalFormatting sqref="AJ11">
    <cfRule type="cellIs" dxfId="10873" priority="757" operator="lessThan">
      <formula>$C$4</formula>
    </cfRule>
  </conditionalFormatting>
  <conditionalFormatting sqref="AJ12">
    <cfRule type="cellIs" dxfId="10872" priority="758" operator="lessThan">
      <formula>$C$4</formula>
    </cfRule>
  </conditionalFormatting>
  <conditionalFormatting sqref="AJ13">
    <cfRule type="cellIs" dxfId="10871" priority="759" operator="lessThan">
      <formula>$C$4</formula>
    </cfRule>
  </conditionalFormatting>
  <conditionalFormatting sqref="AJ14">
    <cfRule type="cellIs" dxfId="10870" priority="760" operator="lessThan">
      <formula>$C$4</formula>
    </cfRule>
  </conditionalFormatting>
  <conditionalFormatting sqref="AJ15">
    <cfRule type="cellIs" dxfId="10869" priority="761" operator="lessThan">
      <formula>$C$4</formula>
    </cfRule>
  </conditionalFormatting>
  <conditionalFormatting sqref="AJ16">
    <cfRule type="cellIs" dxfId="10868" priority="762" operator="lessThan">
      <formula>$C$4</formula>
    </cfRule>
  </conditionalFormatting>
  <conditionalFormatting sqref="AJ17">
    <cfRule type="cellIs" dxfId="10867" priority="763" operator="lessThan">
      <formula>$C$4</formula>
    </cfRule>
  </conditionalFormatting>
  <conditionalFormatting sqref="AJ18">
    <cfRule type="cellIs" dxfId="10866" priority="764" operator="lessThan">
      <formula>$C$4</formula>
    </cfRule>
  </conditionalFormatting>
  <conditionalFormatting sqref="AJ19">
    <cfRule type="cellIs" dxfId="10865" priority="765" operator="lessThan">
      <formula>$C$4</formula>
    </cfRule>
  </conditionalFormatting>
  <conditionalFormatting sqref="AJ20">
    <cfRule type="cellIs" dxfId="10864" priority="766" operator="lessThan">
      <formula>$C$4</formula>
    </cfRule>
  </conditionalFormatting>
  <conditionalFormatting sqref="AJ21">
    <cfRule type="cellIs" dxfId="10863" priority="767" operator="lessThan">
      <formula>$C$4</formula>
    </cfRule>
  </conditionalFormatting>
  <conditionalFormatting sqref="AJ22">
    <cfRule type="cellIs" dxfId="10862" priority="768" operator="lessThan">
      <formula>$C$4</formula>
    </cfRule>
  </conditionalFormatting>
  <conditionalFormatting sqref="AJ23">
    <cfRule type="cellIs" dxfId="10861" priority="769" operator="lessThan">
      <formula>$C$4</formula>
    </cfRule>
  </conditionalFormatting>
  <conditionalFormatting sqref="AJ24">
    <cfRule type="cellIs" dxfId="10860" priority="770" operator="lessThan">
      <formula>$C$4</formula>
    </cfRule>
  </conditionalFormatting>
  <conditionalFormatting sqref="AJ25">
    <cfRule type="cellIs" dxfId="10859" priority="771" operator="lessThan">
      <formula>$C$4</formula>
    </cfRule>
  </conditionalFormatting>
  <conditionalFormatting sqref="AJ26">
    <cfRule type="cellIs" dxfId="10858" priority="772" operator="lessThan">
      <formula>$C$4</formula>
    </cfRule>
  </conditionalFormatting>
  <conditionalFormatting sqref="AJ27">
    <cfRule type="cellIs" dxfId="10857" priority="773" operator="lessThan">
      <formula>$C$4</formula>
    </cfRule>
  </conditionalFormatting>
  <conditionalFormatting sqref="AJ28">
    <cfRule type="cellIs" dxfId="10856" priority="774" operator="lessThan">
      <formula>$C$4</formula>
    </cfRule>
  </conditionalFormatting>
  <conditionalFormatting sqref="AJ29">
    <cfRule type="cellIs" dxfId="10855" priority="775" operator="lessThan">
      <formula>$C$4</formula>
    </cfRule>
  </conditionalFormatting>
  <conditionalFormatting sqref="AJ30">
    <cfRule type="cellIs" dxfId="10854" priority="776" operator="lessThan">
      <formula>$C$4</formula>
    </cfRule>
  </conditionalFormatting>
  <conditionalFormatting sqref="AJ31">
    <cfRule type="cellIs" dxfId="10853" priority="777" operator="lessThan">
      <formula>$C$4</formula>
    </cfRule>
  </conditionalFormatting>
  <conditionalFormatting sqref="AJ32">
    <cfRule type="cellIs" dxfId="10852" priority="778" operator="lessThan">
      <formula>$C$4</formula>
    </cfRule>
  </conditionalFormatting>
  <conditionalFormatting sqref="AJ33">
    <cfRule type="cellIs" dxfId="10851" priority="779" operator="lessThan">
      <formula>$C$4</formula>
    </cfRule>
  </conditionalFormatting>
  <conditionalFormatting sqref="AJ34">
    <cfRule type="cellIs" dxfId="10850" priority="780" operator="lessThan">
      <formula>$C$4</formula>
    </cfRule>
  </conditionalFormatting>
  <conditionalFormatting sqref="AJ35">
    <cfRule type="cellIs" dxfId="10849" priority="781" operator="lessThan">
      <formula>$C$4</formula>
    </cfRule>
  </conditionalFormatting>
  <conditionalFormatting sqref="AJ36">
    <cfRule type="cellIs" dxfId="10848" priority="782" operator="lessThan">
      <formula>$C$4</formula>
    </cfRule>
  </conditionalFormatting>
  <conditionalFormatting sqref="AJ37">
    <cfRule type="cellIs" dxfId="10847" priority="783" operator="lessThan">
      <formula>$C$4</formula>
    </cfRule>
  </conditionalFormatting>
  <conditionalFormatting sqref="AJ38">
    <cfRule type="cellIs" dxfId="10846" priority="784" operator="lessThan">
      <formula>$C$4</formula>
    </cfRule>
  </conditionalFormatting>
  <conditionalFormatting sqref="AJ39">
    <cfRule type="cellIs" dxfId="10845" priority="785" operator="lessThan">
      <formula>$C$4</formula>
    </cfRule>
  </conditionalFormatting>
  <conditionalFormatting sqref="AJ40">
    <cfRule type="cellIs" dxfId="10844" priority="786" operator="lessThan">
      <formula>$C$4</formula>
    </cfRule>
  </conditionalFormatting>
  <conditionalFormatting sqref="AJ41">
    <cfRule type="cellIs" dxfId="10843" priority="787" operator="lessThan">
      <formula>$C$4</formula>
    </cfRule>
  </conditionalFormatting>
  <conditionalFormatting sqref="AJ42">
    <cfRule type="cellIs" dxfId="10842" priority="788" operator="lessThan">
      <formula>$C$4</formula>
    </cfRule>
  </conditionalFormatting>
  <conditionalFormatting sqref="AJ43">
    <cfRule type="cellIs" dxfId="10841" priority="789" operator="lessThan">
      <formula>$C$4</formula>
    </cfRule>
  </conditionalFormatting>
  <conditionalFormatting sqref="AJ44">
    <cfRule type="cellIs" dxfId="10840" priority="790" operator="lessThan">
      <formula>$C$4</formula>
    </cfRule>
  </conditionalFormatting>
  <conditionalFormatting sqref="AJ45">
    <cfRule type="cellIs" dxfId="10839" priority="791" operator="lessThan">
      <formula>$C$4</formula>
    </cfRule>
  </conditionalFormatting>
  <conditionalFormatting sqref="AJ46">
    <cfRule type="cellIs" dxfId="10838" priority="792" operator="lessThan">
      <formula>$C$4</formula>
    </cfRule>
  </conditionalFormatting>
  <conditionalFormatting sqref="AJ47">
    <cfRule type="cellIs" dxfId="10837" priority="793" operator="lessThan">
      <formula>$C$4</formula>
    </cfRule>
  </conditionalFormatting>
  <conditionalFormatting sqref="AJ48">
    <cfRule type="cellIs" dxfId="10836" priority="794" operator="lessThan">
      <formula>$C$4</formula>
    </cfRule>
  </conditionalFormatting>
  <conditionalFormatting sqref="AJ49">
    <cfRule type="cellIs" dxfId="10835" priority="795" operator="lessThan">
      <formula>$C$4</formula>
    </cfRule>
  </conditionalFormatting>
  <conditionalFormatting sqref="AJ50">
    <cfRule type="cellIs" dxfId="10834" priority="796" operator="lessThan">
      <formula>$C$4</formula>
    </cfRule>
  </conditionalFormatting>
  <conditionalFormatting sqref="AJ51">
    <cfRule type="cellIs" dxfId="10833" priority="797" operator="lessThan">
      <formula>$C$4</formula>
    </cfRule>
  </conditionalFormatting>
  <conditionalFormatting sqref="AJ52">
    <cfRule type="cellIs" dxfId="10832" priority="798" operator="lessThan">
      <formula>$C$4</formula>
    </cfRule>
  </conditionalFormatting>
  <conditionalFormatting sqref="AJ53">
    <cfRule type="cellIs" dxfId="10831" priority="799" operator="lessThan">
      <formula>$C$4</formula>
    </cfRule>
  </conditionalFormatting>
  <conditionalFormatting sqref="AJ54">
    <cfRule type="cellIs" dxfId="10830" priority="800" operator="lessThan">
      <formula>$C$4</formula>
    </cfRule>
  </conditionalFormatting>
  <conditionalFormatting sqref="AJ55">
    <cfRule type="cellIs" dxfId="10829" priority="801" operator="lessThan">
      <formula>$C$4</formula>
    </cfRule>
  </conditionalFormatting>
  <conditionalFormatting sqref="AJ56">
    <cfRule type="cellIs" dxfId="10828" priority="802" operator="lessThan">
      <formula>$C$4</formula>
    </cfRule>
  </conditionalFormatting>
  <conditionalFormatting sqref="AJ57">
    <cfRule type="cellIs" dxfId="10827" priority="803" operator="lessThan">
      <formula>$C$4</formula>
    </cfRule>
  </conditionalFormatting>
  <conditionalFormatting sqref="AJ58">
    <cfRule type="cellIs" dxfId="10826" priority="804" operator="lessThan">
      <formula>$C$4</formula>
    </cfRule>
  </conditionalFormatting>
  <conditionalFormatting sqref="AJ59">
    <cfRule type="cellIs" dxfId="10825" priority="805" operator="lessThan">
      <formula>$C$4</formula>
    </cfRule>
  </conditionalFormatting>
  <conditionalFormatting sqref="AJ60">
    <cfRule type="cellIs" dxfId="10824" priority="806" operator="lessThan">
      <formula>$C$4</formula>
    </cfRule>
  </conditionalFormatting>
  <conditionalFormatting sqref="AK11">
    <cfRule type="cellIs" dxfId="10823" priority="807" operator="lessThan">
      <formula>$C$4</formula>
    </cfRule>
  </conditionalFormatting>
  <conditionalFormatting sqref="AK12">
    <cfRule type="cellIs" dxfId="10822" priority="808" operator="lessThan">
      <formula>$C$4</formula>
    </cfRule>
  </conditionalFormatting>
  <conditionalFormatting sqref="AK13">
    <cfRule type="cellIs" dxfId="10821" priority="809" operator="lessThan">
      <formula>$C$4</formula>
    </cfRule>
  </conditionalFormatting>
  <conditionalFormatting sqref="AK14">
    <cfRule type="cellIs" dxfId="10820" priority="810" operator="lessThan">
      <formula>$C$4</formula>
    </cfRule>
  </conditionalFormatting>
  <conditionalFormatting sqref="AK15">
    <cfRule type="cellIs" dxfId="10819" priority="811" operator="lessThan">
      <formula>$C$4</formula>
    </cfRule>
  </conditionalFormatting>
  <conditionalFormatting sqref="AK16">
    <cfRule type="cellIs" dxfId="10818" priority="812" operator="lessThan">
      <formula>$C$4</formula>
    </cfRule>
  </conditionalFormatting>
  <conditionalFormatting sqref="AK17">
    <cfRule type="cellIs" dxfId="10817" priority="813" operator="lessThan">
      <formula>$C$4</formula>
    </cfRule>
  </conditionalFormatting>
  <conditionalFormatting sqref="AK18">
    <cfRule type="cellIs" dxfId="10816" priority="814" operator="lessThan">
      <formula>$C$4</formula>
    </cfRule>
  </conditionalFormatting>
  <conditionalFormatting sqref="AK19">
    <cfRule type="cellIs" dxfId="10815" priority="815" operator="lessThan">
      <formula>$C$4</formula>
    </cfRule>
  </conditionalFormatting>
  <conditionalFormatting sqref="AK20">
    <cfRule type="cellIs" dxfId="10814" priority="816" operator="lessThan">
      <formula>$C$4</formula>
    </cfRule>
  </conditionalFormatting>
  <conditionalFormatting sqref="AK21">
    <cfRule type="cellIs" dxfId="10813" priority="817" operator="lessThan">
      <formula>$C$4</formula>
    </cfRule>
  </conditionalFormatting>
  <conditionalFormatting sqref="AK22">
    <cfRule type="cellIs" dxfId="10812" priority="818" operator="lessThan">
      <formula>$C$4</formula>
    </cfRule>
  </conditionalFormatting>
  <conditionalFormatting sqref="AK23">
    <cfRule type="cellIs" dxfId="10811" priority="819" operator="lessThan">
      <formula>$C$4</formula>
    </cfRule>
  </conditionalFormatting>
  <conditionalFormatting sqref="AK24">
    <cfRule type="cellIs" dxfId="10810" priority="820" operator="lessThan">
      <formula>$C$4</formula>
    </cfRule>
  </conditionalFormatting>
  <conditionalFormatting sqref="AK25">
    <cfRule type="cellIs" dxfId="10809" priority="821" operator="lessThan">
      <formula>$C$4</formula>
    </cfRule>
  </conditionalFormatting>
  <conditionalFormatting sqref="AK26">
    <cfRule type="cellIs" dxfId="10808" priority="822" operator="lessThan">
      <formula>$C$4</formula>
    </cfRule>
  </conditionalFormatting>
  <conditionalFormatting sqref="AK27">
    <cfRule type="cellIs" dxfId="10807" priority="823" operator="lessThan">
      <formula>$C$4</formula>
    </cfRule>
  </conditionalFormatting>
  <conditionalFormatting sqref="AK28">
    <cfRule type="cellIs" dxfId="10806" priority="824" operator="lessThan">
      <formula>$C$4</formula>
    </cfRule>
  </conditionalFormatting>
  <conditionalFormatting sqref="AK29">
    <cfRule type="cellIs" dxfId="10805" priority="825" operator="lessThan">
      <formula>$C$4</formula>
    </cfRule>
  </conditionalFormatting>
  <conditionalFormatting sqref="AK30">
    <cfRule type="cellIs" dxfId="10804" priority="826" operator="lessThan">
      <formula>$C$4</formula>
    </cfRule>
  </conditionalFormatting>
  <conditionalFormatting sqref="AK31">
    <cfRule type="cellIs" dxfId="10803" priority="827" operator="lessThan">
      <formula>$C$4</formula>
    </cfRule>
  </conditionalFormatting>
  <conditionalFormatting sqref="AK32">
    <cfRule type="cellIs" dxfId="10802" priority="828" operator="lessThan">
      <formula>$C$4</formula>
    </cfRule>
  </conditionalFormatting>
  <conditionalFormatting sqref="AK33">
    <cfRule type="cellIs" dxfId="10801" priority="829" operator="lessThan">
      <formula>$C$4</formula>
    </cfRule>
  </conditionalFormatting>
  <conditionalFormatting sqref="AK34">
    <cfRule type="cellIs" dxfId="10800" priority="830" operator="lessThan">
      <formula>$C$4</formula>
    </cfRule>
  </conditionalFormatting>
  <conditionalFormatting sqref="AK35">
    <cfRule type="cellIs" dxfId="10799" priority="831" operator="lessThan">
      <formula>$C$4</formula>
    </cfRule>
  </conditionalFormatting>
  <conditionalFormatting sqref="AK36">
    <cfRule type="cellIs" dxfId="10798" priority="832" operator="lessThan">
      <formula>$C$4</formula>
    </cfRule>
  </conditionalFormatting>
  <conditionalFormatting sqref="AK37">
    <cfRule type="cellIs" dxfId="10797" priority="833" operator="lessThan">
      <formula>$C$4</formula>
    </cfRule>
  </conditionalFormatting>
  <conditionalFormatting sqref="AK38">
    <cfRule type="cellIs" dxfId="10796" priority="834" operator="lessThan">
      <formula>$C$4</formula>
    </cfRule>
  </conditionalFormatting>
  <conditionalFormatting sqref="AK39">
    <cfRule type="cellIs" dxfId="10795" priority="835" operator="lessThan">
      <formula>$C$4</formula>
    </cfRule>
  </conditionalFormatting>
  <conditionalFormatting sqref="AK40">
    <cfRule type="cellIs" dxfId="10794" priority="836" operator="lessThan">
      <formula>$C$4</formula>
    </cfRule>
  </conditionalFormatting>
  <conditionalFormatting sqref="AK41">
    <cfRule type="cellIs" dxfId="10793" priority="837" operator="lessThan">
      <formula>$C$4</formula>
    </cfRule>
  </conditionalFormatting>
  <conditionalFormatting sqref="AK42">
    <cfRule type="cellIs" dxfId="10792" priority="838" operator="lessThan">
      <formula>$C$4</formula>
    </cfRule>
  </conditionalFormatting>
  <conditionalFormatting sqref="AK43">
    <cfRule type="cellIs" dxfId="10791" priority="839" operator="lessThan">
      <formula>$C$4</formula>
    </cfRule>
  </conditionalFormatting>
  <conditionalFormatting sqref="AK44">
    <cfRule type="cellIs" dxfId="10790" priority="840" operator="lessThan">
      <formula>$C$4</formula>
    </cfRule>
  </conditionalFormatting>
  <conditionalFormatting sqref="AK45">
    <cfRule type="cellIs" dxfId="10789" priority="841" operator="lessThan">
      <formula>$C$4</formula>
    </cfRule>
  </conditionalFormatting>
  <conditionalFormatting sqref="AK46">
    <cfRule type="cellIs" dxfId="10788" priority="842" operator="lessThan">
      <formula>$C$4</formula>
    </cfRule>
  </conditionalFormatting>
  <conditionalFormatting sqref="AK47">
    <cfRule type="cellIs" dxfId="10787" priority="843" operator="lessThan">
      <formula>$C$4</formula>
    </cfRule>
  </conditionalFormatting>
  <conditionalFormatting sqref="AK48">
    <cfRule type="cellIs" dxfId="10786" priority="844" operator="lessThan">
      <formula>$C$4</formula>
    </cfRule>
  </conditionalFormatting>
  <conditionalFormatting sqref="AK49">
    <cfRule type="cellIs" dxfId="10785" priority="845" operator="lessThan">
      <formula>$C$4</formula>
    </cfRule>
  </conditionalFormatting>
  <conditionalFormatting sqref="AK50">
    <cfRule type="cellIs" dxfId="10784" priority="846" operator="lessThan">
      <formula>$C$4</formula>
    </cfRule>
  </conditionalFormatting>
  <conditionalFormatting sqref="AK51">
    <cfRule type="cellIs" dxfId="10783" priority="847" operator="lessThan">
      <formula>$C$4</formula>
    </cfRule>
  </conditionalFormatting>
  <conditionalFormatting sqref="AK52">
    <cfRule type="cellIs" dxfId="10782" priority="848" operator="lessThan">
      <formula>$C$4</formula>
    </cfRule>
  </conditionalFormatting>
  <conditionalFormatting sqref="AK53">
    <cfRule type="cellIs" dxfId="10781" priority="849" operator="lessThan">
      <formula>$C$4</formula>
    </cfRule>
  </conditionalFormatting>
  <conditionalFormatting sqref="AK54">
    <cfRule type="cellIs" dxfId="10780" priority="850" operator="lessThan">
      <formula>$C$4</formula>
    </cfRule>
  </conditionalFormatting>
  <conditionalFormatting sqref="AK55">
    <cfRule type="cellIs" dxfId="10779" priority="851" operator="lessThan">
      <formula>$C$4</formula>
    </cfRule>
  </conditionalFormatting>
  <conditionalFormatting sqref="AK56">
    <cfRule type="cellIs" dxfId="10778" priority="852" operator="lessThan">
      <formula>$C$4</formula>
    </cfRule>
  </conditionalFormatting>
  <conditionalFormatting sqref="AK57">
    <cfRule type="cellIs" dxfId="10777" priority="853" operator="lessThan">
      <formula>$C$4</formula>
    </cfRule>
  </conditionalFormatting>
  <conditionalFormatting sqref="AK58">
    <cfRule type="cellIs" dxfId="10776" priority="854" operator="lessThan">
      <formula>$C$4</formula>
    </cfRule>
  </conditionalFormatting>
  <conditionalFormatting sqref="AK59">
    <cfRule type="cellIs" dxfId="10775" priority="855" operator="lessThan">
      <formula>$C$4</formula>
    </cfRule>
  </conditionalFormatting>
  <conditionalFormatting sqref="AK60">
    <cfRule type="cellIs" dxfId="10774" priority="856" operator="lessThan">
      <formula>$C$4</formula>
    </cfRule>
  </conditionalFormatting>
  <conditionalFormatting sqref="AL11">
    <cfRule type="cellIs" dxfId="10773" priority="857" operator="lessThan">
      <formula>$C$4</formula>
    </cfRule>
  </conditionalFormatting>
  <conditionalFormatting sqref="AL12">
    <cfRule type="cellIs" dxfId="10772" priority="858" operator="lessThan">
      <formula>$C$4</formula>
    </cfRule>
  </conditionalFormatting>
  <conditionalFormatting sqref="AL13">
    <cfRule type="cellIs" dxfId="10771" priority="859" operator="lessThan">
      <formula>$C$4</formula>
    </cfRule>
  </conditionalFormatting>
  <conditionalFormatting sqref="AL14">
    <cfRule type="cellIs" dxfId="10770" priority="860" operator="lessThan">
      <formula>$C$4</formula>
    </cfRule>
  </conditionalFormatting>
  <conditionalFormatting sqref="AL15">
    <cfRule type="cellIs" dxfId="10769" priority="861" operator="lessThan">
      <formula>$C$4</formula>
    </cfRule>
  </conditionalFormatting>
  <conditionalFormatting sqref="AL16">
    <cfRule type="cellIs" dxfId="10768" priority="862" operator="lessThan">
      <formula>$C$4</formula>
    </cfRule>
  </conditionalFormatting>
  <conditionalFormatting sqref="AL17">
    <cfRule type="cellIs" dxfId="10767" priority="863" operator="lessThan">
      <formula>$C$4</formula>
    </cfRule>
  </conditionalFormatting>
  <conditionalFormatting sqref="AL18">
    <cfRule type="cellIs" dxfId="10766" priority="864" operator="lessThan">
      <formula>$C$4</formula>
    </cfRule>
  </conditionalFormatting>
  <conditionalFormatting sqref="AL19">
    <cfRule type="cellIs" dxfId="10765" priority="865" operator="lessThan">
      <formula>$C$4</formula>
    </cfRule>
  </conditionalFormatting>
  <conditionalFormatting sqref="AL20">
    <cfRule type="cellIs" dxfId="10764" priority="866" operator="lessThan">
      <formula>$C$4</formula>
    </cfRule>
  </conditionalFormatting>
  <conditionalFormatting sqref="AL21">
    <cfRule type="cellIs" dxfId="10763" priority="867" operator="lessThan">
      <formula>$C$4</formula>
    </cfRule>
  </conditionalFormatting>
  <conditionalFormatting sqref="AL22">
    <cfRule type="cellIs" dxfId="10762" priority="868" operator="lessThan">
      <formula>$C$4</formula>
    </cfRule>
  </conditionalFormatting>
  <conditionalFormatting sqref="AL23">
    <cfRule type="cellIs" dxfId="10761" priority="869" operator="lessThan">
      <formula>$C$4</formula>
    </cfRule>
  </conditionalFormatting>
  <conditionalFormatting sqref="AL24">
    <cfRule type="cellIs" dxfId="10760" priority="870" operator="lessThan">
      <formula>$C$4</formula>
    </cfRule>
  </conditionalFormatting>
  <conditionalFormatting sqref="AL25">
    <cfRule type="cellIs" dxfId="10759" priority="871" operator="lessThan">
      <formula>$C$4</formula>
    </cfRule>
  </conditionalFormatting>
  <conditionalFormatting sqref="AL26">
    <cfRule type="cellIs" dxfId="10758" priority="872" operator="lessThan">
      <formula>$C$4</formula>
    </cfRule>
  </conditionalFormatting>
  <conditionalFormatting sqref="AL27">
    <cfRule type="cellIs" dxfId="10757" priority="873" operator="lessThan">
      <formula>$C$4</formula>
    </cfRule>
  </conditionalFormatting>
  <conditionalFormatting sqref="AL28">
    <cfRule type="cellIs" dxfId="10756" priority="874" operator="lessThan">
      <formula>$C$4</formula>
    </cfRule>
  </conditionalFormatting>
  <conditionalFormatting sqref="AL29">
    <cfRule type="cellIs" dxfId="10755" priority="875" operator="lessThan">
      <formula>$C$4</formula>
    </cfRule>
  </conditionalFormatting>
  <conditionalFormatting sqref="AL30">
    <cfRule type="cellIs" dxfId="10754" priority="876" operator="lessThan">
      <formula>$C$4</formula>
    </cfRule>
  </conditionalFormatting>
  <conditionalFormatting sqref="AL31">
    <cfRule type="cellIs" dxfId="10753" priority="877" operator="lessThan">
      <formula>$C$4</formula>
    </cfRule>
  </conditionalFormatting>
  <conditionalFormatting sqref="AL32">
    <cfRule type="cellIs" dxfId="10752" priority="878" operator="lessThan">
      <formula>$C$4</formula>
    </cfRule>
  </conditionalFormatting>
  <conditionalFormatting sqref="AL33">
    <cfRule type="cellIs" dxfId="10751" priority="879" operator="lessThan">
      <formula>$C$4</formula>
    </cfRule>
  </conditionalFormatting>
  <conditionalFormatting sqref="AL34">
    <cfRule type="cellIs" dxfId="10750" priority="880" operator="lessThan">
      <formula>$C$4</formula>
    </cfRule>
  </conditionalFormatting>
  <conditionalFormatting sqref="AL35">
    <cfRule type="cellIs" dxfId="10749" priority="881" operator="lessThan">
      <formula>$C$4</formula>
    </cfRule>
  </conditionalFormatting>
  <conditionalFormatting sqref="AL36">
    <cfRule type="cellIs" dxfId="10748" priority="882" operator="lessThan">
      <formula>$C$4</formula>
    </cfRule>
  </conditionalFormatting>
  <conditionalFormatting sqref="AL37">
    <cfRule type="cellIs" dxfId="10747" priority="883" operator="lessThan">
      <formula>$C$4</formula>
    </cfRule>
  </conditionalFormatting>
  <conditionalFormatting sqref="AL38">
    <cfRule type="cellIs" dxfId="10746" priority="884" operator="lessThan">
      <formula>$C$4</formula>
    </cfRule>
  </conditionalFormatting>
  <conditionalFormatting sqref="AL39">
    <cfRule type="cellIs" dxfId="10745" priority="885" operator="lessThan">
      <formula>$C$4</formula>
    </cfRule>
  </conditionalFormatting>
  <conditionalFormatting sqref="AL40">
    <cfRule type="cellIs" dxfId="10744" priority="886" operator="lessThan">
      <formula>$C$4</formula>
    </cfRule>
  </conditionalFormatting>
  <conditionalFormatting sqref="AL41">
    <cfRule type="cellIs" dxfId="10743" priority="887" operator="lessThan">
      <formula>$C$4</formula>
    </cfRule>
  </conditionalFormatting>
  <conditionalFormatting sqref="AL42">
    <cfRule type="cellIs" dxfId="10742" priority="888" operator="lessThan">
      <formula>$C$4</formula>
    </cfRule>
  </conditionalFormatting>
  <conditionalFormatting sqref="AL43">
    <cfRule type="cellIs" dxfId="10741" priority="889" operator="lessThan">
      <formula>$C$4</formula>
    </cfRule>
  </conditionalFormatting>
  <conditionalFormatting sqref="AL44">
    <cfRule type="cellIs" dxfId="10740" priority="890" operator="lessThan">
      <formula>$C$4</formula>
    </cfRule>
  </conditionalFormatting>
  <conditionalFormatting sqref="AL45">
    <cfRule type="cellIs" dxfId="10739" priority="891" operator="lessThan">
      <formula>$C$4</formula>
    </cfRule>
  </conditionalFormatting>
  <conditionalFormatting sqref="AL46">
    <cfRule type="cellIs" dxfId="10738" priority="892" operator="lessThan">
      <formula>$C$4</formula>
    </cfRule>
  </conditionalFormatting>
  <conditionalFormatting sqref="AL47">
    <cfRule type="cellIs" dxfId="10737" priority="893" operator="lessThan">
      <formula>$C$4</formula>
    </cfRule>
  </conditionalFormatting>
  <conditionalFormatting sqref="AL48">
    <cfRule type="cellIs" dxfId="10736" priority="894" operator="lessThan">
      <formula>$C$4</formula>
    </cfRule>
  </conditionalFormatting>
  <conditionalFormatting sqref="AL49">
    <cfRule type="cellIs" dxfId="10735" priority="895" operator="lessThan">
      <formula>$C$4</formula>
    </cfRule>
  </conditionalFormatting>
  <conditionalFormatting sqref="AL50">
    <cfRule type="cellIs" dxfId="10734" priority="896" operator="lessThan">
      <formula>$C$4</formula>
    </cfRule>
  </conditionalFormatting>
  <conditionalFormatting sqref="AL51">
    <cfRule type="cellIs" dxfId="10733" priority="897" operator="lessThan">
      <formula>$C$4</formula>
    </cfRule>
  </conditionalFormatting>
  <conditionalFormatting sqref="AL52">
    <cfRule type="cellIs" dxfId="10732" priority="898" operator="lessThan">
      <formula>$C$4</formula>
    </cfRule>
  </conditionalFormatting>
  <conditionalFormatting sqref="AL53">
    <cfRule type="cellIs" dxfId="10731" priority="899" operator="lessThan">
      <formula>$C$4</formula>
    </cfRule>
  </conditionalFormatting>
  <conditionalFormatting sqref="AL54">
    <cfRule type="cellIs" dxfId="10730" priority="900" operator="lessThan">
      <formula>$C$4</formula>
    </cfRule>
  </conditionalFormatting>
  <conditionalFormatting sqref="AL55">
    <cfRule type="cellIs" dxfId="10729" priority="901" operator="lessThan">
      <formula>$C$4</formula>
    </cfRule>
  </conditionalFormatting>
  <conditionalFormatting sqref="AL56">
    <cfRule type="cellIs" dxfId="10728" priority="902" operator="lessThan">
      <formula>$C$4</formula>
    </cfRule>
  </conditionalFormatting>
  <conditionalFormatting sqref="AL57">
    <cfRule type="cellIs" dxfId="10727" priority="903" operator="lessThan">
      <formula>$C$4</formula>
    </cfRule>
  </conditionalFormatting>
  <conditionalFormatting sqref="AL58">
    <cfRule type="cellIs" dxfId="10726" priority="904" operator="lessThan">
      <formula>$C$4</formula>
    </cfRule>
  </conditionalFormatting>
  <conditionalFormatting sqref="AL59">
    <cfRule type="cellIs" dxfId="10725" priority="905" operator="lessThan">
      <formula>$C$4</formula>
    </cfRule>
  </conditionalFormatting>
  <conditionalFormatting sqref="AL60">
    <cfRule type="cellIs" dxfId="10724" priority="906" operator="lessThan">
      <formula>$C$4</formula>
    </cfRule>
  </conditionalFormatting>
  <conditionalFormatting sqref="AM11">
    <cfRule type="cellIs" dxfId="10723" priority="907" operator="lessThan">
      <formula>$C$4</formula>
    </cfRule>
  </conditionalFormatting>
  <conditionalFormatting sqref="AM12">
    <cfRule type="cellIs" dxfId="10722" priority="908" operator="lessThan">
      <formula>$C$4</formula>
    </cfRule>
  </conditionalFormatting>
  <conditionalFormatting sqref="AM13">
    <cfRule type="cellIs" dxfId="10721" priority="909" operator="lessThan">
      <formula>$C$4</formula>
    </cfRule>
  </conditionalFormatting>
  <conditionalFormatting sqref="AM14">
    <cfRule type="cellIs" dxfId="10720" priority="910" operator="lessThan">
      <formula>$C$4</formula>
    </cfRule>
  </conditionalFormatting>
  <conditionalFormatting sqref="AM15">
    <cfRule type="cellIs" dxfId="10719" priority="911" operator="lessThan">
      <formula>$C$4</formula>
    </cfRule>
  </conditionalFormatting>
  <conditionalFormatting sqref="AM16">
    <cfRule type="cellIs" dxfId="10718" priority="912" operator="lessThan">
      <formula>$C$4</formula>
    </cfRule>
  </conditionalFormatting>
  <conditionalFormatting sqref="AM17">
    <cfRule type="cellIs" dxfId="10717" priority="913" operator="lessThan">
      <formula>$C$4</formula>
    </cfRule>
  </conditionalFormatting>
  <conditionalFormatting sqref="AM18">
    <cfRule type="cellIs" dxfId="10716" priority="914" operator="lessThan">
      <formula>$C$4</formula>
    </cfRule>
  </conditionalFormatting>
  <conditionalFormatting sqref="AM19">
    <cfRule type="cellIs" dxfId="10715" priority="915" operator="lessThan">
      <formula>$C$4</formula>
    </cfRule>
  </conditionalFormatting>
  <conditionalFormatting sqref="AM20">
    <cfRule type="cellIs" dxfId="10714" priority="916" operator="lessThan">
      <formula>$C$4</formula>
    </cfRule>
  </conditionalFormatting>
  <conditionalFormatting sqref="AM21">
    <cfRule type="cellIs" dxfId="10713" priority="917" operator="lessThan">
      <formula>$C$4</formula>
    </cfRule>
  </conditionalFormatting>
  <conditionalFormatting sqref="AM22">
    <cfRule type="cellIs" dxfId="10712" priority="918" operator="lessThan">
      <formula>$C$4</formula>
    </cfRule>
  </conditionalFormatting>
  <conditionalFormatting sqref="AM23">
    <cfRule type="cellIs" dxfId="10711" priority="919" operator="lessThan">
      <formula>$C$4</formula>
    </cfRule>
  </conditionalFormatting>
  <conditionalFormatting sqref="AM24">
    <cfRule type="cellIs" dxfId="10710" priority="920" operator="lessThan">
      <formula>$C$4</formula>
    </cfRule>
  </conditionalFormatting>
  <conditionalFormatting sqref="AM25">
    <cfRule type="cellIs" dxfId="10709" priority="921" operator="lessThan">
      <formula>$C$4</formula>
    </cfRule>
  </conditionalFormatting>
  <conditionalFormatting sqref="AM26">
    <cfRule type="cellIs" dxfId="10708" priority="922" operator="lessThan">
      <formula>$C$4</formula>
    </cfRule>
  </conditionalFormatting>
  <conditionalFormatting sqref="AM27">
    <cfRule type="cellIs" dxfId="10707" priority="923" operator="lessThan">
      <formula>$C$4</formula>
    </cfRule>
  </conditionalFormatting>
  <conditionalFormatting sqref="AM28">
    <cfRule type="cellIs" dxfId="10706" priority="924" operator="lessThan">
      <formula>$C$4</formula>
    </cfRule>
  </conditionalFormatting>
  <conditionalFormatting sqref="AM29">
    <cfRule type="cellIs" dxfId="10705" priority="925" operator="lessThan">
      <formula>$C$4</formula>
    </cfRule>
  </conditionalFormatting>
  <conditionalFormatting sqref="AM30">
    <cfRule type="cellIs" dxfId="10704" priority="926" operator="lessThan">
      <formula>$C$4</formula>
    </cfRule>
  </conditionalFormatting>
  <conditionalFormatting sqref="AM31">
    <cfRule type="cellIs" dxfId="10703" priority="927" operator="lessThan">
      <formula>$C$4</formula>
    </cfRule>
  </conditionalFormatting>
  <conditionalFormatting sqref="AM32">
    <cfRule type="cellIs" dxfId="10702" priority="928" operator="lessThan">
      <formula>$C$4</formula>
    </cfRule>
  </conditionalFormatting>
  <conditionalFormatting sqref="AM33">
    <cfRule type="cellIs" dxfId="10701" priority="929" operator="lessThan">
      <formula>$C$4</formula>
    </cfRule>
  </conditionalFormatting>
  <conditionalFormatting sqref="AM34">
    <cfRule type="cellIs" dxfId="10700" priority="930" operator="lessThan">
      <formula>$C$4</formula>
    </cfRule>
  </conditionalFormatting>
  <conditionalFormatting sqref="AM35">
    <cfRule type="cellIs" dxfId="10699" priority="931" operator="lessThan">
      <formula>$C$4</formula>
    </cfRule>
  </conditionalFormatting>
  <conditionalFormatting sqref="AM36">
    <cfRule type="cellIs" dxfId="10698" priority="932" operator="lessThan">
      <formula>$C$4</formula>
    </cfRule>
  </conditionalFormatting>
  <conditionalFormatting sqref="AM37">
    <cfRule type="cellIs" dxfId="10697" priority="933" operator="lessThan">
      <formula>$C$4</formula>
    </cfRule>
  </conditionalFormatting>
  <conditionalFormatting sqref="AM38">
    <cfRule type="cellIs" dxfId="10696" priority="934" operator="lessThan">
      <formula>$C$4</formula>
    </cfRule>
  </conditionalFormatting>
  <conditionalFormatting sqref="AM39">
    <cfRule type="cellIs" dxfId="10695" priority="935" operator="lessThan">
      <formula>$C$4</formula>
    </cfRule>
  </conditionalFormatting>
  <conditionalFormatting sqref="AM40">
    <cfRule type="cellIs" dxfId="10694" priority="936" operator="lessThan">
      <formula>$C$4</formula>
    </cfRule>
  </conditionalFormatting>
  <conditionalFormatting sqref="AM41">
    <cfRule type="cellIs" dxfId="10693" priority="937" operator="lessThan">
      <formula>$C$4</formula>
    </cfRule>
  </conditionalFormatting>
  <conditionalFormatting sqref="AM42">
    <cfRule type="cellIs" dxfId="10692" priority="938" operator="lessThan">
      <formula>$C$4</formula>
    </cfRule>
  </conditionalFormatting>
  <conditionalFormatting sqref="AM43">
    <cfRule type="cellIs" dxfId="10691" priority="939" operator="lessThan">
      <formula>$C$4</formula>
    </cfRule>
  </conditionalFormatting>
  <conditionalFormatting sqref="AM44">
    <cfRule type="cellIs" dxfId="10690" priority="940" operator="lessThan">
      <formula>$C$4</formula>
    </cfRule>
  </conditionalFormatting>
  <conditionalFormatting sqref="AM45">
    <cfRule type="cellIs" dxfId="10689" priority="941" operator="lessThan">
      <formula>$C$4</formula>
    </cfRule>
  </conditionalFormatting>
  <conditionalFormatting sqref="AM46">
    <cfRule type="cellIs" dxfId="10688" priority="942" operator="lessThan">
      <formula>$C$4</formula>
    </cfRule>
  </conditionalFormatting>
  <conditionalFormatting sqref="AM47">
    <cfRule type="cellIs" dxfId="10687" priority="943" operator="lessThan">
      <formula>$C$4</formula>
    </cfRule>
  </conditionalFormatting>
  <conditionalFormatting sqref="AM48">
    <cfRule type="cellIs" dxfId="10686" priority="944" operator="lessThan">
      <formula>$C$4</formula>
    </cfRule>
  </conditionalFormatting>
  <conditionalFormatting sqref="AM49">
    <cfRule type="cellIs" dxfId="10685" priority="945" operator="lessThan">
      <formula>$C$4</formula>
    </cfRule>
  </conditionalFormatting>
  <conditionalFormatting sqref="AM50">
    <cfRule type="cellIs" dxfId="10684" priority="946" operator="lessThan">
      <formula>$C$4</formula>
    </cfRule>
  </conditionalFormatting>
  <conditionalFormatting sqref="AM51">
    <cfRule type="cellIs" dxfId="10683" priority="947" operator="lessThan">
      <formula>$C$4</formula>
    </cfRule>
  </conditionalFormatting>
  <conditionalFormatting sqref="AM52">
    <cfRule type="cellIs" dxfId="10682" priority="948" operator="lessThan">
      <formula>$C$4</formula>
    </cfRule>
  </conditionalFormatting>
  <conditionalFormatting sqref="AM53">
    <cfRule type="cellIs" dxfId="10681" priority="949" operator="lessThan">
      <formula>$C$4</formula>
    </cfRule>
  </conditionalFormatting>
  <conditionalFormatting sqref="AM54">
    <cfRule type="cellIs" dxfId="10680" priority="950" operator="lessThan">
      <formula>$C$4</formula>
    </cfRule>
  </conditionalFormatting>
  <conditionalFormatting sqref="AM55">
    <cfRule type="cellIs" dxfId="10679" priority="951" operator="lessThan">
      <formula>$C$4</formula>
    </cfRule>
  </conditionalFormatting>
  <conditionalFormatting sqref="AM56">
    <cfRule type="cellIs" dxfId="10678" priority="952" operator="lessThan">
      <formula>$C$4</formula>
    </cfRule>
  </conditionalFormatting>
  <conditionalFormatting sqref="AM57">
    <cfRule type="cellIs" dxfId="10677" priority="953" operator="lessThan">
      <formula>$C$4</formula>
    </cfRule>
  </conditionalFormatting>
  <conditionalFormatting sqref="AM58">
    <cfRule type="cellIs" dxfId="10676" priority="954" operator="lessThan">
      <formula>$C$4</formula>
    </cfRule>
  </conditionalFormatting>
  <conditionalFormatting sqref="AM59">
    <cfRule type="cellIs" dxfId="10675" priority="955" operator="lessThan">
      <formula>$C$4</formula>
    </cfRule>
  </conditionalFormatting>
  <conditionalFormatting sqref="AM60">
    <cfRule type="cellIs" dxfId="10674" priority="956" operator="lessThan">
      <formula>$C$4</formula>
    </cfRule>
  </conditionalFormatting>
  <conditionalFormatting sqref="AN11">
    <cfRule type="cellIs" dxfId="10673" priority="957" operator="lessThan">
      <formula>$C$4</formula>
    </cfRule>
  </conditionalFormatting>
  <conditionalFormatting sqref="AN12">
    <cfRule type="cellIs" dxfId="10672" priority="958" operator="lessThan">
      <formula>$C$4</formula>
    </cfRule>
  </conditionalFormatting>
  <conditionalFormatting sqref="AN13">
    <cfRule type="cellIs" dxfId="10671" priority="959" operator="lessThan">
      <formula>$C$4</formula>
    </cfRule>
  </conditionalFormatting>
  <conditionalFormatting sqref="AN14">
    <cfRule type="cellIs" dxfId="10670" priority="960" operator="lessThan">
      <formula>$C$4</formula>
    </cfRule>
  </conditionalFormatting>
  <conditionalFormatting sqref="AN15">
    <cfRule type="cellIs" dxfId="10669" priority="961" operator="lessThan">
      <formula>$C$4</formula>
    </cfRule>
  </conditionalFormatting>
  <conditionalFormatting sqref="AN16">
    <cfRule type="cellIs" dxfId="10668" priority="962" operator="lessThan">
      <formula>$C$4</formula>
    </cfRule>
  </conditionalFormatting>
  <conditionalFormatting sqref="AN17">
    <cfRule type="cellIs" dxfId="10667" priority="963" operator="lessThan">
      <formula>$C$4</formula>
    </cfRule>
  </conditionalFormatting>
  <conditionalFormatting sqref="AN18">
    <cfRule type="cellIs" dxfId="10666" priority="964" operator="lessThan">
      <formula>$C$4</formula>
    </cfRule>
  </conditionalFormatting>
  <conditionalFormatting sqref="AN19">
    <cfRule type="cellIs" dxfId="10665" priority="965" operator="lessThan">
      <formula>$C$4</formula>
    </cfRule>
  </conditionalFormatting>
  <conditionalFormatting sqref="AN20">
    <cfRule type="cellIs" dxfId="10664" priority="966" operator="lessThan">
      <formula>$C$4</formula>
    </cfRule>
  </conditionalFormatting>
  <conditionalFormatting sqref="AN21">
    <cfRule type="cellIs" dxfId="10663" priority="967" operator="lessThan">
      <formula>$C$4</formula>
    </cfRule>
  </conditionalFormatting>
  <conditionalFormatting sqref="AN22">
    <cfRule type="cellIs" dxfId="10662" priority="968" operator="lessThan">
      <formula>$C$4</formula>
    </cfRule>
  </conditionalFormatting>
  <conditionalFormatting sqref="AN23">
    <cfRule type="cellIs" dxfId="10661" priority="969" operator="lessThan">
      <formula>$C$4</formula>
    </cfRule>
  </conditionalFormatting>
  <conditionalFormatting sqref="AN24">
    <cfRule type="cellIs" dxfId="10660" priority="970" operator="lessThan">
      <formula>$C$4</formula>
    </cfRule>
  </conditionalFormatting>
  <conditionalFormatting sqref="AN25">
    <cfRule type="cellIs" dxfId="10659" priority="971" operator="lessThan">
      <formula>$C$4</formula>
    </cfRule>
  </conditionalFormatting>
  <conditionalFormatting sqref="AN26">
    <cfRule type="cellIs" dxfId="10658" priority="972" operator="lessThan">
      <formula>$C$4</formula>
    </cfRule>
  </conditionalFormatting>
  <conditionalFormatting sqref="AN27">
    <cfRule type="cellIs" dxfId="10657" priority="973" operator="lessThan">
      <formula>$C$4</formula>
    </cfRule>
  </conditionalFormatting>
  <conditionalFormatting sqref="AN28">
    <cfRule type="cellIs" dxfId="10656" priority="974" operator="lessThan">
      <formula>$C$4</formula>
    </cfRule>
  </conditionalFormatting>
  <conditionalFormatting sqref="AN29">
    <cfRule type="cellIs" dxfId="10655" priority="975" operator="lessThan">
      <formula>$C$4</formula>
    </cfRule>
  </conditionalFormatting>
  <conditionalFormatting sqref="AN30">
    <cfRule type="cellIs" dxfId="10654" priority="976" operator="lessThan">
      <formula>$C$4</formula>
    </cfRule>
  </conditionalFormatting>
  <conditionalFormatting sqref="AN31">
    <cfRule type="cellIs" dxfId="10653" priority="977" operator="lessThan">
      <formula>$C$4</formula>
    </cfRule>
  </conditionalFormatting>
  <conditionalFormatting sqref="AN32">
    <cfRule type="cellIs" dxfId="10652" priority="978" operator="lessThan">
      <formula>$C$4</formula>
    </cfRule>
  </conditionalFormatting>
  <conditionalFormatting sqref="AN33">
    <cfRule type="cellIs" dxfId="10651" priority="979" operator="lessThan">
      <formula>$C$4</formula>
    </cfRule>
  </conditionalFormatting>
  <conditionalFormatting sqref="AN34">
    <cfRule type="cellIs" dxfId="10650" priority="980" operator="lessThan">
      <formula>$C$4</formula>
    </cfRule>
  </conditionalFormatting>
  <conditionalFormatting sqref="AN35">
    <cfRule type="cellIs" dxfId="10649" priority="981" operator="lessThan">
      <formula>$C$4</formula>
    </cfRule>
  </conditionalFormatting>
  <conditionalFormatting sqref="AN36">
    <cfRule type="cellIs" dxfId="10648" priority="982" operator="lessThan">
      <formula>$C$4</formula>
    </cfRule>
  </conditionalFormatting>
  <conditionalFormatting sqref="AN37">
    <cfRule type="cellIs" dxfId="10647" priority="983" operator="lessThan">
      <formula>$C$4</formula>
    </cfRule>
  </conditionalFormatting>
  <conditionalFormatting sqref="AN38">
    <cfRule type="cellIs" dxfId="10646" priority="984" operator="lessThan">
      <formula>$C$4</formula>
    </cfRule>
  </conditionalFormatting>
  <conditionalFormatting sqref="AN39">
    <cfRule type="cellIs" dxfId="10645" priority="985" operator="lessThan">
      <formula>$C$4</formula>
    </cfRule>
  </conditionalFormatting>
  <conditionalFormatting sqref="AN40">
    <cfRule type="cellIs" dxfId="10644" priority="986" operator="lessThan">
      <formula>$C$4</formula>
    </cfRule>
  </conditionalFormatting>
  <conditionalFormatting sqref="AN41">
    <cfRule type="cellIs" dxfId="10643" priority="987" operator="lessThan">
      <formula>$C$4</formula>
    </cfRule>
  </conditionalFormatting>
  <conditionalFormatting sqref="AN42">
    <cfRule type="cellIs" dxfId="10642" priority="988" operator="lessThan">
      <formula>$C$4</formula>
    </cfRule>
  </conditionalFormatting>
  <conditionalFormatting sqref="AN43">
    <cfRule type="cellIs" dxfId="10641" priority="989" operator="lessThan">
      <formula>$C$4</formula>
    </cfRule>
  </conditionalFormatting>
  <conditionalFormatting sqref="AN44">
    <cfRule type="cellIs" dxfId="10640" priority="990" operator="lessThan">
      <formula>$C$4</formula>
    </cfRule>
  </conditionalFormatting>
  <conditionalFormatting sqref="AN45">
    <cfRule type="cellIs" dxfId="10639" priority="991" operator="lessThan">
      <formula>$C$4</formula>
    </cfRule>
  </conditionalFormatting>
  <conditionalFormatting sqref="AN46">
    <cfRule type="cellIs" dxfId="10638" priority="992" operator="lessThan">
      <formula>$C$4</formula>
    </cfRule>
  </conditionalFormatting>
  <conditionalFormatting sqref="AN47">
    <cfRule type="cellIs" dxfId="10637" priority="993" operator="lessThan">
      <formula>$C$4</formula>
    </cfRule>
  </conditionalFormatting>
  <conditionalFormatting sqref="AN48">
    <cfRule type="cellIs" dxfId="10636" priority="994" operator="lessThan">
      <formula>$C$4</formula>
    </cfRule>
  </conditionalFormatting>
  <conditionalFormatting sqref="AN49">
    <cfRule type="cellIs" dxfId="10635" priority="995" operator="lessThan">
      <formula>$C$4</formula>
    </cfRule>
  </conditionalFormatting>
  <conditionalFormatting sqref="AN50">
    <cfRule type="cellIs" dxfId="10634" priority="996" operator="lessThan">
      <formula>$C$4</formula>
    </cfRule>
  </conditionalFormatting>
  <conditionalFormatting sqref="AN51">
    <cfRule type="cellIs" dxfId="10633" priority="997" operator="lessThan">
      <formula>$C$4</formula>
    </cfRule>
  </conditionalFormatting>
  <conditionalFormatting sqref="AN52">
    <cfRule type="cellIs" dxfId="10632" priority="998" operator="lessThan">
      <formula>$C$4</formula>
    </cfRule>
  </conditionalFormatting>
  <conditionalFormatting sqref="AN53">
    <cfRule type="cellIs" dxfId="10631" priority="999" operator="lessThan">
      <formula>$C$4</formula>
    </cfRule>
  </conditionalFormatting>
  <conditionalFormatting sqref="AN54">
    <cfRule type="cellIs" dxfId="10630" priority="1000" operator="lessThan">
      <formula>$C$4</formula>
    </cfRule>
  </conditionalFormatting>
  <conditionalFormatting sqref="AN55">
    <cfRule type="cellIs" dxfId="10629" priority="1001" operator="lessThan">
      <formula>$C$4</formula>
    </cfRule>
  </conditionalFormatting>
  <conditionalFormatting sqref="AN56">
    <cfRule type="cellIs" dxfId="10628" priority="1002" operator="lessThan">
      <formula>$C$4</formula>
    </cfRule>
  </conditionalFormatting>
  <conditionalFormatting sqref="AN57">
    <cfRule type="cellIs" dxfId="10627" priority="1003" operator="lessThan">
      <formula>$C$4</formula>
    </cfRule>
  </conditionalFormatting>
  <conditionalFormatting sqref="AN58">
    <cfRule type="cellIs" dxfId="10626" priority="1004" operator="lessThan">
      <formula>$C$4</formula>
    </cfRule>
  </conditionalFormatting>
  <conditionalFormatting sqref="AN59">
    <cfRule type="cellIs" dxfId="10625" priority="1005" operator="lessThan">
      <formula>$C$4</formula>
    </cfRule>
  </conditionalFormatting>
  <conditionalFormatting sqref="AN60">
    <cfRule type="cellIs" dxfId="10624" priority="1006" operator="lessThan">
      <formula>$C$4</formula>
    </cfRule>
  </conditionalFormatting>
  <conditionalFormatting sqref="AO11">
    <cfRule type="cellIs" dxfId="10623" priority="1007" operator="lessThan">
      <formula>$C$4</formula>
    </cfRule>
  </conditionalFormatting>
  <conditionalFormatting sqref="AO12">
    <cfRule type="cellIs" dxfId="10622" priority="1008" operator="lessThan">
      <formula>$C$4</formula>
    </cfRule>
  </conditionalFormatting>
  <conditionalFormatting sqref="AO13">
    <cfRule type="cellIs" dxfId="10621" priority="1009" operator="lessThan">
      <formula>$C$4</formula>
    </cfRule>
  </conditionalFormatting>
  <conditionalFormatting sqref="AO14">
    <cfRule type="cellIs" dxfId="10620" priority="1010" operator="lessThan">
      <formula>$C$4</formula>
    </cfRule>
  </conditionalFormatting>
  <conditionalFormatting sqref="AO15">
    <cfRule type="cellIs" dxfId="10619" priority="1011" operator="lessThan">
      <formula>$C$4</formula>
    </cfRule>
  </conditionalFormatting>
  <conditionalFormatting sqref="AO16">
    <cfRule type="cellIs" dxfId="10618" priority="1012" operator="lessThan">
      <formula>$C$4</formula>
    </cfRule>
  </conditionalFormatting>
  <conditionalFormatting sqref="AO17">
    <cfRule type="cellIs" dxfId="10617" priority="1013" operator="lessThan">
      <formula>$C$4</formula>
    </cfRule>
  </conditionalFormatting>
  <conditionalFormatting sqref="AO18">
    <cfRule type="cellIs" dxfId="10616" priority="1014" operator="lessThan">
      <formula>$C$4</formula>
    </cfRule>
  </conditionalFormatting>
  <conditionalFormatting sqref="AO19">
    <cfRule type="cellIs" dxfId="10615" priority="1015" operator="lessThan">
      <formula>$C$4</formula>
    </cfRule>
  </conditionalFormatting>
  <conditionalFormatting sqref="AO20">
    <cfRule type="cellIs" dxfId="10614" priority="1016" operator="lessThan">
      <formula>$C$4</formula>
    </cfRule>
  </conditionalFormatting>
  <conditionalFormatting sqref="AO21">
    <cfRule type="cellIs" dxfId="10613" priority="1017" operator="lessThan">
      <formula>$C$4</formula>
    </cfRule>
  </conditionalFormatting>
  <conditionalFormatting sqref="AO22">
    <cfRule type="cellIs" dxfId="10612" priority="1018" operator="lessThan">
      <formula>$C$4</formula>
    </cfRule>
  </conditionalFormatting>
  <conditionalFormatting sqref="AO23">
    <cfRule type="cellIs" dxfId="10611" priority="1019" operator="lessThan">
      <formula>$C$4</formula>
    </cfRule>
  </conditionalFormatting>
  <conditionalFormatting sqref="AO24">
    <cfRule type="cellIs" dxfId="10610" priority="1020" operator="lessThan">
      <formula>$C$4</formula>
    </cfRule>
  </conditionalFormatting>
  <conditionalFormatting sqref="AO25">
    <cfRule type="cellIs" dxfId="10609" priority="1021" operator="lessThan">
      <formula>$C$4</formula>
    </cfRule>
  </conditionalFormatting>
  <conditionalFormatting sqref="AO26">
    <cfRule type="cellIs" dxfId="10608" priority="1022" operator="lessThan">
      <formula>$C$4</formula>
    </cfRule>
  </conditionalFormatting>
  <conditionalFormatting sqref="AO27">
    <cfRule type="cellIs" dxfId="10607" priority="1023" operator="lessThan">
      <formula>$C$4</formula>
    </cfRule>
  </conditionalFormatting>
  <conditionalFormatting sqref="AO28">
    <cfRule type="cellIs" dxfId="10606" priority="1024" operator="lessThan">
      <formula>$C$4</formula>
    </cfRule>
  </conditionalFormatting>
  <conditionalFormatting sqref="AO29">
    <cfRule type="cellIs" dxfId="10605" priority="1025" operator="lessThan">
      <formula>$C$4</formula>
    </cfRule>
  </conditionalFormatting>
  <conditionalFormatting sqref="AO30">
    <cfRule type="cellIs" dxfId="10604" priority="1026" operator="lessThan">
      <formula>$C$4</formula>
    </cfRule>
  </conditionalFormatting>
  <conditionalFormatting sqref="AO31">
    <cfRule type="cellIs" dxfId="10603" priority="1027" operator="lessThan">
      <formula>$C$4</formula>
    </cfRule>
  </conditionalFormatting>
  <conditionalFormatting sqref="AO32">
    <cfRule type="cellIs" dxfId="10602" priority="1028" operator="lessThan">
      <formula>$C$4</formula>
    </cfRule>
  </conditionalFormatting>
  <conditionalFormatting sqref="AO33">
    <cfRule type="cellIs" dxfId="10601" priority="1029" operator="lessThan">
      <formula>$C$4</formula>
    </cfRule>
  </conditionalFormatting>
  <conditionalFormatting sqref="AO34">
    <cfRule type="cellIs" dxfId="10600" priority="1030" operator="lessThan">
      <formula>$C$4</formula>
    </cfRule>
  </conditionalFormatting>
  <conditionalFormatting sqref="AO35">
    <cfRule type="cellIs" dxfId="10599" priority="1031" operator="lessThan">
      <formula>$C$4</formula>
    </cfRule>
  </conditionalFormatting>
  <conditionalFormatting sqref="AO36">
    <cfRule type="cellIs" dxfId="10598" priority="1032" operator="lessThan">
      <formula>$C$4</formula>
    </cfRule>
  </conditionalFormatting>
  <conditionalFormatting sqref="AO37">
    <cfRule type="cellIs" dxfId="10597" priority="1033" operator="lessThan">
      <formula>$C$4</formula>
    </cfRule>
  </conditionalFormatting>
  <conditionalFormatting sqref="AO38">
    <cfRule type="cellIs" dxfId="10596" priority="1034" operator="lessThan">
      <formula>$C$4</formula>
    </cfRule>
  </conditionalFormatting>
  <conditionalFormatting sqref="AO39">
    <cfRule type="cellIs" dxfId="10595" priority="1035" operator="lessThan">
      <formula>$C$4</formula>
    </cfRule>
  </conditionalFormatting>
  <conditionalFormatting sqref="AO40">
    <cfRule type="cellIs" dxfId="10594" priority="1036" operator="lessThan">
      <formula>$C$4</formula>
    </cfRule>
  </conditionalFormatting>
  <conditionalFormatting sqref="AO41">
    <cfRule type="cellIs" dxfId="10593" priority="1037" operator="lessThan">
      <formula>$C$4</formula>
    </cfRule>
  </conditionalFormatting>
  <conditionalFormatting sqref="AO42">
    <cfRule type="cellIs" dxfId="10592" priority="1038" operator="lessThan">
      <formula>$C$4</formula>
    </cfRule>
  </conditionalFormatting>
  <conditionalFormatting sqref="AO43">
    <cfRule type="cellIs" dxfId="10591" priority="1039" operator="lessThan">
      <formula>$C$4</formula>
    </cfRule>
  </conditionalFormatting>
  <conditionalFormatting sqref="AO44">
    <cfRule type="cellIs" dxfId="10590" priority="1040" operator="lessThan">
      <formula>$C$4</formula>
    </cfRule>
  </conditionalFormatting>
  <conditionalFormatting sqref="AO45">
    <cfRule type="cellIs" dxfId="10589" priority="1041" operator="lessThan">
      <formula>$C$4</formula>
    </cfRule>
  </conditionalFormatting>
  <conditionalFormatting sqref="AO46">
    <cfRule type="cellIs" dxfId="10588" priority="1042" operator="lessThan">
      <formula>$C$4</formula>
    </cfRule>
  </conditionalFormatting>
  <conditionalFormatting sqref="AO47">
    <cfRule type="cellIs" dxfId="10587" priority="1043" operator="lessThan">
      <formula>$C$4</formula>
    </cfRule>
  </conditionalFormatting>
  <conditionalFormatting sqref="AO48">
    <cfRule type="cellIs" dxfId="10586" priority="1044" operator="lessThan">
      <formula>$C$4</formula>
    </cfRule>
  </conditionalFormatting>
  <conditionalFormatting sqref="AO49">
    <cfRule type="cellIs" dxfId="10585" priority="1045" operator="lessThan">
      <formula>$C$4</formula>
    </cfRule>
  </conditionalFormatting>
  <conditionalFormatting sqref="AO50">
    <cfRule type="cellIs" dxfId="10584" priority="1046" operator="lessThan">
      <formula>$C$4</formula>
    </cfRule>
  </conditionalFormatting>
  <conditionalFormatting sqref="AO51">
    <cfRule type="cellIs" dxfId="10583" priority="1047" operator="lessThan">
      <formula>$C$4</formula>
    </cfRule>
  </conditionalFormatting>
  <conditionalFormatting sqref="AO52">
    <cfRule type="cellIs" dxfId="10582" priority="1048" operator="lessThan">
      <formula>$C$4</formula>
    </cfRule>
  </conditionalFormatting>
  <conditionalFormatting sqref="AO53">
    <cfRule type="cellIs" dxfId="10581" priority="1049" operator="lessThan">
      <formula>$C$4</formula>
    </cfRule>
  </conditionalFormatting>
  <conditionalFormatting sqref="AO54">
    <cfRule type="cellIs" dxfId="10580" priority="1050" operator="lessThan">
      <formula>$C$4</formula>
    </cfRule>
  </conditionalFormatting>
  <conditionalFormatting sqref="AO55">
    <cfRule type="cellIs" dxfId="10579" priority="1051" operator="lessThan">
      <formula>$C$4</formula>
    </cfRule>
  </conditionalFormatting>
  <conditionalFormatting sqref="AO56">
    <cfRule type="cellIs" dxfId="10578" priority="1052" operator="lessThan">
      <formula>$C$4</formula>
    </cfRule>
  </conditionalFormatting>
  <conditionalFormatting sqref="AO57">
    <cfRule type="cellIs" dxfId="10577" priority="1053" operator="lessThan">
      <formula>$C$4</formula>
    </cfRule>
  </conditionalFormatting>
  <conditionalFormatting sqref="AO58">
    <cfRule type="cellIs" dxfId="10576" priority="1054" operator="lessThan">
      <formula>$C$4</formula>
    </cfRule>
  </conditionalFormatting>
  <conditionalFormatting sqref="AO59">
    <cfRule type="cellIs" dxfId="10575" priority="1055" operator="lessThan">
      <formula>$C$4</formula>
    </cfRule>
  </conditionalFormatting>
  <conditionalFormatting sqref="AO60">
    <cfRule type="cellIs" dxfId="10574" priority="1056" operator="lessThan">
      <formula>$C$4</formula>
    </cfRule>
  </conditionalFormatting>
  <conditionalFormatting sqref="AP11">
    <cfRule type="cellIs" dxfId="10573" priority="1057" operator="lessThan">
      <formula>$C$4</formula>
    </cfRule>
  </conditionalFormatting>
  <conditionalFormatting sqref="AP12">
    <cfRule type="cellIs" dxfId="10572" priority="1058" operator="lessThan">
      <formula>$C$4</formula>
    </cfRule>
  </conditionalFormatting>
  <conditionalFormatting sqref="AP13">
    <cfRule type="cellIs" dxfId="10571" priority="1059" operator="lessThan">
      <formula>$C$4</formula>
    </cfRule>
  </conditionalFormatting>
  <conditionalFormatting sqref="AP14">
    <cfRule type="cellIs" dxfId="10570" priority="1060" operator="lessThan">
      <formula>$C$4</formula>
    </cfRule>
  </conditionalFormatting>
  <conditionalFormatting sqref="AP15">
    <cfRule type="cellIs" dxfId="10569" priority="1061" operator="lessThan">
      <formula>$C$4</formula>
    </cfRule>
  </conditionalFormatting>
  <conditionalFormatting sqref="AP16">
    <cfRule type="cellIs" dxfId="10568" priority="1062" operator="lessThan">
      <formula>$C$4</formula>
    </cfRule>
  </conditionalFormatting>
  <conditionalFormatting sqref="AP17">
    <cfRule type="cellIs" dxfId="10567" priority="1063" operator="lessThan">
      <formula>$C$4</formula>
    </cfRule>
  </conditionalFormatting>
  <conditionalFormatting sqref="AP18">
    <cfRule type="cellIs" dxfId="10566" priority="1064" operator="lessThan">
      <formula>$C$4</formula>
    </cfRule>
  </conditionalFormatting>
  <conditionalFormatting sqref="AP19">
    <cfRule type="cellIs" dxfId="10565" priority="1065" operator="lessThan">
      <formula>$C$4</formula>
    </cfRule>
  </conditionalFormatting>
  <conditionalFormatting sqref="AP20">
    <cfRule type="cellIs" dxfId="10564" priority="1066" operator="lessThan">
      <formula>$C$4</formula>
    </cfRule>
  </conditionalFormatting>
  <conditionalFormatting sqref="AP21">
    <cfRule type="cellIs" dxfId="10563" priority="1067" operator="lessThan">
      <formula>$C$4</formula>
    </cfRule>
  </conditionalFormatting>
  <conditionalFormatting sqref="AP22">
    <cfRule type="cellIs" dxfId="10562" priority="1068" operator="lessThan">
      <formula>$C$4</formula>
    </cfRule>
  </conditionalFormatting>
  <conditionalFormatting sqref="AP23">
    <cfRule type="cellIs" dxfId="10561" priority="1069" operator="lessThan">
      <formula>$C$4</formula>
    </cfRule>
  </conditionalFormatting>
  <conditionalFormatting sqref="AP24">
    <cfRule type="cellIs" dxfId="10560" priority="1070" operator="lessThan">
      <formula>$C$4</formula>
    </cfRule>
  </conditionalFormatting>
  <conditionalFormatting sqref="AP25">
    <cfRule type="cellIs" dxfId="10559" priority="1071" operator="lessThan">
      <formula>$C$4</formula>
    </cfRule>
  </conditionalFormatting>
  <conditionalFormatting sqref="AP26">
    <cfRule type="cellIs" dxfId="10558" priority="1072" operator="lessThan">
      <formula>$C$4</formula>
    </cfRule>
  </conditionalFormatting>
  <conditionalFormatting sqref="AP27">
    <cfRule type="cellIs" dxfId="10557" priority="1073" operator="lessThan">
      <formula>$C$4</formula>
    </cfRule>
  </conditionalFormatting>
  <conditionalFormatting sqref="AP28">
    <cfRule type="cellIs" dxfId="10556" priority="1074" operator="lessThan">
      <formula>$C$4</formula>
    </cfRule>
  </conditionalFormatting>
  <conditionalFormatting sqref="AP29">
    <cfRule type="cellIs" dxfId="10555" priority="1075" operator="lessThan">
      <formula>$C$4</formula>
    </cfRule>
  </conditionalFormatting>
  <conditionalFormatting sqref="AP30">
    <cfRule type="cellIs" dxfId="10554" priority="1076" operator="lessThan">
      <formula>$C$4</formula>
    </cfRule>
  </conditionalFormatting>
  <conditionalFormatting sqref="AP31">
    <cfRule type="cellIs" dxfId="10553" priority="1077" operator="lessThan">
      <formula>$C$4</formula>
    </cfRule>
  </conditionalFormatting>
  <conditionalFormatting sqref="AP32">
    <cfRule type="cellIs" dxfId="10552" priority="1078" operator="lessThan">
      <formula>$C$4</formula>
    </cfRule>
  </conditionalFormatting>
  <conditionalFormatting sqref="AP33">
    <cfRule type="cellIs" dxfId="10551" priority="1079" operator="lessThan">
      <formula>$C$4</formula>
    </cfRule>
  </conditionalFormatting>
  <conditionalFormatting sqref="AP34">
    <cfRule type="cellIs" dxfId="10550" priority="1080" operator="lessThan">
      <formula>$C$4</formula>
    </cfRule>
  </conditionalFormatting>
  <conditionalFormatting sqref="AP35">
    <cfRule type="cellIs" dxfId="10549" priority="1081" operator="lessThan">
      <formula>$C$4</formula>
    </cfRule>
  </conditionalFormatting>
  <conditionalFormatting sqref="AP36">
    <cfRule type="cellIs" dxfId="10548" priority="1082" operator="lessThan">
      <formula>$C$4</formula>
    </cfRule>
  </conditionalFormatting>
  <conditionalFormatting sqref="AP37">
    <cfRule type="cellIs" dxfId="10547" priority="1083" operator="lessThan">
      <formula>$C$4</formula>
    </cfRule>
  </conditionalFormatting>
  <conditionalFormatting sqref="AP38">
    <cfRule type="cellIs" dxfId="10546" priority="1084" operator="lessThan">
      <formula>$C$4</formula>
    </cfRule>
  </conditionalFormatting>
  <conditionalFormatting sqref="AP39">
    <cfRule type="cellIs" dxfId="10545" priority="1085" operator="lessThan">
      <formula>$C$4</formula>
    </cfRule>
  </conditionalFormatting>
  <conditionalFormatting sqref="AP40">
    <cfRule type="cellIs" dxfId="10544" priority="1086" operator="lessThan">
      <formula>$C$4</formula>
    </cfRule>
  </conditionalFormatting>
  <conditionalFormatting sqref="AP41">
    <cfRule type="cellIs" dxfId="10543" priority="1087" operator="lessThan">
      <formula>$C$4</formula>
    </cfRule>
  </conditionalFormatting>
  <conditionalFormatting sqref="AP42">
    <cfRule type="cellIs" dxfId="10542" priority="1088" operator="lessThan">
      <formula>$C$4</formula>
    </cfRule>
  </conditionalFormatting>
  <conditionalFormatting sqref="AP43">
    <cfRule type="cellIs" dxfId="10541" priority="1089" operator="lessThan">
      <formula>$C$4</formula>
    </cfRule>
  </conditionalFormatting>
  <conditionalFormatting sqref="AP44">
    <cfRule type="cellIs" dxfId="10540" priority="1090" operator="lessThan">
      <formula>$C$4</formula>
    </cfRule>
  </conditionalFormatting>
  <conditionalFormatting sqref="AP45">
    <cfRule type="cellIs" dxfId="10539" priority="1091" operator="lessThan">
      <formula>$C$4</formula>
    </cfRule>
  </conditionalFormatting>
  <conditionalFormatting sqref="AP46">
    <cfRule type="cellIs" dxfId="10538" priority="1092" operator="lessThan">
      <formula>$C$4</formula>
    </cfRule>
  </conditionalFormatting>
  <conditionalFormatting sqref="AP47">
    <cfRule type="cellIs" dxfId="10537" priority="1093" operator="lessThan">
      <formula>$C$4</formula>
    </cfRule>
  </conditionalFormatting>
  <conditionalFormatting sqref="AP48">
    <cfRule type="cellIs" dxfId="10536" priority="1094" operator="lessThan">
      <formula>$C$4</formula>
    </cfRule>
  </conditionalFormatting>
  <conditionalFormatting sqref="AP49">
    <cfRule type="cellIs" dxfId="10535" priority="1095" operator="lessThan">
      <formula>$C$4</formula>
    </cfRule>
  </conditionalFormatting>
  <conditionalFormatting sqref="AP50">
    <cfRule type="cellIs" dxfId="10534" priority="1096" operator="lessThan">
      <formula>$C$4</formula>
    </cfRule>
  </conditionalFormatting>
  <conditionalFormatting sqref="AP51">
    <cfRule type="cellIs" dxfId="10533" priority="1097" operator="lessThan">
      <formula>$C$4</formula>
    </cfRule>
  </conditionalFormatting>
  <conditionalFormatting sqref="AP52">
    <cfRule type="cellIs" dxfId="10532" priority="1098" operator="lessThan">
      <formula>$C$4</formula>
    </cfRule>
  </conditionalFormatting>
  <conditionalFormatting sqref="AP53">
    <cfRule type="cellIs" dxfId="10531" priority="1099" operator="lessThan">
      <formula>$C$4</formula>
    </cfRule>
  </conditionalFormatting>
  <conditionalFormatting sqref="AP54">
    <cfRule type="cellIs" dxfId="10530" priority="1100" operator="lessThan">
      <formula>$C$4</formula>
    </cfRule>
  </conditionalFormatting>
  <conditionalFormatting sqref="AP55">
    <cfRule type="cellIs" dxfId="10529" priority="1101" operator="lessThan">
      <formula>$C$4</formula>
    </cfRule>
  </conditionalFormatting>
  <conditionalFormatting sqref="AP56">
    <cfRule type="cellIs" dxfId="10528" priority="1102" operator="lessThan">
      <formula>$C$4</formula>
    </cfRule>
  </conditionalFormatting>
  <conditionalFormatting sqref="AP57">
    <cfRule type="cellIs" dxfId="10527" priority="1103" operator="lessThan">
      <formula>$C$4</formula>
    </cfRule>
  </conditionalFormatting>
  <conditionalFormatting sqref="AP58">
    <cfRule type="cellIs" dxfId="10526" priority="1104" operator="lessThan">
      <formula>$C$4</formula>
    </cfRule>
  </conditionalFormatting>
  <conditionalFormatting sqref="AP59">
    <cfRule type="cellIs" dxfId="10525" priority="1105" operator="lessThan">
      <formula>$C$4</formula>
    </cfRule>
  </conditionalFormatting>
  <conditionalFormatting sqref="AP60">
    <cfRule type="cellIs" dxfId="10524" priority="1106" operator="lessThan">
      <formula>$C$4</formula>
    </cfRule>
  </conditionalFormatting>
  <conditionalFormatting sqref="AQ11">
    <cfRule type="cellIs" dxfId="10523" priority="1107" operator="lessThan">
      <formula>$C$4</formula>
    </cfRule>
  </conditionalFormatting>
  <conditionalFormatting sqref="AQ12">
    <cfRule type="cellIs" dxfId="10522" priority="1108" operator="lessThan">
      <formula>$C$4</formula>
    </cfRule>
  </conditionalFormatting>
  <conditionalFormatting sqref="AQ13">
    <cfRule type="cellIs" dxfId="10521" priority="1109" operator="lessThan">
      <formula>$C$4</formula>
    </cfRule>
  </conditionalFormatting>
  <conditionalFormatting sqref="AQ14">
    <cfRule type="cellIs" dxfId="10520" priority="1110" operator="lessThan">
      <formula>$C$4</formula>
    </cfRule>
  </conditionalFormatting>
  <conditionalFormatting sqref="AQ15">
    <cfRule type="cellIs" dxfId="10519" priority="1111" operator="lessThan">
      <formula>$C$4</formula>
    </cfRule>
  </conditionalFormatting>
  <conditionalFormatting sqref="AQ16">
    <cfRule type="cellIs" dxfId="10518" priority="1112" operator="lessThan">
      <formula>$C$4</formula>
    </cfRule>
  </conditionalFormatting>
  <conditionalFormatting sqref="AQ17">
    <cfRule type="cellIs" dxfId="10517" priority="1113" operator="lessThan">
      <formula>$C$4</formula>
    </cfRule>
  </conditionalFormatting>
  <conditionalFormatting sqref="AQ18">
    <cfRule type="cellIs" dxfId="10516" priority="1114" operator="lessThan">
      <formula>$C$4</formula>
    </cfRule>
  </conditionalFormatting>
  <conditionalFormatting sqref="AQ19">
    <cfRule type="cellIs" dxfId="10515" priority="1115" operator="lessThan">
      <formula>$C$4</formula>
    </cfRule>
  </conditionalFormatting>
  <conditionalFormatting sqref="AQ20">
    <cfRule type="cellIs" dxfId="10514" priority="1116" operator="lessThan">
      <formula>$C$4</formula>
    </cfRule>
  </conditionalFormatting>
  <conditionalFormatting sqref="AQ21">
    <cfRule type="cellIs" dxfId="10513" priority="1117" operator="lessThan">
      <formula>$C$4</formula>
    </cfRule>
  </conditionalFormatting>
  <conditionalFormatting sqref="AQ22">
    <cfRule type="cellIs" dxfId="10512" priority="1118" operator="lessThan">
      <formula>$C$4</formula>
    </cfRule>
  </conditionalFormatting>
  <conditionalFormatting sqref="AQ23">
    <cfRule type="cellIs" dxfId="10511" priority="1119" operator="lessThan">
      <formula>$C$4</formula>
    </cfRule>
  </conditionalFormatting>
  <conditionalFormatting sqref="AQ24">
    <cfRule type="cellIs" dxfId="10510" priority="1120" operator="lessThan">
      <formula>$C$4</formula>
    </cfRule>
  </conditionalFormatting>
  <conditionalFormatting sqref="AQ25">
    <cfRule type="cellIs" dxfId="10509" priority="1121" operator="lessThan">
      <formula>$C$4</formula>
    </cfRule>
  </conditionalFormatting>
  <conditionalFormatting sqref="AQ26">
    <cfRule type="cellIs" dxfId="10508" priority="1122" operator="lessThan">
      <formula>$C$4</formula>
    </cfRule>
  </conditionalFormatting>
  <conditionalFormatting sqref="AQ27">
    <cfRule type="cellIs" dxfId="10507" priority="1123" operator="lessThan">
      <formula>$C$4</formula>
    </cfRule>
  </conditionalFormatting>
  <conditionalFormatting sqref="AQ28">
    <cfRule type="cellIs" dxfId="10506" priority="1124" operator="lessThan">
      <formula>$C$4</formula>
    </cfRule>
  </conditionalFormatting>
  <conditionalFormatting sqref="AQ29">
    <cfRule type="cellIs" dxfId="10505" priority="1125" operator="lessThan">
      <formula>$C$4</formula>
    </cfRule>
  </conditionalFormatting>
  <conditionalFormatting sqref="AQ30">
    <cfRule type="cellIs" dxfId="10504" priority="1126" operator="lessThan">
      <formula>$C$4</formula>
    </cfRule>
  </conditionalFormatting>
  <conditionalFormatting sqref="AQ31">
    <cfRule type="cellIs" dxfId="10503" priority="1127" operator="lessThan">
      <formula>$C$4</formula>
    </cfRule>
  </conditionalFormatting>
  <conditionalFormatting sqref="AQ32">
    <cfRule type="cellIs" dxfId="10502" priority="1128" operator="lessThan">
      <formula>$C$4</formula>
    </cfRule>
  </conditionalFormatting>
  <conditionalFormatting sqref="AQ33">
    <cfRule type="cellIs" dxfId="10501" priority="1129" operator="lessThan">
      <formula>$C$4</formula>
    </cfRule>
  </conditionalFormatting>
  <conditionalFormatting sqref="AQ34">
    <cfRule type="cellIs" dxfId="10500" priority="1130" operator="lessThan">
      <formula>$C$4</formula>
    </cfRule>
  </conditionalFormatting>
  <conditionalFormatting sqref="AQ35">
    <cfRule type="cellIs" dxfId="10499" priority="1131" operator="lessThan">
      <formula>$C$4</formula>
    </cfRule>
  </conditionalFormatting>
  <conditionalFormatting sqref="AQ36">
    <cfRule type="cellIs" dxfId="10498" priority="1132" operator="lessThan">
      <formula>$C$4</formula>
    </cfRule>
  </conditionalFormatting>
  <conditionalFormatting sqref="AQ37">
    <cfRule type="cellIs" dxfId="10497" priority="1133" operator="lessThan">
      <formula>$C$4</formula>
    </cfRule>
  </conditionalFormatting>
  <conditionalFormatting sqref="AQ38">
    <cfRule type="cellIs" dxfId="10496" priority="1134" operator="lessThan">
      <formula>$C$4</formula>
    </cfRule>
  </conditionalFormatting>
  <conditionalFormatting sqref="AQ39">
    <cfRule type="cellIs" dxfId="10495" priority="1135" operator="lessThan">
      <formula>$C$4</formula>
    </cfRule>
  </conditionalFormatting>
  <conditionalFormatting sqref="AQ40">
    <cfRule type="cellIs" dxfId="10494" priority="1136" operator="lessThan">
      <formula>$C$4</formula>
    </cfRule>
  </conditionalFormatting>
  <conditionalFormatting sqref="AQ41">
    <cfRule type="cellIs" dxfId="10493" priority="1137" operator="lessThan">
      <formula>$C$4</formula>
    </cfRule>
  </conditionalFormatting>
  <conditionalFormatting sqref="AQ42">
    <cfRule type="cellIs" dxfId="10492" priority="1138" operator="lessThan">
      <formula>$C$4</formula>
    </cfRule>
  </conditionalFormatting>
  <conditionalFormatting sqref="AQ43">
    <cfRule type="cellIs" dxfId="10491" priority="1139" operator="lessThan">
      <formula>$C$4</formula>
    </cfRule>
  </conditionalFormatting>
  <conditionalFormatting sqref="AQ44">
    <cfRule type="cellIs" dxfId="10490" priority="1140" operator="lessThan">
      <formula>$C$4</formula>
    </cfRule>
  </conditionalFormatting>
  <conditionalFormatting sqref="AQ45">
    <cfRule type="cellIs" dxfId="10489" priority="1141" operator="lessThan">
      <formula>$C$4</formula>
    </cfRule>
  </conditionalFormatting>
  <conditionalFormatting sqref="AQ46">
    <cfRule type="cellIs" dxfId="10488" priority="1142" operator="lessThan">
      <formula>$C$4</formula>
    </cfRule>
  </conditionalFormatting>
  <conditionalFormatting sqref="AQ47">
    <cfRule type="cellIs" dxfId="10487" priority="1143" operator="lessThan">
      <formula>$C$4</formula>
    </cfRule>
  </conditionalFormatting>
  <conditionalFormatting sqref="AQ48">
    <cfRule type="cellIs" dxfId="10486" priority="1144" operator="lessThan">
      <formula>$C$4</formula>
    </cfRule>
  </conditionalFormatting>
  <conditionalFormatting sqref="AQ49">
    <cfRule type="cellIs" dxfId="10485" priority="1145" operator="lessThan">
      <formula>$C$4</formula>
    </cfRule>
  </conditionalFormatting>
  <conditionalFormatting sqref="AQ50">
    <cfRule type="cellIs" dxfId="10484" priority="1146" operator="lessThan">
      <formula>$C$4</formula>
    </cfRule>
  </conditionalFormatting>
  <conditionalFormatting sqref="AQ51">
    <cfRule type="cellIs" dxfId="10483" priority="1147" operator="lessThan">
      <formula>$C$4</formula>
    </cfRule>
  </conditionalFormatting>
  <conditionalFormatting sqref="AQ52">
    <cfRule type="cellIs" dxfId="10482" priority="1148" operator="lessThan">
      <formula>$C$4</formula>
    </cfRule>
  </conditionalFormatting>
  <conditionalFormatting sqref="AQ53">
    <cfRule type="cellIs" dxfId="10481" priority="1149" operator="lessThan">
      <formula>$C$4</formula>
    </cfRule>
  </conditionalFormatting>
  <conditionalFormatting sqref="AQ54">
    <cfRule type="cellIs" dxfId="10480" priority="1150" operator="lessThan">
      <formula>$C$4</formula>
    </cfRule>
  </conditionalFormatting>
  <conditionalFormatting sqref="AQ55">
    <cfRule type="cellIs" dxfId="10479" priority="1151" operator="lessThan">
      <formula>$C$4</formula>
    </cfRule>
  </conditionalFormatting>
  <conditionalFormatting sqref="AQ56">
    <cfRule type="cellIs" dxfId="10478" priority="1152" operator="lessThan">
      <formula>$C$4</formula>
    </cfRule>
  </conditionalFormatting>
  <conditionalFormatting sqref="AQ57">
    <cfRule type="cellIs" dxfId="10477" priority="1153" operator="lessThan">
      <formula>$C$4</formula>
    </cfRule>
  </conditionalFormatting>
  <conditionalFormatting sqref="AQ58">
    <cfRule type="cellIs" dxfId="10476" priority="1154" operator="lessThan">
      <formula>$C$4</formula>
    </cfRule>
  </conditionalFormatting>
  <conditionalFormatting sqref="AQ59">
    <cfRule type="cellIs" dxfId="10475" priority="1155" operator="lessThan">
      <formula>$C$4</formula>
    </cfRule>
  </conditionalFormatting>
  <conditionalFormatting sqref="AQ60">
    <cfRule type="cellIs" dxfId="10474" priority="1156" operator="lessThan">
      <formula>$C$4</formula>
    </cfRule>
  </conditionalFormatting>
  <conditionalFormatting sqref="AR11">
    <cfRule type="cellIs" dxfId="10473" priority="1157" operator="lessThan">
      <formula>$C$4</formula>
    </cfRule>
  </conditionalFormatting>
  <conditionalFormatting sqref="AR12">
    <cfRule type="cellIs" dxfId="10472" priority="1158" operator="lessThan">
      <formula>$C$4</formula>
    </cfRule>
  </conditionalFormatting>
  <conditionalFormatting sqref="AR13">
    <cfRule type="cellIs" dxfId="10471" priority="1159" operator="lessThan">
      <formula>$C$4</formula>
    </cfRule>
  </conditionalFormatting>
  <conditionalFormatting sqref="AR14">
    <cfRule type="cellIs" dxfId="10470" priority="1160" operator="lessThan">
      <formula>$C$4</formula>
    </cfRule>
  </conditionalFormatting>
  <conditionalFormatting sqref="AR15">
    <cfRule type="cellIs" dxfId="10469" priority="1161" operator="lessThan">
      <formula>$C$4</formula>
    </cfRule>
  </conditionalFormatting>
  <conditionalFormatting sqref="AR16">
    <cfRule type="cellIs" dxfId="10468" priority="1162" operator="lessThan">
      <formula>$C$4</formula>
    </cfRule>
  </conditionalFormatting>
  <conditionalFormatting sqref="AR17">
    <cfRule type="cellIs" dxfId="10467" priority="1163" operator="lessThan">
      <formula>$C$4</formula>
    </cfRule>
  </conditionalFormatting>
  <conditionalFormatting sqref="AR18">
    <cfRule type="cellIs" dxfId="10466" priority="1164" operator="lessThan">
      <formula>$C$4</formula>
    </cfRule>
  </conditionalFormatting>
  <conditionalFormatting sqref="AR19">
    <cfRule type="cellIs" dxfId="10465" priority="1165" operator="lessThan">
      <formula>$C$4</formula>
    </cfRule>
  </conditionalFormatting>
  <conditionalFormatting sqref="AR20">
    <cfRule type="cellIs" dxfId="10464" priority="1166" operator="lessThan">
      <formula>$C$4</formula>
    </cfRule>
  </conditionalFormatting>
  <conditionalFormatting sqref="AR21">
    <cfRule type="cellIs" dxfId="10463" priority="1167" operator="lessThan">
      <formula>$C$4</formula>
    </cfRule>
  </conditionalFormatting>
  <conditionalFormatting sqref="AR22">
    <cfRule type="cellIs" dxfId="10462" priority="1168" operator="lessThan">
      <formula>$C$4</formula>
    </cfRule>
  </conditionalFormatting>
  <conditionalFormatting sqref="AR23">
    <cfRule type="cellIs" dxfId="10461" priority="1169" operator="lessThan">
      <formula>$C$4</formula>
    </cfRule>
  </conditionalFormatting>
  <conditionalFormatting sqref="AR24">
    <cfRule type="cellIs" dxfId="10460" priority="1170" operator="lessThan">
      <formula>$C$4</formula>
    </cfRule>
  </conditionalFormatting>
  <conditionalFormatting sqref="AR25">
    <cfRule type="cellIs" dxfId="10459" priority="1171" operator="lessThan">
      <formula>$C$4</formula>
    </cfRule>
  </conditionalFormatting>
  <conditionalFormatting sqref="AR26">
    <cfRule type="cellIs" dxfId="10458" priority="1172" operator="lessThan">
      <formula>$C$4</formula>
    </cfRule>
  </conditionalFormatting>
  <conditionalFormatting sqref="AR27">
    <cfRule type="cellIs" dxfId="10457" priority="1173" operator="lessThan">
      <formula>$C$4</formula>
    </cfRule>
  </conditionalFormatting>
  <conditionalFormatting sqref="AR28">
    <cfRule type="cellIs" dxfId="10456" priority="1174" operator="lessThan">
      <formula>$C$4</formula>
    </cfRule>
  </conditionalFormatting>
  <conditionalFormatting sqref="AR29">
    <cfRule type="cellIs" dxfId="10455" priority="1175" operator="lessThan">
      <formula>$C$4</formula>
    </cfRule>
  </conditionalFormatting>
  <conditionalFormatting sqref="AR30">
    <cfRule type="cellIs" dxfId="10454" priority="1176" operator="lessThan">
      <formula>$C$4</formula>
    </cfRule>
  </conditionalFormatting>
  <conditionalFormatting sqref="AR31">
    <cfRule type="cellIs" dxfId="10453" priority="1177" operator="lessThan">
      <formula>$C$4</formula>
    </cfRule>
  </conditionalFormatting>
  <conditionalFormatting sqref="AR32">
    <cfRule type="cellIs" dxfId="10452" priority="1178" operator="lessThan">
      <formula>$C$4</formula>
    </cfRule>
  </conditionalFormatting>
  <conditionalFormatting sqref="AR33">
    <cfRule type="cellIs" dxfId="10451" priority="1179" operator="lessThan">
      <formula>$C$4</formula>
    </cfRule>
  </conditionalFormatting>
  <conditionalFormatting sqref="AR34">
    <cfRule type="cellIs" dxfId="10450" priority="1180" operator="lessThan">
      <formula>$C$4</formula>
    </cfRule>
  </conditionalFormatting>
  <conditionalFormatting sqref="AR35">
    <cfRule type="cellIs" dxfId="10449" priority="1181" operator="lessThan">
      <formula>$C$4</formula>
    </cfRule>
  </conditionalFormatting>
  <conditionalFormatting sqref="AR36">
    <cfRule type="cellIs" dxfId="10448" priority="1182" operator="lessThan">
      <formula>$C$4</formula>
    </cfRule>
  </conditionalFormatting>
  <conditionalFormatting sqref="AR37">
    <cfRule type="cellIs" dxfId="10447" priority="1183" operator="lessThan">
      <formula>$C$4</formula>
    </cfRule>
  </conditionalFormatting>
  <conditionalFormatting sqref="AR38">
    <cfRule type="cellIs" dxfId="10446" priority="1184" operator="lessThan">
      <formula>$C$4</formula>
    </cfRule>
  </conditionalFormatting>
  <conditionalFormatting sqref="AR39">
    <cfRule type="cellIs" dxfId="10445" priority="1185" operator="lessThan">
      <formula>$C$4</formula>
    </cfRule>
  </conditionalFormatting>
  <conditionalFormatting sqref="AR40">
    <cfRule type="cellIs" dxfId="10444" priority="1186" operator="lessThan">
      <formula>$C$4</formula>
    </cfRule>
  </conditionalFormatting>
  <conditionalFormatting sqref="AR41">
    <cfRule type="cellIs" dxfId="10443" priority="1187" operator="lessThan">
      <formula>$C$4</formula>
    </cfRule>
  </conditionalFormatting>
  <conditionalFormatting sqref="AR42">
    <cfRule type="cellIs" dxfId="10442" priority="1188" operator="lessThan">
      <formula>$C$4</formula>
    </cfRule>
  </conditionalFormatting>
  <conditionalFormatting sqref="AR43">
    <cfRule type="cellIs" dxfId="10441" priority="1189" operator="lessThan">
      <formula>$C$4</formula>
    </cfRule>
  </conditionalFormatting>
  <conditionalFormatting sqref="AR44">
    <cfRule type="cellIs" dxfId="10440" priority="1190" operator="lessThan">
      <formula>$C$4</formula>
    </cfRule>
  </conditionalFormatting>
  <conditionalFormatting sqref="AR45">
    <cfRule type="cellIs" dxfId="10439" priority="1191" operator="lessThan">
      <formula>$C$4</formula>
    </cfRule>
  </conditionalFormatting>
  <conditionalFormatting sqref="AR46">
    <cfRule type="cellIs" dxfId="10438" priority="1192" operator="lessThan">
      <formula>$C$4</formula>
    </cfRule>
  </conditionalFormatting>
  <conditionalFormatting sqref="AR47">
    <cfRule type="cellIs" dxfId="10437" priority="1193" operator="lessThan">
      <formula>$C$4</formula>
    </cfRule>
  </conditionalFormatting>
  <conditionalFormatting sqref="AR48">
    <cfRule type="cellIs" dxfId="10436" priority="1194" operator="lessThan">
      <formula>$C$4</formula>
    </cfRule>
  </conditionalFormatting>
  <conditionalFormatting sqref="AR49">
    <cfRule type="cellIs" dxfId="10435" priority="1195" operator="lessThan">
      <formula>$C$4</formula>
    </cfRule>
  </conditionalFormatting>
  <conditionalFormatting sqref="AR50">
    <cfRule type="cellIs" dxfId="10434" priority="1196" operator="lessThan">
      <formula>$C$4</formula>
    </cfRule>
  </conditionalFormatting>
  <conditionalFormatting sqref="AR51">
    <cfRule type="cellIs" dxfId="10433" priority="1197" operator="lessThan">
      <formula>$C$4</formula>
    </cfRule>
  </conditionalFormatting>
  <conditionalFormatting sqref="AR52">
    <cfRule type="cellIs" dxfId="10432" priority="1198" operator="lessThan">
      <formula>$C$4</formula>
    </cfRule>
  </conditionalFormatting>
  <conditionalFormatting sqref="AR53">
    <cfRule type="cellIs" dxfId="10431" priority="1199" operator="lessThan">
      <formula>$C$4</formula>
    </cfRule>
  </conditionalFormatting>
  <conditionalFormatting sqref="AR54">
    <cfRule type="cellIs" dxfId="10430" priority="1200" operator="lessThan">
      <formula>$C$4</formula>
    </cfRule>
  </conditionalFormatting>
  <conditionalFormatting sqref="AR55">
    <cfRule type="cellIs" dxfId="10429" priority="1201" operator="lessThan">
      <formula>$C$4</formula>
    </cfRule>
  </conditionalFormatting>
  <conditionalFormatting sqref="AR56">
    <cfRule type="cellIs" dxfId="10428" priority="1202" operator="lessThan">
      <formula>$C$4</formula>
    </cfRule>
  </conditionalFormatting>
  <conditionalFormatting sqref="AR57">
    <cfRule type="cellIs" dxfId="10427" priority="1203" operator="lessThan">
      <formula>$C$4</formula>
    </cfRule>
  </conditionalFormatting>
  <conditionalFormatting sqref="AR58">
    <cfRule type="cellIs" dxfId="10426" priority="1204" operator="lessThan">
      <formula>$C$4</formula>
    </cfRule>
  </conditionalFormatting>
  <conditionalFormatting sqref="AR59">
    <cfRule type="cellIs" dxfId="10425" priority="1205" operator="lessThan">
      <formula>$C$4</formula>
    </cfRule>
  </conditionalFormatting>
  <conditionalFormatting sqref="AR60">
    <cfRule type="cellIs" dxfId="10424" priority="1206" operator="lessThan">
      <formula>$C$4</formula>
    </cfRule>
  </conditionalFormatting>
  <conditionalFormatting sqref="AS11">
    <cfRule type="cellIs" dxfId="10423" priority="1207" operator="lessThan">
      <formula>$C$4</formula>
    </cfRule>
  </conditionalFormatting>
  <conditionalFormatting sqref="AS12">
    <cfRule type="cellIs" dxfId="10422" priority="1208" operator="lessThan">
      <formula>$C$4</formula>
    </cfRule>
  </conditionalFormatting>
  <conditionalFormatting sqref="AS13">
    <cfRule type="cellIs" dxfId="10421" priority="1209" operator="lessThan">
      <formula>$C$4</formula>
    </cfRule>
  </conditionalFormatting>
  <conditionalFormatting sqref="AS14">
    <cfRule type="cellIs" dxfId="10420" priority="1210" operator="lessThan">
      <formula>$C$4</formula>
    </cfRule>
  </conditionalFormatting>
  <conditionalFormatting sqref="AS15">
    <cfRule type="cellIs" dxfId="10419" priority="1211" operator="lessThan">
      <formula>$C$4</formula>
    </cfRule>
  </conditionalFormatting>
  <conditionalFormatting sqref="AS16">
    <cfRule type="cellIs" dxfId="10418" priority="1212" operator="lessThan">
      <formula>$C$4</formula>
    </cfRule>
  </conditionalFormatting>
  <conditionalFormatting sqref="AS17">
    <cfRule type="cellIs" dxfId="10417" priority="1213" operator="lessThan">
      <formula>$C$4</formula>
    </cfRule>
  </conditionalFormatting>
  <conditionalFormatting sqref="AS18">
    <cfRule type="cellIs" dxfId="10416" priority="1214" operator="lessThan">
      <formula>$C$4</formula>
    </cfRule>
  </conditionalFormatting>
  <conditionalFormatting sqref="AS19">
    <cfRule type="cellIs" dxfId="10415" priority="1215" operator="lessThan">
      <formula>$C$4</formula>
    </cfRule>
  </conditionalFormatting>
  <conditionalFormatting sqref="AS20">
    <cfRule type="cellIs" dxfId="10414" priority="1216" operator="lessThan">
      <formula>$C$4</formula>
    </cfRule>
  </conditionalFormatting>
  <conditionalFormatting sqref="AS21">
    <cfRule type="cellIs" dxfId="10413" priority="1217" operator="lessThan">
      <formula>$C$4</formula>
    </cfRule>
  </conditionalFormatting>
  <conditionalFormatting sqref="AS22">
    <cfRule type="cellIs" dxfId="10412" priority="1218" operator="lessThan">
      <formula>$C$4</formula>
    </cfRule>
  </conditionalFormatting>
  <conditionalFormatting sqref="AS23">
    <cfRule type="cellIs" dxfId="10411" priority="1219" operator="lessThan">
      <formula>$C$4</formula>
    </cfRule>
  </conditionalFormatting>
  <conditionalFormatting sqref="AS24">
    <cfRule type="cellIs" dxfId="10410" priority="1220" operator="lessThan">
      <formula>$C$4</formula>
    </cfRule>
  </conditionalFormatting>
  <conditionalFormatting sqref="AS25">
    <cfRule type="cellIs" dxfId="10409" priority="1221" operator="lessThan">
      <formula>$C$4</formula>
    </cfRule>
  </conditionalFormatting>
  <conditionalFormatting sqref="AS26">
    <cfRule type="cellIs" dxfId="10408" priority="1222" operator="lessThan">
      <formula>$C$4</formula>
    </cfRule>
  </conditionalFormatting>
  <conditionalFormatting sqref="AS27">
    <cfRule type="cellIs" dxfId="10407" priority="1223" operator="lessThan">
      <formula>$C$4</formula>
    </cfRule>
  </conditionalFormatting>
  <conditionalFormatting sqref="AS28">
    <cfRule type="cellIs" dxfId="10406" priority="1224" operator="lessThan">
      <formula>$C$4</formula>
    </cfRule>
  </conditionalFormatting>
  <conditionalFormatting sqref="AS29">
    <cfRule type="cellIs" dxfId="10405" priority="1225" operator="lessThan">
      <formula>$C$4</formula>
    </cfRule>
  </conditionalFormatting>
  <conditionalFormatting sqref="AS30">
    <cfRule type="cellIs" dxfId="10404" priority="1226" operator="lessThan">
      <formula>$C$4</formula>
    </cfRule>
  </conditionalFormatting>
  <conditionalFormatting sqref="AS31">
    <cfRule type="cellIs" dxfId="10403" priority="1227" operator="lessThan">
      <formula>$C$4</formula>
    </cfRule>
  </conditionalFormatting>
  <conditionalFormatting sqref="AS32">
    <cfRule type="cellIs" dxfId="10402" priority="1228" operator="lessThan">
      <formula>$C$4</formula>
    </cfRule>
  </conditionalFormatting>
  <conditionalFormatting sqref="AS33">
    <cfRule type="cellIs" dxfId="10401" priority="1229" operator="lessThan">
      <formula>$C$4</formula>
    </cfRule>
  </conditionalFormatting>
  <conditionalFormatting sqref="AS34">
    <cfRule type="cellIs" dxfId="10400" priority="1230" operator="lessThan">
      <formula>$C$4</formula>
    </cfRule>
  </conditionalFormatting>
  <conditionalFormatting sqref="AS35">
    <cfRule type="cellIs" dxfId="10399" priority="1231" operator="lessThan">
      <formula>$C$4</formula>
    </cfRule>
  </conditionalFormatting>
  <conditionalFormatting sqref="AS36">
    <cfRule type="cellIs" dxfId="10398" priority="1232" operator="lessThan">
      <formula>$C$4</formula>
    </cfRule>
  </conditionalFormatting>
  <conditionalFormatting sqref="AS37">
    <cfRule type="cellIs" dxfId="10397" priority="1233" operator="lessThan">
      <formula>$C$4</formula>
    </cfRule>
  </conditionalFormatting>
  <conditionalFormatting sqref="AS38">
    <cfRule type="cellIs" dxfId="10396" priority="1234" operator="lessThan">
      <formula>$C$4</formula>
    </cfRule>
  </conditionalFormatting>
  <conditionalFormatting sqref="AS39">
    <cfRule type="cellIs" dxfId="10395" priority="1235" operator="lessThan">
      <formula>$C$4</formula>
    </cfRule>
  </conditionalFormatting>
  <conditionalFormatting sqref="AS40">
    <cfRule type="cellIs" dxfId="10394" priority="1236" operator="lessThan">
      <formula>$C$4</formula>
    </cfRule>
  </conditionalFormatting>
  <conditionalFormatting sqref="AS41">
    <cfRule type="cellIs" dxfId="10393" priority="1237" operator="lessThan">
      <formula>$C$4</formula>
    </cfRule>
  </conditionalFormatting>
  <conditionalFormatting sqref="AS42">
    <cfRule type="cellIs" dxfId="10392" priority="1238" operator="lessThan">
      <formula>$C$4</formula>
    </cfRule>
  </conditionalFormatting>
  <conditionalFormatting sqref="AS43">
    <cfRule type="cellIs" dxfId="10391" priority="1239" operator="lessThan">
      <formula>$C$4</formula>
    </cfRule>
  </conditionalFormatting>
  <conditionalFormatting sqref="AS44">
    <cfRule type="cellIs" dxfId="10390" priority="1240" operator="lessThan">
      <formula>$C$4</formula>
    </cfRule>
  </conditionalFormatting>
  <conditionalFormatting sqref="AS45">
    <cfRule type="cellIs" dxfId="10389" priority="1241" operator="lessThan">
      <formula>$C$4</formula>
    </cfRule>
  </conditionalFormatting>
  <conditionalFormatting sqref="AS46">
    <cfRule type="cellIs" dxfId="10388" priority="1242" operator="lessThan">
      <formula>$C$4</formula>
    </cfRule>
  </conditionalFormatting>
  <conditionalFormatting sqref="AS47">
    <cfRule type="cellIs" dxfId="10387" priority="1243" operator="lessThan">
      <formula>$C$4</formula>
    </cfRule>
  </conditionalFormatting>
  <conditionalFormatting sqref="AS48">
    <cfRule type="cellIs" dxfId="10386" priority="1244" operator="lessThan">
      <formula>$C$4</formula>
    </cfRule>
  </conditionalFormatting>
  <conditionalFormatting sqref="AS49">
    <cfRule type="cellIs" dxfId="10385" priority="1245" operator="lessThan">
      <formula>$C$4</formula>
    </cfRule>
  </conditionalFormatting>
  <conditionalFormatting sqref="AS50">
    <cfRule type="cellIs" dxfId="10384" priority="1246" operator="lessThan">
      <formula>$C$4</formula>
    </cfRule>
  </conditionalFormatting>
  <conditionalFormatting sqref="AS51">
    <cfRule type="cellIs" dxfId="10383" priority="1247" operator="lessThan">
      <formula>$C$4</formula>
    </cfRule>
  </conditionalFormatting>
  <conditionalFormatting sqref="AS52">
    <cfRule type="cellIs" dxfId="10382" priority="1248" operator="lessThan">
      <formula>$C$4</formula>
    </cfRule>
  </conditionalFormatting>
  <conditionalFormatting sqref="AS53">
    <cfRule type="cellIs" dxfId="10381" priority="1249" operator="lessThan">
      <formula>$C$4</formula>
    </cfRule>
  </conditionalFormatting>
  <conditionalFormatting sqref="AS54">
    <cfRule type="cellIs" dxfId="10380" priority="1250" operator="lessThan">
      <formula>$C$4</formula>
    </cfRule>
  </conditionalFormatting>
  <conditionalFormatting sqref="AS55">
    <cfRule type="cellIs" dxfId="10379" priority="1251" operator="lessThan">
      <formula>$C$4</formula>
    </cfRule>
  </conditionalFormatting>
  <conditionalFormatting sqref="AS56">
    <cfRule type="cellIs" dxfId="10378" priority="1252" operator="lessThan">
      <formula>$C$4</formula>
    </cfRule>
  </conditionalFormatting>
  <conditionalFormatting sqref="AS57">
    <cfRule type="cellIs" dxfId="10377" priority="1253" operator="lessThan">
      <formula>$C$4</formula>
    </cfRule>
  </conditionalFormatting>
  <conditionalFormatting sqref="AS58">
    <cfRule type="cellIs" dxfId="10376" priority="1254" operator="lessThan">
      <formula>$C$4</formula>
    </cfRule>
  </conditionalFormatting>
  <conditionalFormatting sqref="AS59">
    <cfRule type="cellIs" dxfId="10375" priority="1255" operator="lessThan">
      <formula>$C$4</formula>
    </cfRule>
  </conditionalFormatting>
  <conditionalFormatting sqref="AS60">
    <cfRule type="cellIs" dxfId="10374" priority="1256" operator="lessThan">
      <formula>$C$4</formula>
    </cfRule>
  </conditionalFormatting>
  <conditionalFormatting sqref="AT11">
    <cfRule type="cellIs" dxfId="10373" priority="1257" operator="lessThan">
      <formula>$C$4</formula>
    </cfRule>
  </conditionalFormatting>
  <conditionalFormatting sqref="AT12">
    <cfRule type="cellIs" dxfId="10372" priority="1258" operator="lessThan">
      <formula>$C$4</formula>
    </cfRule>
  </conditionalFormatting>
  <conditionalFormatting sqref="AT13">
    <cfRule type="cellIs" dxfId="10371" priority="1259" operator="lessThan">
      <formula>$C$4</formula>
    </cfRule>
  </conditionalFormatting>
  <conditionalFormatting sqref="AT14">
    <cfRule type="cellIs" dxfId="10370" priority="1260" operator="lessThan">
      <formula>$C$4</formula>
    </cfRule>
  </conditionalFormatting>
  <conditionalFormatting sqref="AT15">
    <cfRule type="cellIs" dxfId="10369" priority="1261" operator="lessThan">
      <formula>$C$4</formula>
    </cfRule>
  </conditionalFormatting>
  <conditionalFormatting sqref="AT16">
    <cfRule type="cellIs" dxfId="10368" priority="1262" operator="lessThan">
      <formula>$C$4</formula>
    </cfRule>
  </conditionalFormatting>
  <conditionalFormatting sqref="AT17">
    <cfRule type="cellIs" dxfId="10367" priority="1263" operator="lessThan">
      <formula>$C$4</formula>
    </cfRule>
  </conditionalFormatting>
  <conditionalFormatting sqref="AT18">
    <cfRule type="cellIs" dxfId="10366" priority="1264" operator="lessThan">
      <formula>$C$4</formula>
    </cfRule>
  </conditionalFormatting>
  <conditionalFormatting sqref="AT19">
    <cfRule type="cellIs" dxfId="10365" priority="1265" operator="lessThan">
      <formula>$C$4</formula>
    </cfRule>
  </conditionalFormatting>
  <conditionalFormatting sqref="AT20">
    <cfRule type="cellIs" dxfId="10364" priority="1266" operator="lessThan">
      <formula>$C$4</formula>
    </cfRule>
  </conditionalFormatting>
  <conditionalFormatting sqref="AT21">
    <cfRule type="cellIs" dxfId="10363" priority="1267" operator="lessThan">
      <formula>$C$4</formula>
    </cfRule>
  </conditionalFormatting>
  <conditionalFormatting sqref="AT22">
    <cfRule type="cellIs" dxfId="10362" priority="1268" operator="lessThan">
      <formula>$C$4</formula>
    </cfRule>
  </conditionalFormatting>
  <conditionalFormatting sqref="AT23">
    <cfRule type="cellIs" dxfId="10361" priority="1269" operator="lessThan">
      <formula>$C$4</formula>
    </cfRule>
  </conditionalFormatting>
  <conditionalFormatting sqref="AT24">
    <cfRule type="cellIs" dxfId="10360" priority="1270" operator="lessThan">
      <formula>$C$4</formula>
    </cfRule>
  </conditionalFormatting>
  <conditionalFormatting sqref="AT25">
    <cfRule type="cellIs" dxfId="10359" priority="1271" operator="lessThan">
      <formula>$C$4</formula>
    </cfRule>
  </conditionalFormatting>
  <conditionalFormatting sqref="AT26">
    <cfRule type="cellIs" dxfId="10358" priority="1272" operator="lessThan">
      <formula>$C$4</formula>
    </cfRule>
  </conditionalFormatting>
  <conditionalFormatting sqref="AT27">
    <cfRule type="cellIs" dxfId="10357" priority="1273" operator="lessThan">
      <formula>$C$4</formula>
    </cfRule>
  </conditionalFormatting>
  <conditionalFormatting sqref="AT28">
    <cfRule type="cellIs" dxfId="10356" priority="1274" operator="lessThan">
      <formula>$C$4</formula>
    </cfRule>
  </conditionalFormatting>
  <conditionalFormatting sqref="AT29">
    <cfRule type="cellIs" dxfId="10355" priority="1275" operator="lessThan">
      <formula>$C$4</formula>
    </cfRule>
  </conditionalFormatting>
  <conditionalFormatting sqref="AT30">
    <cfRule type="cellIs" dxfId="10354" priority="1276" operator="lessThan">
      <formula>$C$4</formula>
    </cfRule>
  </conditionalFormatting>
  <conditionalFormatting sqref="AT31">
    <cfRule type="cellIs" dxfId="10353" priority="1277" operator="lessThan">
      <formula>$C$4</formula>
    </cfRule>
  </conditionalFormatting>
  <conditionalFormatting sqref="AT32">
    <cfRule type="cellIs" dxfId="10352" priority="1278" operator="lessThan">
      <formula>$C$4</formula>
    </cfRule>
  </conditionalFormatting>
  <conditionalFormatting sqref="AT33">
    <cfRule type="cellIs" dxfId="10351" priority="1279" operator="lessThan">
      <formula>$C$4</formula>
    </cfRule>
  </conditionalFormatting>
  <conditionalFormatting sqref="AT34">
    <cfRule type="cellIs" dxfId="10350" priority="1280" operator="lessThan">
      <formula>$C$4</formula>
    </cfRule>
  </conditionalFormatting>
  <conditionalFormatting sqref="AT35">
    <cfRule type="cellIs" dxfId="10349" priority="1281" operator="lessThan">
      <formula>$C$4</formula>
    </cfRule>
  </conditionalFormatting>
  <conditionalFormatting sqref="AT36">
    <cfRule type="cellIs" dxfId="10348" priority="1282" operator="lessThan">
      <formula>$C$4</formula>
    </cfRule>
  </conditionalFormatting>
  <conditionalFormatting sqref="AT37">
    <cfRule type="cellIs" dxfId="10347" priority="1283" operator="lessThan">
      <formula>$C$4</formula>
    </cfRule>
  </conditionalFormatting>
  <conditionalFormatting sqref="AT38">
    <cfRule type="cellIs" dxfId="10346" priority="1284" operator="lessThan">
      <formula>$C$4</formula>
    </cfRule>
  </conditionalFormatting>
  <conditionalFormatting sqref="AT39">
    <cfRule type="cellIs" dxfId="10345" priority="1285" operator="lessThan">
      <formula>$C$4</formula>
    </cfRule>
  </conditionalFormatting>
  <conditionalFormatting sqref="AT40">
    <cfRule type="cellIs" dxfId="10344" priority="1286" operator="lessThan">
      <formula>$C$4</formula>
    </cfRule>
  </conditionalFormatting>
  <conditionalFormatting sqref="AT41">
    <cfRule type="cellIs" dxfId="10343" priority="1287" operator="lessThan">
      <formula>$C$4</formula>
    </cfRule>
  </conditionalFormatting>
  <conditionalFormatting sqref="AT42">
    <cfRule type="cellIs" dxfId="10342" priority="1288" operator="lessThan">
      <formula>$C$4</formula>
    </cfRule>
  </conditionalFormatting>
  <conditionalFormatting sqref="AT43">
    <cfRule type="cellIs" dxfId="10341" priority="1289" operator="lessThan">
      <formula>$C$4</formula>
    </cfRule>
  </conditionalFormatting>
  <conditionalFormatting sqref="AT44">
    <cfRule type="cellIs" dxfId="10340" priority="1290" operator="lessThan">
      <formula>$C$4</formula>
    </cfRule>
  </conditionalFormatting>
  <conditionalFormatting sqref="AT45">
    <cfRule type="cellIs" dxfId="10339" priority="1291" operator="lessThan">
      <formula>$C$4</formula>
    </cfRule>
  </conditionalFormatting>
  <conditionalFormatting sqref="AT46">
    <cfRule type="cellIs" dxfId="10338" priority="1292" operator="lessThan">
      <formula>$C$4</formula>
    </cfRule>
  </conditionalFormatting>
  <conditionalFormatting sqref="AT47">
    <cfRule type="cellIs" dxfId="10337" priority="1293" operator="lessThan">
      <formula>$C$4</formula>
    </cfRule>
  </conditionalFormatting>
  <conditionalFormatting sqref="AT48">
    <cfRule type="cellIs" dxfId="10336" priority="1294" operator="lessThan">
      <formula>$C$4</formula>
    </cfRule>
  </conditionalFormatting>
  <conditionalFormatting sqref="AT49">
    <cfRule type="cellIs" dxfId="10335" priority="1295" operator="lessThan">
      <formula>$C$4</formula>
    </cfRule>
  </conditionalFormatting>
  <conditionalFormatting sqref="AT50">
    <cfRule type="cellIs" dxfId="10334" priority="1296" operator="lessThan">
      <formula>$C$4</formula>
    </cfRule>
  </conditionalFormatting>
  <conditionalFormatting sqref="AT51">
    <cfRule type="cellIs" dxfId="10333" priority="1297" operator="lessThan">
      <formula>$C$4</formula>
    </cfRule>
  </conditionalFormatting>
  <conditionalFormatting sqref="AT52">
    <cfRule type="cellIs" dxfId="10332" priority="1298" operator="lessThan">
      <formula>$C$4</formula>
    </cfRule>
  </conditionalFormatting>
  <conditionalFormatting sqref="AT53">
    <cfRule type="cellIs" dxfId="10331" priority="1299" operator="lessThan">
      <formula>$C$4</formula>
    </cfRule>
  </conditionalFormatting>
  <conditionalFormatting sqref="AT54">
    <cfRule type="cellIs" dxfId="10330" priority="1300" operator="lessThan">
      <formula>$C$4</formula>
    </cfRule>
  </conditionalFormatting>
  <conditionalFormatting sqref="AT55">
    <cfRule type="cellIs" dxfId="10329" priority="1301" operator="lessThan">
      <formula>$C$4</formula>
    </cfRule>
  </conditionalFormatting>
  <conditionalFormatting sqref="AT56">
    <cfRule type="cellIs" dxfId="10328" priority="1302" operator="lessThan">
      <formula>$C$4</formula>
    </cfRule>
  </conditionalFormatting>
  <conditionalFormatting sqref="AT57">
    <cfRule type="cellIs" dxfId="10327" priority="1303" operator="lessThan">
      <formula>$C$4</formula>
    </cfRule>
  </conditionalFormatting>
  <conditionalFormatting sqref="AT58">
    <cfRule type="cellIs" dxfId="10326" priority="1304" operator="lessThan">
      <formula>$C$4</formula>
    </cfRule>
  </conditionalFormatting>
  <conditionalFormatting sqref="AT59">
    <cfRule type="cellIs" dxfId="10325" priority="1305" operator="lessThan">
      <formula>$C$4</formula>
    </cfRule>
  </conditionalFormatting>
  <conditionalFormatting sqref="AT60">
    <cfRule type="cellIs" dxfId="10324" priority="1306" operator="lessThan">
      <formula>$C$4</formula>
    </cfRule>
  </conditionalFormatting>
  <conditionalFormatting sqref="AU11">
    <cfRule type="cellIs" dxfId="10323" priority="1307" operator="lessThan">
      <formula>$C$4</formula>
    </cfRule>
  </conditionalFormatting>
  <conditionalFormatting sqref="AU12">
    <cfRule type="cellIs" dxfId="10322" priority="1308" operator="lessThan">
      <formula>$C$4</formula>
    </cfRule>
  </conditionalFormatting>
  <conditionalFormatting sqref="AU13">
    <cfRule type="cellIs" dxfId="10321" priority="1309" operator="lessThan">
      <formula>$C$4</formula>
    </cfRule>
  </conditionalFormatting>
  <conditionalFormatting sqref="AU14">
    <cfRule type="cellIs" dxfId="10320" priority="1310" operator="lessThan">
      <formula>$C$4</formula>
    </cfRule>
  </conditionalFormatting>
  <conditionalFormatting sqref="AU15">
    <cfRule type="cellIs" dxfId="10319" priority="1311" operator="lessThan">
      <formula>$C$4</formula>
    </cfRule>
  </conditionalFormatting>
  <conditionalFormatting sqref="AU16">
    <cfRule type="cellIs" dxfId="10318" priority="1312" operator="lessThan">
      <formula>$C$4</formula>
    </cfRule>
  </conditionalFormatting>
  <conditionalFormatting sqref="AU17">
    <cfRule type="cellIs" dxfId="10317" priority="1313" operator="lessThan">
      <formula>$C$4</formula>
    </cfRule>
  </conditionalFormatting>
  <conditionalFormatting sqref="AU18">
    <cfRule type="cellIs" dxfId="10316" priority="1314" operator="lessThan">
      <formula>$C$4</formula>
    </cfRule>
  </conditionalFormatting>
  <conditionalFormatting sqref="AU19">
    <cfRule type="cellIs" dxfId="10315" priority="1315" operator="lessThan">
      <formula>$C$4</formula>
    </cfRule>
  </conditionalFormatting>
  <conditionalFormatting sqref="AU20">
    <cfRule type="cellIs" dxfId="10314" priority="1316" operator="lessThan">
      <formula>$C$4</formula>
    </cfRule>
  </conditionalFormatting>
  <conditionalFormatting sqref="AU21">
    <cfRule type="cellIs" dxfId="10313" priority="1317" operator="lessThan">
      <formula>$C$4</formula>
    </cfRule>
  </conditionalFormatting>
  <conditionalFormatting sqref="AU22">
    <cfRule type="cellIs" dxfId="10312" priority="1318" operator="lessThan">
      <formula>$C$4</formula>
    </cfRule>
  </conditionalFormatting>
  <conditionalFormatting sqref="AU23">
    <cfRule type="cellIs" dxfId="10311" priority="1319" operator="lessThan">
      <formula>$C$4</formula>
    </cfRule>
  </conditionalFormatting>
  <conditionalFormatting sqref="AU24">
    <cfRule type="cellIs" dxfId="10310" priority="1320" operator="lessThan">
      <formula>$C$4</formula>
    </cfRule>
  </conditionalFormatting>
  <conditionalFormatting sqref="AU25">
    <cfRule type="cellIs" dxfId="10309" priority="1321" operator="lessThan">
      <formula>$C$4</formula>
    </cfRule>
  </conditionalFormatting>
  <conditionalFormatting sqref="AU26">
    <cfRule type="cellIs" dxfId="10308" priority="1322" operator="lessThan">
      <formula>$C$4</formula>
    </cfRule>
  </conditionalFormatting>
  <conditionalFormatting sqref="AU27">
    <cfRule type="cellIs" dxfId="10307" priority="1323" operator="lessThan">
      <formula>$C$4</formula>
    </cfRule>
  </conditionalFormatting>
  <conditionalFormatting sqref="AU28">
    <cfRule type="cellIs" dxfId="10306" priority="1324" operator="lessThan">
      <formula>$C$4</formula>
    </cfRule>
  </conditionalFormatting>
  <conditionalFormatting sqref="AU29">
    <cfRule type="cellIs" dxfId="10305" priority="1325" operator="lessThan">
      <formula>$C$4</formula>
    </cfRule>
  </conditionalFormatting>
  <conditionalFormatting sqref="AU30">
    <cfRule type="cellIs" dxfId="10304" priority="1326" operator="lessThan">
      <formula>$C$4</formula>
    </cfRule>
  </conditionalFormatting>
  <conditionalFormatting sqref="AU31">
    <cfRule type="cellIs" dxfId="10303" priority="1327" operator="lessThan">
      <formula>$C$4</formula>
    </cfRule>
  </conditionalFormatting>
  <conditionalFormatting sqref="AU32">
    <cfRule type="cellIs" dxfId="10302" priority="1328" operator="lessThan">
      <formula>$C$4</formula>
    </cfRule>
  </conditionalFormatting>
  <conditionalFormatting sqref="AU33">
    <cfRule type="cellIs" dxfId="10301" priority="1329" operator="lessThan">
      <formula>$C$4</formula>
    </cfRule>
  </conditionalFormatting>
  <conditionalFormatting sqref="AU34">
    <cfRule type="cellIs" dxfId="10300" priority="1330" operator="lessThan">
      <formula>$C$4</formula>
    </cfRule>
  </conditionalFormatting>
  <conditionalFormatting sqref="AU35">
    <cfRule type="cellIs" dxfId="10299" priority="1331" operator="lessThan">
      <formula>$C$4</formula>
    </cfRule>
  </conditionalFormatting>
  <conditionalFormatting sqref="AU36">
    <cfRule type="cellIs" dxfId="10298" priority="1332" operator="lessThan">
      <formula>$C$4</formula>
    </cfRule>
  </conditionalFormatting>
  <conditionalFormatting sqref="AU37">
    <cfRule type="cellIs" dxfId="10297" priority="1333" operator="lessThan">
      <formula>$C$4</formula>
    </cfRule>
  </conditionalFormatting>
  <conditionalFormatting sqref="AU38">
    <cfRule type="cellIs" dxfId="10296" priority="1334" operator="lessThan">
      <formula>$C$4</formula>
    </cfRule>
  </conditionalFormatting>
  <conditionalFormatting sqref="AU39">
    <cfRule type="cellIs" dxfId="10295" priority="1335" operator="lessThan">
      <formula>$C$4</formula>
    </cfRule>
  </conditionalFormatting>
  <conditionalFormatting sqref="AU40">
    <cfRule type="cellIs" dxfId="10294" priority="1336" operator="lessThan">
      <formula>$C$4</formula>
    </cfRule>
  </conditionalFormatting>
  <conditionalFormatting sqref="AU41">
    <cfRule type="cellIs" dxfId="10293" priority="1337" operator="lessThan">
      <formula>$C$4</formula>
    </cfRule>
  </conditionalFormatting>
  <conditionalFormatting sqref="AU42">
    <cfRule type="cellIs" dxfId="10292" priority="1338" operator="lessThan">
      <formula>$C$4</formula>
    </cfRule>
  </conditionalFormatting>
  <conditionalFormatting sqref="AU43">
    <cfRule type="cellIs" dxfId="10291" priority="1339" operator="lessThan">
      <formula>$C$4</formula>
    </cfRule>
  </conditionalFormatting>
  <conditionalFormatting sqref="AU44">
    <cfRule type="cellIs" dxfId="10290" priority="1340" operator="lessThan">
      <formula>$C$4</formula>
    </cfRule>
  </conditionalFormatting>
  <conditionalFormatting sqref="AU45">
    <cfRule type="cellIs" dxfId="10289" priority="1341" operator="lessThan">
      <formula>$C$4</formula>
    </cfRule>
  </conditionalFormatting>
  <conditionalFormatting sqref="AU46">
    <cfRule type="cellIs" dxfId="10288" priority="1342" operator="lessThan">
      <formula>$C$4</formula>
    </cfRule>
  </conditionalFormatting>
  <conditionalFormatting sqref="AU47">
    <cfRule type="cellIs" dxfId="10287" priority="1343" operator="lessThan">
      <formula>$C$4</formula>
    </cfRule>
  </conditionalFormatting>
  <conditionalFormatting sqref="AU48">
    <cfRule type="cellIs" dxfId="10286" priority="1344" operator="lessThan">
      <formula>$C$4</formula>
    </cfRule>
  </conditionalFormatting>
  <conditionalFormatting sqref="AU49">
    <cfRule type="cellIs" dxfId="10285" priority="1345" operator="lessThan">
      <formula>$C$4</formula>
    </cfRule>
  </conditionalFormatting>
  <conditionalFormatting sqref="AU50">
    <cfRule type="cellIs" dxfId="10284" priority="1346" operator="lessThan">
      <formula>$C$4</formula>
    </cfRule>
  </conditionalFormatting>
  <conditionalFormatting sqref="AU51">
    <cfRule type="cellIs" dxfId="10283" priority="1347" operator="lessThan">
      <formula>$C$4</formula>
    </cfRule>
  </conditionalFormatting>
  <conditionalFormatting sqref="AU52">
    <cfRule type="cellIs" dxfId="10282" priority="1348" operator="lessThan">
      <formula>$C$4</formula>
    </cfRule>
  </conditionalFormatting>
  <conditionalFormatting sqref="AU53">
    <cfRule type="cellIs" dxfId="10281" priority="1349" operator="lessThan">
      <formula>$C$4</formula>
    </cfRule>
  </conditionalFormatting>
  <conditionalFormatting sqref="AU54">
    <cfRule type="cellIs" dxfId="10280" priority="1350" operator="lessThan">
      <formula>$C$4</formula>
    </cfRule>
  </conditionalFormatting>
  <conditionalFormatting sqref="AU55">
    <cfRule type="cellIs" dxfId="10279" priority="1351" operator="lessThan">
      <formula>$C$4</formula>
    </cfRule>
  </conditionalFormatting>
  <conditionalFormatting sqref="AU56">
    <cfRule type="cellIs" dxfId="10278" priority="1352" operator="lessThan">
      <formula>$C$4</formula>
    </cfRule>
  </conditionalFormatting>
  <conditionalFormatting sqref="AU57">
    <cfRule type="cellIs" dxfId="10277" priority="1353" operator="lessThan">
      <formula>$C$4</formula>
    </cfRule>
  </conditionalFormatting>
  <conditionalFormatting sqref="AU58">
    <cfRule type="cellIs" dxfId="10276" priority="1354" operator="lessThan">
      <formula>$C$4</formula>
    </cfRule>
  </conditionalFormatting>
  <conditionalFormatting sqref="AU59">
    <cfRule type="cellIs" dxfId="10275" priority="1355" operator="lessThan">
      <formula>$C$4</formula>
    </cfRule>
  </conditionalFormatting>
  <conditionalFormatting sqref="AU60">
    <cfRule type="cellIs" dxfId="10274" priority="1356" operator="lessThan">
      <formula>$C$4</formula>
    </cfRule>
  </conditionalFormatting>
  <conditionalFormatting sqref="AV11">
    <cfRule type="cellIs" dxfId="10273" priority="1357" operator="lessThan">
      <formula>$C$4</formula>
    </cfRule>
  </conditionalFormatting>
  <conditionalFormatting sqref="AV12">
    <cfRule type="cellIs" dxfId="10272" priority="1358" operator="lessThan">
      <formula>$C$4</formula>
    </cfRule>
  </conditionalFormatting>
  <conditionalFormatting sqref="AV13">
    <cfRule type="cellIs" dxfId="10271" priority="1359" operator="lessThan">
      <formula>$C$4</formula>
    </cfRule>
  </conditionalFormatting>
  <conditionalFormatting sqref="AV14">
    <cfRule type="cellIs" dxfId="10270" priority="1360" operator="lessThan">
      <formula>$C$4</formula>
    </cfRule>
  </conditionalFormatting>
  <conditionalFormatting sqref="AV15">
    <cfRule type="cellIs" dxfId="10269" priority="1361" operator="lessThan">
      <formula>$C$4</formula>
    </cfRule>
  </conditionalFormatting>
  <conditionalFormatting sqref="AV16">
    <cfRule type="cellIs" dxfId="10268" priority="1362" operator="lessThan">
      <formula>$C$4</formula>
    </cfRule>
  </conditionalFormatting>
  <conditionalFormatting sqref="AV17">
    <cfRule type="cellIs" dxfId="10267" priority="1363" operator="lessThan">
      <formula>$C$4</formula>
    </cfRule>
  </conditionalFormatting>
  <conditionalFormatting sqref="AV18">
    <cfRule type="cellIs" dxfId="10266" priority="1364" operator="lessThan">
      <formula>$C$4</formula>
    </cfRule>
  </conditionalFormatting>
  <conditionalFormatting sqref="AV19">
    <cfRule type="cellIs" dxfId="10265" priority="1365" operator="lessThan">
      <formula>$C$4</formula>
    </cfRule>
  </conditionalFormatting>
  <conditionalFormatting sqref="AV20">
    <cfRule type="cellIs" dxfId="10264" priority="1366" operator="lessThan">
      <formula>$C$4</formula>
    </cfRule>
  </conditionalFormatting>
  <conditionalFormatting sqref="AV21">
    <cfRule type="cellIs" dxfId="10263" priority="1367" operator="lessThan">
      <formula>$C$4</formula>
    </cfRule>
  </conditionalFormatting>
  <conditionalFormatting sqref="AV22">
    <cfRule type="cellIs" dxfId="10262" priority="1368" operator="lessThan">
      <formula>$C$4</formula>
    </cfRule>
  </conditionalFormatting>
  <conditionalFormatting sqref="AV23">
    <cfRule type="cellIs" dxfId="10261" priority="1369" operator="lessThan">
      <formula>$C$4</formula>
    </cfRule>
  </conditionalFormatting>
  <conditionalFormatting sqref="AV24">
    <cfRule type="cellIs" dxfId="10260" priority="1370" operator="lessThan">
      <formula>$C$4</formula>
    </cfRule>
  </conditionalFormatting>
  <conditionalFormatting sqref="AV25">
    <cfRule type="cellIs" dxfId="10259" priority="1371" operator="lessThan">
      <formula>$C$4</formula>
    </cfRule>
  </conditionalFormatting>
  <conditionalFormatting sqref="AV26">
    <cfRule type="cellIs" dxfId="10258" priority="1372" operator="lessThan">
      <formula>$C$4</formula>
    </cfRule>
  </conditionalFormatting>
  <conditionalFormatting sqref="AV27">
    <cfRule type="cellIs" dxfId="10257" priority="1373" operator="lessThan">
      <formula>$C$4</formula>
    </cfRule>
  </conditionalFormatting>
  <conditionalFormatting sqref="AV28">
    <cfRule type="cellIs" dxfId="10256" priority="1374" operator="lessThan">
      <formula>$C$4</formula>
    </cfRule>
  </conditionalFormatting>
  <conditionalFormatting sqref="AV29">
    <cfRule type="cellIs" dxfId="10255" priority="1375" operator="lessThan">
      <formula>$C$4</formula>
    </cfRule>
  </conditionalFormatting>
  <conditionalFormatting sqref="AV30">
    <cfRule type="cellIs" dxfId="10254" priority="1376" operator="lessThan">
      <formula>$C$4</formula>
    </cfRule>
  </conditionalFormatting>
  <conditionalFormatting sqref="AV31">
    <cfRule type="cellIs" dxfId="10253" priority="1377" operator="lessThan">
      <formula>$C$4</formula>
    </cfRule>
  </conditionalFormatting>
  <conditionalFormatting sqref="AV32">
    <cfRule type="cellIs" dxfId="10252" priority="1378" operator="lessThan">
      <formula>$C$4</formula>
    </cfRule>
  </conditionalFormatting>
  <conditionalFormatting sqref="AV33">
    <cfRule type="cellIs" dxfId="10251" priority="1379" operator="lessThan">
      <formula>$C$4</formula>
    </cfRule>
  </conditionalFormatting>
  <conditionalFormatting sqref="AV34">
    <cfRule type="cellIs" dxfId="10250" priority="1380" operator="lessThan">
      <formula>$C$4</formula>
    </cfRule>
  </conditionalFormatting>
  <conditionalFormatting sqref="AV35">
    <cfRule type="cellIs" dxfId="10249" priority="1381" operator="lessThan">
      <formula>$C$4</formula>
    </cfRule>
  </conditionalFormatting>
  <conditionalFormatting sqref="AV36">
    <cfRule type="cellIs" dxfId="10248" priority="1382" operator="lessThan">
      <formula>$C$4</formula>
    </cfRule>
  </conditionalFormatting>
  <conditionalFormatting sqref="AV37">
    <cfRule type="cellIs" dxfId="10247" priority="1383" operator="lessThan">
      <formula>$C$4</formula>
    </cfRule>
  </conditionalFormatting>
  <conditionalFormatting sqref="AV38">
    <cfRule type="cellIs" dxfId="10246" priority="1384" operator="lessThan">
      <formula>$C$4</formula>
    </cfRule>
  </conditionalFormatting>
  <conditionalFormatting sqref="AV39">
    <cfRule type="cellIs" dxfId="10245" priority="1385" operator="lessThan">
      <formula>$C$4</formula>
    </cfRule>
  </conditionalFormatting>
  <conditionalFormatting sqref="AV40">
    <cfRule type="cellIs" dxfId="10244" priority="1386" operator="lessThan">
      <formula>$C$4</formula>
    </cfRule>
  </conditionalFormatting>
  <conditionalFormatting sqref="AV41">
    <cfRule type="cellIs" dxfId="10243" priority="1387" operator="lessThan">
      <formula>$C$4</formula>
    </cfRule>
  </conditionalFormatting>
  <conditionalFormatting sqref="AV42">
    <cfRule type="cellIs" dxfId="10242" priority="1388" operator="lessThan">
      <formula>$C$4</formula>
    </cfRule>
  </conditionalFormatting>
  <conditionalFormatting sqref="AV43">
    <cfRule type="cellIs" dxfId="10241" priority="1389" operator="lessThan">
      <formula>$C$4</formula>
    </cfRule>
  </conditionalFormatting>
  <conditionalFormatting sqref="AV44">
    <cfRule type="cellIs" dxfId="10240" priority="1390" operator="lessThan">
      <formula>$C$4</formula>
    </cfRule>
  </conditionalFormatting>
  <conditionalFormatting sqref="AV45">
    <cfRule type="cellIs" dxfId="10239" priority="1391" operator="lessThan">
      <formula>$C$4</formula>
    </cfRule>
  </conditionalFormatting>
  <conditionalFormatting sqref="AV46">
    <cfRule type="cellIs" dxfId="10238" priority="1392" operator="lessThan">
      <formula>$C$4</formula>
    </cfRule>
  </conditionalFormatting>
  <conditionalFormatting sqref="AV47">
    <cfRule type="cellIs" dxfId="10237" priority="1393" operator="lessThan">
      <formula>$C$4</formula>
    </cfRule>
  </conditionalFormatting>
  <conditionalFormatting sqref="AV48">
    <cfRule type="cellIs" dxfId="10236" priority="1394" operator="lessThan">
      <formula>$C$4</formula>
    </cfRule>
  </conditionalFormatting>
  <conditionalFormatting sqref="AV49">
    <cfRule type="cellIs" dxfId="10235" priority="1395" operator="lessThan">
      <formula>$C$4</formula>
    </cfRule>
  </conditionalFormatting>
  <conditionalFormatting sqref="AV50">
    <cfRule type="cellIs" dxfId="10234" priority="1396" operator="lessThan">
      <formula>$C$4</formula>
    </cfRule>
  </conditionalFormatting>
  <conditionalFormatting sqref="AV51">
    <cfRule type="cellIs" dxfId="10233" priority="1397" operator="lessThan">
      <formula>$C$4</formula>
    </cfRule>
  </conditionalFormatting>
  <conditionalFormatting sqref="AV52">
    <cfRule type="cellIs" dxfId="10232" priority="1398" operator="lessThan">
      <formula>$C$4</formula>
    </cfRule>
  </conditionalFormatting>
  <conditionalFormatting sqref="AV53">
    <cfRule type="cellIs" dxfId="10231" priority="1399" operator="lessThan">
      <formula>$C$4</formula>
    </cfRule>
  </conditionalFormatting>
  <conditionalFormatting sqref="AV54">
    <cfRule type="cellIs" dxfId="10230" priority="1400" operator="lessThan">
      <formula>$C$4</formula>
    </cfRule>
  </conditionalFormatting>
  <conditionalFormatting sqref="AV55">
    <cfRule type="cellIs" dxfId="10229" priority="1401" operator="lessThan">
      <formula>$C$4</formula>
    </cfRule>
  </conditionalFormatting>
  <conditionalFormatting sqref="AV56">
    <cfRule type="cellIs" dxfId="10228" priority="1402" operator="lessThan">
      <formula>$C$4</formula>
    </cfRule>
  </conditionalFormatting>
  <conditionalFormatting sqref="AV57">
    <cfRule type="cellIs" dxfId="10227" priority="1403" operator="lessThan">
      <formula>$C$4</formula>
    </cfRule>
  </conditionalFormatting>
  <conditionalFormatting sqref="AV58">
    <cfRule type="cellIs" dxfId="10226" priority="1404" operator="lessThan">
      <formula>$C$4</formula>
    </cfRule>
  </conditionalFormatting>
  <conditionalFormatting sqref="AV59">
    <cfRule type="cellIs" dxfId="10225" priority="1405" operator="lessThan">
      <formula>$C$4</formula>
    </cfRule>
  </conditionalFormatting>
  <conditionalFormatting sqref="AV60">
    <cfRule type="cellIs" dxfId="10224" priority="1406" operator="lessThan">
      <formula>$C$4</formula>
    </cfRule>
  </conditionalFormatting>
  <conditionalFormatting sqref="AW11">
    <cfRule type="cellIs" dxfId="10223" priority="1407" operator="lessThan">
      <formula>$C$4</formula>
    </cfRule>
  </conditionalFormatting>
  <conditionalFormatting sqref="AW12">
    <cfRule type="cellIs" dxfId="10222" priority="1408" operator="lessThan">
      <formula>$C$4</formula>
    </cfRule>
  </conditionalFormatting>
  <conditionalFormatting sqref="AW13">
    <cfRule type="cellIs" dxfId="10221" priority="1409" operator="lessThan">
      <formula>$C$4</formula>
    </cfRule>
  </conditionalFormatting>
  <conditionalFormatting sqref="AW14">
    <cfRule type="cellIs" dxfId="10220" priority="1410" operator="lessThan">
      <formula>$C$4</formula>
    </cfRule>
  </conditionalFormatting>
  <conditionalFormatting sqref="AW15">
    <cfRule type="cellIs" dxfId="10219" priority="1411" operator="lessThan">
      <formula>$C$4</formula>
    </cfRule>
  </conditionalFormatting>
  <conditionalFormatting sqref="AW16">
    <cfRule type="cellIs" dxfId="10218" priority="1412" operator="lessThan">
      <formula>$C$4</formula>
    </cfRule>
  </conditionalFormatting>
  <conditionalFormatting sqref="AW17">
    <cfRule type="cellIs" dxfId="10217" priority="1413" operator="lessThan">
      <formula>$C$4</formula>
    </cfRule>
  </conditionalFormatting>
  <conditionalFormatting sqref="AW18">
    <cfRule type="cellIs" dxfId="10216" priority="1414" operator="lessThan">
      <formula>$C$4</formula>
    </cfRule>
  </conditionalFormatting>
  <conditionalFormatting sqref="AW19">
    <cfRule type="cellIs" dxfId="10215" priority="1415" operator="lessThan">
      <formula>$C$4</formula>
    </cfRule>
  </conditionalFormatting>
  <conditionalFormatting sqref="AW20">
    <cfRule type="cellIs" dxfId="10214" priority="1416" operator="lessThan">
      <formula>$C$4</formula>
    </cfRule>
  </conditionalFormatting>
  <conditionalFormatting sqref="AW21">
    <cfRule type="cellIs" dxfId="10213" priority="1417" operator="lessThan">
      <formula>$C$4</formula>
    </cfRule>
  </conditionalFormatting>
  <conditionalFormatting sqref="AW22">
    <cfRule type="cellIs" dxfId="10212" priority="1418" operator="lessThan">
      <formula>$C$4</formula>
    </cfRule>
  </conditionalFormatting>
  <conditionalFormatting sqref="AW23">
    <cfRule type="cellIs" dxfId="10211" priority="1419" operator="lessThan">
      <formula>$C$4</formula>
    </cfRule>
  </conditionalFormatting>
  <conditionalFormatting sqref="AW24">
    <cfRule type="cellIs" dxfId="10210" priority="1420" operator="lessThan">
      <formula>$C$4</formula>
    </cfRule>
  </conditionalFormatting>
  <conditionalFormatting sqref="AW25">
    <cfRule type="cellIs" dxfId="10209" priority="1421" operator="lessThan">
      <formula>$C$4</formula>
    </cfRule>
  </conditionalFormatting>
  <conditionalFormatting sqref="AW26">
    <cfRule type="cellIs" dxfId="10208" priority="1422" operator="lessThan">
      <formula>$C$4</formula>
    </cfRule>
  </conditionalFormatting>
  <conditionalFormatting sqref="AW27">
    <cfRule type="cellIs" dxfId="10207" priority="1423" operator="lessThan">
      <formula>$C$4</formula>
    </cfRule>
  </conditionalFormatting>
  <conditionalFormatting sqref="AW28">
    <cfRule type="cellIs" dxfId="10206" priority="1424" operator="lessThan">
      <formula>$C$4</formula>
    </cfRule>
  </conditionalFormatting>
  <conditionalFormatting sqref="AW29">
    <cfRule type="cellIs" dxfId="10205" priority="1425" operator="lessThan">
      <formula>$C$4</formula>
    </cfRule>
  </conditionalFormatting>
  <conditionalFormatting sqref="AW30">
    <cfRule type="cellIs" dxfId="10204" priority="1426" operator="lessThan">
      <formula>$C$4</formula>
    </cfRule>
  </conditionalFormatting>
  <conditionalFormatting sqref="AW31">
    <cfRule type="cellIs" dxfId="10203" priority="1427" operator="lessThan">
      <formula>$C$4</formula>
    </cfRule>
  </conditionalFormatting>
  <conditionalFormatting sqref="AW32">
    <cfRule type="cellIs" dxfId="10202" priority="1428" operator="lessThan">
      <formula>$C$4</formula>
    </cfRule>
  </conditionalFormatting>
  <conditionalFormatting sqref="AW33">
    <cfRule type="cellIs" dxfId="10201" priority="1429" operator="lessThan">
      <formula>$C$4</formula>
    </cfRule>
  </conditionalFormatting>
  <conditionalFormatting sqref="AW34">
    <cfRule type="cellIs" dxfId="10200" priority="1430" operator="lessThan">
      <formula>$C$4</formula>
    </cfRule>
  </conditionalFormatting>
  <conditionalFormatting sqref="AW35">
    <cfRule type="cellIs" dxfId="10199" priority="1431" operator="lessThan">
      <formula>$C$4</formula>
    </cfRule>
  </conditionalFormatting>
  <conditionalFormatting sqref="AW36">
    <cfRule type="cellIs" dxfId="10198" priority="1432" operator="lessThan">
      <formula>$C$4</formula>
    </cfRule>
  </conditionalFormatting>
  <conditionalFormatting sqref="AW37">
    <cfRule type="cellIs" dxfId="10197" priority="1433" operator="lessThan">
      <formula>$C$4</formula>
    </cfRule>
  </conditionalFormatting>
  <conditionalFormatting sqref="AW38">
    <cfRule type="cellIs" dxfId="10196" priority="1434" operator="lessThan">
      <formula>$C$4</formula>
    </cfRule>
  </conditionalFormatting>
  <conditionalFormatting sqref="AW39">
    <cfRule type="cellIs" dxfId="10195" priority="1435" operator="lessThan">
      <formula>$C$4</formula>
    </cfRule>
  </conditionalFormatting>
  <conditionalFormatting sqref="AW40">
    <cfRule type="cellIs" dxfId="10194" priority="1436" operator="lessThan">
      <formula>$C$4</formula>
    </cfRule>
  </conditionalFormatting>
  <conditionalFormatting sqref="AW41">
    <cfRule type="cellIs" dxfId="10193" priority="1437" operator="lessThan">
      <formula>$C$4</formula>
    </cfRule>
  </conditionalFormatting>
  <conditionalFormatting sqref="AW42">
    <cfRule type="cellIs" dxfId="10192" priority="1438" operator="lessThan">
      <formula>$C$4</formula>
    </cfRule>
  </conditionalFormatting>
  <conditionalFormatting sqref="AW43">
    <cfRule type="cellIs" dxfId="10191" priority="1439" operator="lessThan">
      <formula>$C$4</formula>
    </cfRule>
  </conditionalFormatting>
  <conditionalFormatting sqref="AW44">
    <cfRule type="cellIs" dxfId="10190" priority="1440" operator="lessThan">
      <formula>$C$4</formula>
    </cfRule>
  </conditionalFormatting>
  <conditionalFormatting sqref="AW45">
    <cfRule type="cellIs" dxfId="10189" priority="1441" operator="lessThan">
      <formula>$C$4</formula>
    </cfRule>
  </conditionalFormatting>
  <conditionalFormatting sqref="AW46">
    <cfRule type="cellIs" dxfId="10188" priority="1442" operator="lessThan">
      <formula>$C$4</formula>
    </cfRule>
  </conditionalFormatting>
  <conditionalFormatting sqref="AW47">
    <cfRule type="cellIs" dxfId="10187" priority="1443" operator="lessThan">
      <formula>$C$4</formula>
    </cfRule>
  </conditionalFormatting>
  <conditionalFormatting sqref="AW48">
    <cfRule type="cellIs" dxfId="10186" priority="1444" operator="lessThan">
      <formula>$C$4</formula>
    </cfRule>
  </conditionalFormatting>
  <conditionalFormatting sqref="AW49">
    <cfRule type="cellIs" dxfId="10185" priority="1445" operator="lessThan">
      <formula>$C$4</formula>
    </cfRule>
  </conditionalFormatting>
  <conditionalFormatting sqref="AW50">
    <cfRule type="cellIs" dxfId="10184" priority="1446" operator="lessThan">
      <formula>$C$4</formula>
    </cfRule>
  </conditionalFormatting>
  <conditionalFormatting sqref="AW51">
    <cfRule type="cellIs" dxfId="10183" priority="1447" operator="lessThan">
      <formula>$C$4</formula>
    </cfRule>
  </conditionalFormatting>
  <conditionalFormatting sqref="AW52">
    <cfRule type="cellIs" dxfId="10182" priority="1448" operator="lessThan">
      <formula>$C$4</formula>
    </cfRule>
  </conditionalFormatting>
  <conditionalFormatting sqref="AW53">
    <cfRule type="cellIs" dxfId="10181" priority="1449" operator="lessThan">
      <formula>$C$4</formula>
    </cfRule>
  </conditionalFormatting>
  <conditionalFormatting sqref="AW54">
    <cfRule type="cellIs" dxfId="10180" priority="1450" operator="lessThan">
      <formula>$C$4</formula>
    </cfRule>
  </conditionalFormatting>
  <conditionalFormatting sqref="AW55">
    <cfRule type="cellIs" dxfId="10179" priority="1451" operator="lessThan">
      <formula>$C$4</formula>
    </cfRule>
  </conditionalFormatting>
  <conditionalFormatting sqref="AW56">
    <cfRule type="cellIs" dxfId="10178" priority="1452" operator="lessThan">
      <formula>$C$4</formula>
    </cfRule>
  </conditionalFormatting>
  <conditionalFormatting sqref="AW57">
    <cfRule type="cellIs" dxfId="10177" priority="1453" operator="lessThan">
      <formula>$C$4</formula>
    </cfRule>
  </conditionalFormatting>
  <conditionalFormatting sqref="AW58">
    <cfRule type="cellIs" dxfId="10176" priority="1454" operator="lessThan">
      <formula>$C$4</formula>
    </cfRule>
  </conditionalFormatting>
  <conditionalFormatting sqref="AW59">
    <cfRule type="cellIs" dxfId="10175" priority="1455" operator="lessThan">
      <formula>$C$4</formula>
    </cfRule>
  </conditionalFormatting>
  <conditionalFormatting sqref="AW60">
    <cfRule type="cellIs" dxfId="10174" priority="1456" operator="lessThan">
      <formula>$C$4</formula>
    </cfRule>
  </conditionalFormatting>
  <conditionalFormatting sqref="AX11">
    <cfRule type="cellIs" dxfId="10173" priority="1457" operator="lessThan">
      <formula>$C$4</formula>
    </cfRule>
  </conditionalFormatting>
  <conditionalFormatting sqref="AX12">
    <cfRule type="cellIs" dxfId="10172" priority="1458" operator="lessThan">
      <formula>$C$4</formula>
    </cfRule>
  </conditionalFormatting>
  <conditionalFormatting sqref="AX13">
    <cfRule type="cellIs" dxfId="10171" priority="1459" operator="lessThan">
      <formula>$C$4</formula>
    </cfRule>
  </conditionalFormatting>
  <conditionalFormatting sqref="AX14">
    <cfRule type="cellIs" dxfId="10170" priority="1460" operator="lessThan">
      <formula>$C$4</formula>
    </cfRule>
  </conditionalFormatting>
  <conditionalFormatting sqref="AX15">
    <cfRule type="cellIs" dxfId="10169" priority="1461" operator="lessThan">
      <formula>$C$4</formula>
    </cfRule>
  </conditionalFormatting>
  <conditionalFormatting sqref="AX16">
    <cfRule type="cellIs" dxfId="10168" priority="1462" operator="lessThan">
      <formula>$C$4</formula>
    </cfRule>
  </conditionalFormatting>
  <conditionalFormatting sqref="AX17">
    <cfRule type="cellIs" dxfId="10167" priority="1463" operator="lessThan">
      <formula>$C$4</formula>
    </cfRule>
  </conditionalFormatting>
  <conditionalFormatting sqref="AX18">
    <cfRule type="cellIs" dxfId="10166" priority="1464" operator="lessThan">
      <formula>$C$4</formula>
    </cfRule>
  </conditionalFormatting>
  <conditionalFormatting sqref="AX19">
    <cfRule type="cellIs" dxfId="10165" priority="1465" operator="lessThan">
      <formula>$C$4</formula>
    </cfRule>
  </conditionalFormatting>
  <conditionalFormatting sqref="AX20">
    <cfRule type="cellIs" dxfId="10164" priority="1466" operator="lessThan">
      <formula>$C$4</formula>
    </cfRule>
  </conditionalFormatting>
  <conditionalFormatting sqref="AX21">
    <cfRule type="cellIs" dxfId="10163" priority="1467" operator="lessThan">
      <formula>$C$4</formula>
    </cfRule>
  </conditionalFormatting>
  <conditionalFormatting sqref="AX22">
    <cfRule type="cellIs" dxfId="10162" priority="1468" operator="lessThan">
      <formula>$C$4</formula>
    </cfRule>
  </conditionalFormatting>
  <conditionalFormatting sqref="AX23">
    <cfRule type="cellIs" dxfId="10161" priority="1469" operator="lessThan">
      <formula>$C$4</formula>
    </cfRule>
  </conditionalFormatting>
  <conditionalFormatting sqref="AX24">
    <cfRule type="cellIs" dxfId="10160" priority="1470" operator="lessThan">
      <formula>$C$4</formula>
    </cfRule>
  </conditionalFormatting>
  <conditionalFormatting sqref="AX25">
    <cfRule type="cellIs" dxfId="10159" priority="1471" operator="lessThan">
      <formula>$C$4</formula>
    </cfRule>
  </conditionalFormatting>
  <conditionalFormatting sqref="AX26">
    <cfRule type="cellIs" dxfId="10158" priority="1472" operator="lessThan">
      <formula>$C$4</formula>
    </cfRule>
  </conditionalFormatting>
  <conditionalFormatting sqref="AX27">
    <cfRule type="cellIs" dxfId="10157" priority="1473" operator="lessThan">
      <formula>$C$4</formula>
    </cfRule>
  </conditionalFormatting>
  <conditionalFormatting sqref="AX28">
    <cfRule type="cellIs" dxfId="10156" priority="1474" operator="lessThan">
      <formula>$C$4</formula>
    </cfRule>
  </conditionalFormatting>
  <conditionalFormatting sqref="AX29">
    <cfRule type="cellIs" dxfId="10155" priority="1475" operator="lessThan">
      <formula>$C$4</formula>
    </cfRule>
  </conditionalFormatting>
  <conditionalFormatting sqref="AX30">
    <cfRule type="cellIs" dxfId="10154" priority="1476" operator="lessThan">
      <formula>$C$4</formula>
    </cfRule>
  </conditionalFormatting>
  <conditionalFormatting sqref="AX31">
    <cfRule type="cellIs" dxfId="10153" priority="1477" operator="lessThan">
      <formula>$C$4</formula>
    </cfRule>
  </conditionalFormatting>
  <conditionalFormatting sqref="AX32">
    <cfRule type="cellIs" dxfId="10152" priority="1478" operator="lessThan">
      <formula>$C$4</formula>
    </cfRule>
  </conditionalFormatting>
  <conditionalFormatting sqref="AX33">
    <cfRule type="cellIs" dxfId="10151" priority="1479" operator="lessThan">
      <formula>$C$4</formula>
    </cfRule>
  </conditionalFormatting>
  <conditionalFormatting sqref="AX34">
    <cfRule type="cellIs" dxfId="10150" priority="1480" operator="lessThan">
      <formula>$C$4</formula>
    </cfRule>
  </conditionalFormatting>
  <conditionalFormatting sqref="AX35">
    <cfRule type="cellIs" dxfId="10149" priority="1481" operator="lessThan">
      <formula>$C$4</formula>
    </cfRule>
  </conditionalFormatting>
  <conditionalFormatting sqref="AX36">
    <cfRule type="cellIs" dxfId="10148" priority="1482" operator="lessThan">
      <formula>$C$4</formula>
    </cfRule>
  </conditionalFormatting>
  <conditionalFormatting sqref="AX37">
    <cfRule type="cellIs" dxfId="10147" priority="1483" operator="lessThan">
      <formula>$C$4</formula>
    </cfRule>
  </conditionalFormatting>
  <conditionalFormatting sqref="AX38">
    <cfRule type="cellIs" dxfId="10146" priority="1484" operator="lessThan">
      <formula>$C$4</formula>
    </cfRule>
  </conditionalFormatting>
  <conditionalFormatting sqref="AX39">
    <cfRule type="cellIs" dxfId="10145" priority="1485" operator="lessThan">
      <formula>$C$4</formula>
    </cfRule>
  </conditionalFormatting>
  <conditionalFormatting sqref="AX40">
    <cfRule type="cellIs" dxfId="10144" priority="1486" operator="lessThan">
      <formula>$C$4</formula>
    </cfRule>
  </conditionalFormatting>
  <conditionalFormatting sqref="AX41">
    <cfRule type="cellIs" dxfId="10143" priority="1487" operator="lessThan">
      <formula>$C$4</formula>
    </cfRule>
  </conditionalFormatting>
  <conditionalFormatting sqref="AX42">
    <cfRule type="cellIs" dxfId="10142" priority="1488" operator="lessThan">
      <formula>$C$4</formula>
    </cfRule>
  </conditionalFormatting>
  <conditionalFormatting sqref="AX43">
    <cfRule type="cellIs" dxfId="10141" priority="1489" operator="lessThan">
      <formula>$C$4</formula>
    </cfRule>
  </conditionalFormatting>
  <conditionalFormatting sqref="AX44">
    <cfRule type="cellIs" dxfId="10140" priority="1490" operator="lessThan">
      <formula>$C$4</formula>
    </cfRule>
  </conditionalFormatting>
  <conditionalFormatting sqref="AX45">
    <cfRule type="cellIs" dxfId="10139" priority="1491" operator="lessThan">
      <formula>$C$4</formula>
    </cfRule>
  </conditionalFormatting>
  <conditionalFormatting sqref="AX46">
    <cfRule type="cellIs" dxfId="10138" priority="1492" operator="lessThan">
      <formula>$C$4</formula>
    </cfRule>
  </conditionalFormatting>
  <conditionalFormatting sqref="AX47">
    <cfRule type="cellIs" dxfId="10137" priority="1493" operator="lessThan">
      <formula>$C$4</formula>
    </cfRule>
  </conditionalFormatting>
  <conditionalFormatting sqref="AX48">
    <cfRule type="cellIs" dxfId="10136" priority="1494" operator="lessThan">
      <formula>$C$4</formula>
    </cfRule>
  </conditionalFormatting>
  <conditionalFormatting sqref="AX49">
    <cfRule type="cellIs" dxfId="10135" priority="1495" operator="lessThan">
      <formula>$C$4</formula>
    </cfRule>
  </conditionalFormatting>
  <conditionalFormatting sqref="AX50">
    <cfRule type="cellIs" dxfId="10134" priority="1496" operator="lessThan">
      <formula>$C$4</formula>
    </cfRule>
  </conditionalFormatting>
  <conditionalFormatting sqref="AX51">
    <cfRule type="cellIs" dxfId="10133" priority="1497" operator="lessThan">
      <formula>$C$4</formula>
    </cfRule>
  </conditionalFormatting>
  <conditionalFormatting sqref="AX52">
    <cfRule type="cellIs" dxfId="10132" priority="1498" operator="lessThan">
      <formula>$C$4</formula>
    </cfRule>
  </conditionalFormatting>
  <conditionalFormatting sqref="AX53">
    <cfRule type="cellIs" dxfId="10131" priority="1499" operator="lessThan">
      <formula>$C$4</formula>
    </cfRule>
  </conditionalFormatting>
  <conditionalFormatting sqref="AX54">
    <cfRule type="cellIs" dxfId="10130" priority="1500" operator="lessThan">
      <formula>$C$4</formula>
    </cfRule>
  </conditionalFormatting>
  <conditionalFormatting sqref="AX55">
    <cfRule type="cellIs" dxfId="10129" priority="1501" operator="lessThan">
      <formula>$C$4</formula>
    </cfRule>
  </conditionalFormatting>
  <conditionalFormatting sqref="AX56">
    <cfRule type="cellIs" dxfId="10128" priority="1502" operator="lessThan">
      <formula>$C$4</formula>
    </cfRule>
  </conditionalFormatting>
  <conditionalFormatting sqref="AX57">
    <cfRule type="cellIs" dxfId="10127" priority="1503" operator="lessThan">
      <formula>$C$4</formula>
    </cfRule>
  </conditionalFormatting>
  <conditionalFormatting sqref="AX58">
    <cfRule type="cellIs" dxfId="10126" priority="1504" operator="lessThan">
      <formula>$C$4</formula>
    </cfRule>
  </conditionalFormatting>
  <conditionalFormatting sqref="AX59">
    <cfRule type="cellIs" dxfId="10125" priority="1505" operator="lessThan">
      <formula>$C$4</formula>
    </cfRule>
  </conditionalFormatting>
  <conditionalFormatting sqref="AX60">
    <cfRule type="cellIs" dxfId="10124" priority="1506" operator="lessThan">
      <formula>$C$4</formula>
    </cfRule>
  </conditionalFormatting>
  <conditionalFormatting sqref="AY11">
    <cfRule type="cellIs" dxfId="10123" priority="1507" operator="lessThan">
      <formula>$C$4</formula>
    </cfRule>
  </conditionalFormatting>
  <conditionalFormatting sqref="AY12">
    <cfRule type="cellIs" dxfId="10122" priority="1508" operator="lessThan">
      <formula>$C$4</formula>
    </cfRule>
  </conditionalFormatting>
  <conditionalFormatting sqref="AY13">
    <cfRule type="cellIs" dxfId="10121" priority="1509" operator="lessThan">
      <formula>$C$4</formula>
    </cfRule>
  </conditionalFormatting>
  <conditionalFormatting sqref="AY14">
    <cfRule type="cellIs" dxfId="10120" priority="1510" operator="lessThan">
      <formula>$C$4</formula>
    </cfRule>
  </conditionalFormatting>
  <conditionalFormatting sqref="AY15">
    <cfRule type="cellIs" dxfId="10119" priority="1511" operator="lessThan">
      <formula>$C$4</formula>
    </cfRule>
  </conditionalFormatting>
  <conditionalFormatting sqref="AY16">
    <cfRule type="cellIs" dxfId="10118" priority="1512" operator="lessThan">
      <formula>$C$4</formula>
    </cfRule>
  </conditionalFormatting>
  <conditionalFormatting sqref="AY17">
    <cfRule type="cellIs" dxfId="10117" priority="1513" operator="lessThan">
      <formula>$C$4</formula>
    </cfRule>
  </conditionalFormatting>
  <conditionalFormatting sqref="AY18">
    <cfRule type="cellIs" dxfId="10116" priority="1514" operator="lessThan">
      <formula>$C$4</formula>
    </cfRule>
  </conditionalFormatting>
  <conditionalFormatting sqref="AY19">
    <cfRule type="cellIs" dxfId="10115" priority="1515" operator="lessThan">
      <formula>$C$4</formula>
    </cfRule>
  </conditionalFormatting>
  <conditionalFormatting sqref="AY20">
    <cfRule type="cellIs" dxfId="10114" priority="1516" operator="lessThan">
      <formula>$C$4</formula>
    </cfRule>
  </conditionalFormatting>
  <conditionalFormatting sqref="AY21">
    <cfRule type="cellIs" dxfId="10113" priority="1517" operator="lessThan">
      <formula>$C$4</formula>
    </cfRule>
  </conditionalFormatting>
  <conditionalFormatting sqref="AY22">
    <cfRule type="cellIs" dxfId="10112" priority="1518" operator="lessThan">
      <formula>$C$4</formula>
    </cfRule>
  </conditionalFormatting>
  <conditionalFormatting sqref="AY23">
    <cfRule type="cellIs" dxfId="10111" priority="1519" operator="lessThan">
      <formula>$C$4</formula>
    </cfRule>
  </conditionalFormatting>
  <conditionalFormatting sqref="AY24">
    <cfRule type="cellIs" dxfId="10110" priority="1520" operator="lessThan">
      <formula>$C$4</formula>
    </cfRule>
  </conditionalFormatting>
  <conditionalFormatting sqref="AY25">
    <cfRule type="cellIs" dxfId="10109" priority="1521" operator="lessThan">
      <formula>$C$4</formula>
    </cfRule>
  </conditionalFormatting>
  <conditionalFormatting sqref="AY26">
    <cfRule type="cellIs" dxfId="10108" priority="1522" operator="lessThan">
      <formula>$C$4</formula>
    </cfRule>
  </conditionalFormatting>
  <conditionalFormatting sqref="AY27">
    <cfRule type="cellIs" dxfId="10107" priority="1523" operator="lessThan">
      <formula>$C$4</formula>
    </cfRule>
  </conditionalFormatting>
  <conditionalFormatting sqref="AY28">
    <cfRule type="cellIs" dxfId="10106" priority="1524" operator="lessThan">
      <formula>$C$4</formula>
    </cfRule>
  </conditionalFormatting>
  <conditionalFormatting sqref="AY29">
    <cfRule type="cellIs" dxfId="10105" priority="1525" operator="lessThan">
      <formula>$C$4</formula>
    </cfRule>
  </conditionalFormatting>
  <conditionalFormatting sqref="AY30">
    <cfRule type="cellIs" dxfId="10104" priority="1526" operator="lessThan">
      <formula>$C$4</formula>
    </cfRule>
  </conditionalFormatting>
  <conditionalFormatting sqref="AY31">
    <cfRule type="cellIs" dxfId="10103" priority="1527" operator="lessThan">
      <formula>$C$4</formula>
    </cfRule>
  </conditionalFormatting>
  <conditionalFormatting sqref="AY32">
    <cfRule type="cellIs" dxfId="10102" priority="1528" operator="lessThan">
      <formula>$C$4</formula>
    </cfRule>
  </conditionalFormatting>
  <conditionalFormatting sqref="AY33">
    <cfRule type="cellIs" dxfId="10101" priority="1529" operator="lessThan">
      <formula>$C$4</formula>
    </cfRule>
  </conditionalFormatting>
  <conditionalFormatting sqref="AY34">
    <cfRule type="cellIs" dxfId="10100" priority="1530" operator="lessThan">
      <formula>$C$4</formula>
    </cfRule>
  </conditionalFormatting>
  <conditionalFormatting sqref="AY35">
    <cfRule type="cellIs" dxfId="10099" priority="1531" operator="lessThan">
      <formula>$C$4</formula>
    </cfRule>
  </conditionalFormatting>
  <conditionalFormatting sqref="AY36">
    <cfRule type="cellIs" dxfId="10098" priority="1532" operator="lessThan">
      <formula>$C$4</formula>
    </cfRule>
  </conditionalFormatting>
  <conditionalFormatting sqref="AY37">
    <cfRule type="cellIs" dxfId="10097" priority="1533" operator="lessThan">
      <formula>$C$4</formula>
    </cfRule>
  </conditionalFormatting>
  <conditionalFormatting sqref="AY38">
    <cfRule type="cellIs" dxfId="10096" priority="1534" operator="lessThan">
      <formula>$C$4</formula>
    </cfRule>
  </conditionalFormatting>
  <conditionalFormatting sqref="AY39">
    <cfRule type="cellIs" dxfId="10095" priority="1535" operator="lessThan">
      <formula>$C$4</formula>
    </cfRule>
  </conditionalFormatting>
  <conditionalFormatting sqref="AY40">
    <cfRule type="cellIs" dxfId="10094" priority="1536" operator="lessThan">
      <formula>$C$4</formula>
    </cfRule>
  </conditionalFormatting>
  <conditionalFormatting sqref="AY41">
    <cfRule type="cellIs" dxfId="10093" priority="1537" operator="lessThan">
      <formula>$C$4</formula>
    </cfRule>
  </conditionalFormatting>
  <conditionalFormatting sqref="AY42">
    <cfRule type="cellIs" dxfId="10092" priority="1538" operator="lessThan">
      <formula>$C$4</formula>
    </cfRule>
  </conditionalFormatting>
  <conditionalFormatting sqref="AY43">
    <cfRule type="cellIs" dxfId="10091" priority="1539" operator="lessThan">
      <formula>$C$4</formula>
    </cfRule>
  </conditionalFormatting>
  <conditionalFormatting sqref="AY44">
    <cfRule type="cellIs" dxfId="10090" priority="1540" operator="lessThan">
      <formula>$C$4</formula>
    </cfRule>
  </conditionalFormatting>
  <conditionalFormatting sqref="AY45">
    <cfRule type="cellIs" dxfId="10089" priority="1541" operator="lessThan">
      <formula>$C$4</formula>
    </cfRule>
  </conditionalFormatting>
  <conditionalFormatting sqref="AY46">
    <cfRule type="cellIs" dxfId="10088" priority="1542" operator="lessThan">
      <formula>$C$4</formula>
    </cfRule>
  </conditionalFormatting>
  <conditionalFormatting sqref="AY47">
    <cfRule type="cellIs" dxfId="10087" priority="1543" operator="lessThan">
      <formula>$C$4</formula>
    </cfRule>
  </conditionalFormatting>
  <conditionalFormatting sqref="AY48">
    <cfRule type="cellIs" dxfId="10086" priority="1544" operator="lessThan">
      <formula>$C$4</formula>
    </cfRule>
  </conditionalFormatting>
  <conditionalFormatting sqref="AY49">
    <cfRule type="cellIs" dxfId="10085" priority="1545" operator="lessThan">
      <formula>$C$4</formula>
    </cfRule>
  </conditionalFormatting>
  <conditionalFormatting sqref="AY50">
    <cfRule type="cellIs" dxfId="10084" priority="1546" operator="lessThan">
      <formula>$C$4</formula>
    </cfRule>
  </conditionalFormatting>
  <conditionalFormatting sqref="AY51">
    <cfRule type="cellIs" dxfId="10083" priority="1547" operator="lessThan">
      <formula>$C$4</formula>
    </cfRule>
  </conditionalFormatting>
  <conditionalFormatting sqref="AY52">
    <cfRule type="cellIs" dxfId="10082" priority="1548" operator="lessThan">
      <formula>$C$4</formula>
    </cfRule>
  </conditionalFormatting>
  <conditionalFormatting sqref="AY53">
    <cfRule type="cellIs" dxfId="10081" priority="1549" operator="lessThan">
      <formula>$C$4</formula>
    </cfRule>
  </conditionalFormatting>
  <conditionalFormatting sqref="AY54">
    <cfRule type="cellIs" dxfId="10080" priority="1550" operator="lessThan">
      <formula>$C$4</formula>
    </cfRule>
  </conditionalFormatting>
  <conditionalFormatting sqref="AY55">
    <cfRule type="cellIs" dxfId="10079" priority="1551" operator="lessThan">
      <formula>$C$4</formula>
    </cfRule>
  </conditionalFormatting>
  <conditionalFormatting sqref="AY56">
    <cfRule type="cellIs" dxfId="10078" priority="1552" operator="lessThan">
      <formula>$C$4</formula>
    </cfRule>
  </conditionalFormatting>
  <conditionalFormatting sqref="AY57">
    <cfRule type="cellIs" dxfId="10077" priority="1553" operator="lessThan">
      <formula>$C$4</formula>
    </cfRule>
  </conditionalFormatting>
  <conditionalFormatting sqref="AY58">
    <cfRule type="cellIs" dxfId="10076" priority="1554" operator="lessThan">
      <formula>$C$4</formula>
    </cfRule>
  </conditionalFormatting>
  <conditionalFormatting sqref="AY59">
    <cfRule type="cellIs" dxfId="10075" priority="1555" operator="lessThan">
      <formula>$C$4</formula>
    </cfRule>
  </conditionalFormatting>
  <conditionalFormatting sqref="AY60">
    <cfRule type="cellIs" dxfId="10074" priority="1556" operator="lessThan">
      <formula>$C$4</formula>
    </cfRule>
  </conditionalFormatting>
  <conditionalFormatting sqref="BO11">
    <cfRule type="cellIs" dxfId="10073" priority="1557" operator="lessThan">
      <formula>$C$4</formula>
    </cfRule>
  </conditionalFormatting>
  <conditionalFormatting sqref="BO12">
    <cfRule type="cellIs" dxfId="10072" priority="1558" operator="lessThan">
      <formula>$C$4</formula>
    </cfRule>
  </conditionalFormatting>
  <conditionalFormatting sqref="BO13">
    <cfRule type="cellIs" dxfId="10071" priority="1559" operator="lessThan">
      <formula>$C$4</formula>
    </cfRule>
  </conditionalFormatting>
  <conditionalFormatting sqref="BO14">
    <cfRule type="cellIs" dxfId="10070" priority="1560" operator="lessThan">
      <formula>$C$4</formula>
    </cfRule>
  </conditionalFormatting>
  <conditionalFormatting sqref="BO15">
    <cfRule type="cellIs" dxfId="10069" priority="1561" operator="lessThan">
      <formula>$C$4</formula>
    </cfRule>
  </conditionalFormatting>
  <conditionalFormatting sqref="BO16">
    <cfRule type="cellIs" dxfId="10068" priority="1562" operator="lessThan">
      <formula>$C$4</formula>
    </cfRule>
  </conditionalFormatting>
  <conditionalFormatting sqref="BO17">
    <cfRule type="cellIs" dxfId="10067" priority="1563" operator="lessThan">
      <formula>$C$4</formula>
    </cfRule>
  </conditionalFormatting>
  <conditionalFormatting sqref="BO18">
    <cfRule type="cellIs" dxfId="10066" priority="1564" operator="lessThan">
      <formula>$C$4</formula>
    </cfRule>
  </conditionalFormatting>
  <conditionalFormatting sqref="BO19">
    <cfRule type="cellIs" dxfId="10065" priority="1565" operator="lessThan">
      <formula>$C$4</formula>
    </cfRule>
  </conditionalFormatting>
  <conditionalFormatting sqref="BO20">
    <cfRule type="cellIs" dxfId="10064" priority="1566" operator="lessThan">
      <formula>$C$4</formula>
    </cfRule>
  </conditionalFormatting>
  <conditionalFormatting sqref="BO21">
    <cfRule type="cellIs" dxfId="10063" priority="1567" operator="lessThan">
      <formula>$C$4</formula>
    </cfRule>
  </conditionalFormatting>
  <conditionalFormatting sqref="BO22">
    <cfRule type="cellIs" dxfId="10062" priority="1568" operator="lessThan">
      <formula>$C$4</formula>
    </cfRule>
  </conditionalFormatting>
  <conditionalFormatting sqref="BO23">
    <cfRule type="cellIs" dxfId="10061" priority="1569" operator="lessThan">
      <formula>$C$4</formula>
    </cfRule>
  </conditionalFormatting>
  <conditionalFormatting sqref="BO24">
    <cfRule type="cellIs" dxfId="10060" priority="1570" operator="lessThan">
      <formula>$C$4</formula>
    </cfRule>
  </conditionalFormatting>
  <conditionalFormatting sqref="BO25">
    <cfRule type="cellIs" dxfId="10059" priority="1571" operator="lessThan">
      <formula>$C$4</formula>
    </cfRule>
  </conditionalFormatting>
  <conditionalFormatting sqref="BO26">
    <cfRule type="cellIs" dxfId="10058" priority="1572" operator="lessThan">
      <formula>$C$4</formula>
    </cfRule>
  </conditionalFormatting>
  <conditionalFormatting sqref="BO27">
    <cfRule type="cellIs" dxfId="10057" priority="1573" operator="lessThan">
      <formula>$C$4</formula>
    </cfRule>
  </conditionalFormatting>
  <conditionalFormatting sqref="BO28">
    <cfRule type="cellIs" dxfId="10056" priority="1574" operator="lessThan">
      <formula>$C$4</formula>
    </cfRule>
  </conditionalFormatting>
  <conditionalFormatting sqref="BO29">
    <cfRule type="cellIs" dxfId="10055" priority="1575" operator="lessThan">
      <formula>$C$4</formula>
    </cfRule>
  </conditionalFormatting>
  <conditionalFormatting sqref="BO30">
    <cfRule type="cellIs" dxfId="10054" priority="1576" operator="lessThan">
      <formula>$C$4</formula>
    </cfRule>
  </conditionalFormatting>
  <conditionalFormatting sqref="BO31">
    <cfRule type="cellIs" dxfId="10053" priority="1577" operator="lessThan">
      <formula>$C$4</formula>
    </cfRule>
  </conditionalFormatting>
  <conditionalFormatting sqref="BO32">
    <cfRule type="cellIs" dxfId="10052" priority="1578" operator="lessThan">
      <formula>$C$4</formula>
    </cfRule>
  </conditionalFormatting>
  <conditionalFormatting sqref="BO33">
    <cfRule type="cellIs" dxfId="10051" priority="1579" operator="lessThan">
      <formula>$C$4</formula>
    </cfRule>
  </conditionalFormatting>
  <conditionalFormatting sqref="BO34">
    <cfRule type="cellIs" dxfId="10050" priority="1580" operator="lessThan">
      <formula>$C$4</formula>
    </cfRule>
  </conditionalFormatting>
  <conditionalFormatting sqref="BO35">
    <cfRule type="cellIs" dxfId="10049" priority="1581" operator="lessThan">
      <formula>$C$4</formula>
    </cfRule>
  </conditionalFormatting>
  <conditionalFormatting sqref="BO36">
    <cfRule type="cellIs" dxfId="10048" priority="1582" operator="lessThan">
      <formula>$C$4</formula>
    </cfRule>
  </conditionalFormatting>
  <conditionalFormatting sqref="BO37">
    <cfRule type="cellIs" dxfId="10047" priority="1583" operator="lessThan">
      <formula>$C$4</formula>
    </cfRule>
  </conditionalFormatting>
  <conditionalFormatting sqref="BO38">
    <cfRule type="cellIs" dxfId="10046" priority="1584" operator="lessThan">
      <formula>$C$4</formula>
    </cfRule>
  </conditionalFormatting>
  <conditionalFormatting sqref="BO39">
    <cfRule type="cellIs" dxfId="10045" priority="1585" operator="lessThan">
      <formula>$C$4</formula>
    </cfRule>
  </conditionalFormatting>
  <conditionalFormatting sqref="BO40">
    <cfRule type="cellIs" dxfId="10044" priority="1586" operator="lessThan">
      <formula>$C$4</formula>
    </cfRule>
  </conditionalFormatting>
  <conditionalFormatting sqref="BO41">
    <cfRule type="cellIs" dxfId="10043" priority="1587" operator="lessThan">
      <formula>$C$4</formula>
    </cfRule>
  </conditionalFormatting>
  <conditionalFormatting sqref="BO42">
    <cfRule type="cellIs" dxfId="10042" priority="1588" operator="lessThan">
      <formula>$C$4</formula>
    </cfRule>
  </conditionalFormatting>
  <conditionalFormatting sqref="BO43">
    <cfRule type="cellIs" dxfId="10041" priority="1589" operator="lessThan">
      <formula>$C$4</formula>
    </cfRule>
  </conditionalFormatting>
  <conditionalFormatting sqref="BO44">
    <cfRule type="cellIs" dxfId="10040" priority="1590" operator="lessThan">
      <formula>$C$4</formula>
    </cfRule>
  </conditionalFormatting>
  <conditionalFormatting sqref="BO45">
    <cfRule type="cellIs" dxfId="10039" priority="1591" operator="lessThan">
      <formula>$C$4</formula>
    </cfRule>
  </conditionalFormatting>
  <conditionalFormatting sqref="BO46">
    <cfRule type="cellIs" dxfId="10038" priority="1592" operator="lessThan">
      <formula>$C$4</formula>
    </cfRule>
  </conditionalFormatting>
  <conditionalFormatting sqref="BO47">
    <cfRule type="cellIs" dxfId="10037" priority="1593" operator="lessThan">
      <formula>$C$4</formula>
    </cfRule>
  </conditionalFormatting>
  <conditionalFormatting sqref="BO48">
    <cfRule type="cellIs" dxfId="10036" priority="1594" operator="lessThan">
      <formula>$C$4</formula>
    </cfRule>
  </conditionalFormatting>
  <conditionalFormatting sqref="BO49">
    <cfRule type="cellIs" dxfId="10035" priority="1595" operator="lessThan">
      <formula>$C$4</formula>
    </cfRule>
  </conditionalFormatting>
  <conditionalFormatting sqref="BO50">
    <cfRule type="cellIs" dxfId="10034" priority="1596" operator="lessThan">
      <formula>$C$4</formula>
    </cfRule>
  </conditionalFormatting>
  <conditionalFormatting sqref="BO51">
    <cfRule type="cellIs" dxfId="10033" priority="1597" operator="lessThan">
      <formula>$C$4</formula>
    </cfRule>
  </conditionalFormatting>
  <conditionalFormatting sqref="BO52">
    <cfRule type="cellIs" dxfId="10032" priority="1598" operator="lessThan">
      <formula>$C$4</formula>
    </cfRule>
  </conditionalFormatting>
  <conditionalFormatting sqref="BO53">
    <cfRule type="cellIs" dxfId="10031" priority="1599" operator="lessThan">
      <formula>$C$4</formula>
    </cfRule>
  </conditionalFormatting>
  <conditionalFormatting sqref="BO54">
    <cfRule type="cellIs" dxfId="10030" priority="1600" operator="lessThan">
      <formula>$C$4</formula>
    </cfRule>
  </conditionalFormatting>
  <conditionalFormatting sqref="BO55">
    <cfRule type="cellIs" dxfId="10029" priority="1601" operator="lessThan">
      <formula>$C$4</formula>
    </cfRule>
  </conditionalFormatting>
  <conditionalFormatting sqref="BO56">
    <cfRule type="cellIs" dxfId="10028" priority="1602" operator="lessThan">
      <formula>$C$4</formula>
    </cfRule>
  </conditionalFormatting>
  <conditionalFormatting sqref="BO57">
    <cfRule type="cellIs" dxfId="10027" priority="1603" operator="lessThan">
      <formula>$C$4</formula>
    </cfRule>
  </conditionalFormatting>
  <conditionalFormatting sqref="BO58">
    <cfRule type="cellIs" dxfId="10026" priority="1604" operator="lessThan">
      <formula>$C$4</formula>
    </cfRule>
  </conditionalFormatting>
  <conditionalFormatting sqref="BO59">
    <cfRule type="cellIs" dxfId="10025" priority="1605" operator="lessThan">
      <formula>$C$4</formula>
    </cfRule>
  </conditionalFormatting>
  <conditionalFormatting sqref="BO60">
    <cfRule type="cellIs" dxfId="10024" priority="1606" operator="lessThan">
      <formula>$C$4</formula>
    </cfRule>
  </conditionalFormatting>
  <conditionalFormatting sqref="BP11:BP48">
    <cfRule type="cellIs" dxfId="10023" priority="1607" operator="lessThan">
      <formula>$C$4</formula>
    </cfRule>
  </conditionalFormatting>
  <conditionalFormatting sqref="BP49">
    <cfRule type="cellIs" dxfId="9985" priority="1645" operator="lessThan">
      <formula>$C$4</formula>
    </cfRule>
  </conditionalFormatting>
  <conditionalFormatting sqref="BP50">
    <cfRule type="cellIs" dxfId="9984" priority="1646" operator="lessThan">
      <formula>$C$4</formula>
    </cfRule>
  </conditionalFormatting>
  <conditionalFormatting sqref="BP51">
    <cfRule type="cellIs" dxfId="9983" priority="1647" operator="lessThan">
      <formula>$C$4</formula>
    </cfRule>
  </conditionalFormatting>
  <conditionalFormatting sqref="BP52">
    <cfRule type="cellIs" dxfId="9982" priority="1648" operator="lessThan">
      <formula>$C$4</formula>
    </cfRule>
  </conditionalFormatting>
  <conditionalFormatting sqref="BP53">
    <cfRule type="cellIs" dxfId="9981" priority="1649" operator="lessThan">
      <formula>$C$4</formula>
    </cfRule>
  </conditionalFormatting>
  <conditionalFormatting sqref="BP54">
    <cfRule type="cellIs" dxfId="9980" priority="1650" operator="lessThan">
      <formula>$C$4</formula>
    </cfRule>
  </conditionalFormatting>
  <conditionalFormatting sqref="BP55">
    <cfRule type="cellIs" dxfId="9979" priority="1651" operator="lessThan">
      <formula>$C$4</formula>
    </cfRule>
  </conditionalFormatting>
  <conditionalFormatting sqref="BP56">
    <cfRule type="cellIs" dxfId="9978" priority="1652" operator="lessThan">
      <formula>$C$4</formula>
    </cfRule>
  </conditionalFormatting>
  <conditionalFormatting sqref="BP57">
    <cfRule type="cellIs" dxfId="9977" priority="1653" operator="lessThan">
      <formula>$C$4</formula>
    </cfRule>
  </conditionalFormatting>
  <conditionalFormatting sqref="BP58">
    <cfRule type="cellIs" dxfId="9976" priority="1654" operator="lessThan">
      <formula>$C$4</formula>
    </cfRule>
  </conditionalFormatting>
  <conditionalFormatting sqref="BP59">
    <cfRule type="cellIs" dxfId="9975" priority="1655" operator="lessThan">
      <formula>$C$4</formula>
    </cfRule>
  </conditionalFormatting>
  <conditionalFormatting sqref="BP60">
    <cfRule type="cellIs" dxfId="9974" priority="1656" operator="lessThan">
      <formula>$C$4</formula>
    </cfRule>
  </conditionalFormatting>
  <conditionalFormatting sqref="BQ11">
    <cfRule type="cellIs" dxfId="9973" priority="1657" operator="lessThan">
      <formula>$C$4</formula>
    </cfRule>
  </conditionalFormatting>
  <conditionalFormatting sqref="BQ12">
    <cfRule type="cellIs" dxfId="9972" priority="1658" operator="lessThan">
      <formula>$C$4</formula>
    </cfRule>
  </conditionalFormatting>
  <conditionalFormatting sqref="BQ13">
    <cfRule type="cellIs" dxfId="9971" priority="1659" operator="lessThan">
      <formula>$C$4</formula>
    </cfRule>
  </conditionalFormatting>
  <conditionalFormatting sqref="BQ14">
    <cfRule type="cellIs" dxfId="9970" priority="1660" operator="lessThan">
      <formula>$C$4</formula>
    </cfRule>
  </conditionalFormatting>
  <conditionalFormatting sqref="BQ15">
    <cfRule type="cellIs" dxfId="9969" priority="1661" operator="lessThan">
      <formula>$C$4</formula>
    </cfRule>
  </conditionalFormatting>
  <conditionalFormatting sqref="BQ16">
    <cfRule type="cellIs" dxfId="9968" priority="1662" operator="lessThan">
      <formula>$C$4</formula>
    </cfRule>
  </conditionalFormatting>
  <conditionalFormatting sqref="BQ17">
    <cfRule type="cellIs" dxfId="9967" priority="1663" operator="lessThan">
      <formula>$C$4</formula>
    </cfRule>
  </conditionalFormatting>
  <conditionalFormatting sqref="BQ18">
    <cfRule type="cellIs" dxfId="9966" priority="1664" operator="lessThan">
      <formula>$C$4</formula>
    </cfRule>
  </conditionalFormatting>
  <conditionalFormatting sqref="BQ19">
    <cfRule type="cellIs" dxfId="9965" priority="1665" operator="lessThan">
      <formula>$C$4</formula>
    </cfRule>
  </conditionalFormatting>
  <conditionalFormatting sqref="BQ20">
    <cfRule type="cellIs" dxfId="9964" priority="1666" operator="lessThan">
      <formula>$C$4</formula>
    </cfRule>
  </conditionalFormatting>
  <conditionalFormatting sqref="BQ21">
    <cfRule type="cellIs" dxfId="9963" priority="1667" operator="lessThan">
      <formula>$C$4</formula>
    </cfRule>
  </conditionalFormatting>
  <conditionalFormatting sqref="BQ22">
    <cfRule type="cellIs" dxfId="9962" priority="1668" operator="lessThan">
      <formula>$C$4</formula>
    </cfRule>
  </conditionalFormatting>
  <conditionalFormatting sqref="BQ23">
    <cfRule type="cellIs" dxfId="9961" priority="1669" operator="lessThan">
      <formula>$C$4</formula>
    </cfRule>
  </conditionalFormatting>
  <conditionalFormatting sqref="BQ24">
    <cfRule type="cellIs" dxfId="9960" priority="1670" operator="lessThan">
      <formula>$C$4</formula>
    </cfRule>
  </conditionalFormatting>
  <conditionalFormatting sqref="BQ25">
    <cfRule type="cellIs" dxfId="9959" priority="1671" operator="lessThan">
      <formula>$C$4</formula>
    </cfRule>
  </conditionalFormatting>
  <conditionalFormatting sqref="BQ26">
    <cfRule type="cellIs" dxfId="9958" priority="1672" operator="lessThan">
      <formula>$C$4</formula>
    </cfRule>
  </conditionalFormatting>
  <conditionalFormatting sqref="BQ27">
    <cfRule type="cellIs" dxfId="9957" priority="1673" operator="lessThan">
      <formula>$C$4</formula>
    </cfRule>
  </conditionalFormatting>
  <conditionalFormatting sqref="BQ28">
    <cfRule type="cellIs" dxfId="9956" priority="1674" operator="lessThan">
      <formula>$C$4</formula>
    </cfRule>
  </conditionalFormatting>
  <conditionalFormatting sqref="BQ29">
    <cfRule type="cellIs" dxfId="9955" priority="1675" operator="lessThan">
      <formula>$C$4</formula>
    </cfRule>
  </conditionalFormatting>
  <conditionalFormatting sqref="BQ30">
    <cfRule type="cellIs" dxfId="9954" priority="1676" operator="lessThan">
      <formula>$C$4</formula>
    </cfRule>
  </conditionalFormatting>
  <conditionalFormatting sqref="BQ31">
    <cfRule type="cellIs" dxfId="9953" priority="1677" operator="lessThan">
      <formula>$C$4</formula>
    </cfRule>
  </conditionalFormatting>
  <conditionalFormatting sqref="BQ32">
    <cfRule type="cellIs" dxfId="9952" priority="1678" operator="lessThan">
      <formula>$C$4</formula>
    </cfRule>
  </conditionalFormatting>
  <conditionalFormatting sqref="BQ33">
    <cfRule type="cellIs" dxfId="9951" priority="1679" operator="lessThan">
      <formula>$C$4</formula>
    </cfRule>
  </conditionalFormatting>
  <conditionalFormatting sqref="BQ34">
    <cfRule type="cellIs" dxfId="9950" priority="1680" operator="lessThan">
      <formula>$C$4</formula>
    </cfRule>
  </conditionalFormatting>
  <conditionalFormatting sqref="BQ35">
    <cfRule type="cellIs" dxfId="9949" priority="1681" operator="lessThan">
      <formula>$C$4</formula>
    </cfRule>
  </conditionalFormatting>
  <conditionalFormatting sqref="BQ36">
    <cfRule type="cellIs" dxfId="9948" priority="1682" operator="lessThan">
      <formula>$C$4</formula>
    </cfRule>
  </conditionalFormatting>
  <conditionalFormatting sqref="BQ37">
    <cfRule type="cellIs" dxfId="9947" priority="1683" operator="lessThan">
      <formula>$C$4</formula>
    </cfRule>
  </conditionalFormatting>
  <conditionalFormatting sqref="BQ38">
    <cfRule type="cellIs" dxfId="9946" priority="1684" operator="lessThan">
      <formula>$C$4</formula>
    </cfRule>
  </conditionalFormatting>
  <conditionalFormatting sqref="BQ39">
    <cfRule type="cellIs" dxfId="9945" priority="1685" operator="lessThan">
      <formula>$C$4</formula>
    </cfRule>
  </conditionalFormatting>
  <conditionalFormatting sqref="BQ40">
    <cfRule type="cellIs" dxfId="9944" priority="1686" operator="lessThan">
      <formula>$C$4</formula>
    </cfRule>
  </conditionalFormatting>
  <conditionalFormatting sqref="BQ41">
    <cfRule type="cellIs" dxfId="9943" priority="1687" operator="lessThan">
      <formula>$C$4</formula>
    </cfRule>
  </conditionalFormatting>
  <conditionalFormatting sqref="BQ42">
    <cfRule type="cellIs" dxfId="9942" priority="1688" operator="lessThan">
      <formula>$C$4</formula>
    </cfRule>
  </conditionalFormatting>
  <conditionalFormatting sqref="BQ43">
    <cfRule type="cellIs" dxfId="9941" priority="1689" operator="lessThan">
      <formula>$C$4</formula>
    </cfRule>
  </conditionalFormatting>
  <conditionalFormatting sqref="BQ44">
    <cfRule type="cellIs" dxfId="9940" priority="1690" operator="lessThan">
      <formula>$C$4</formula>
    </cfRule>
  </conditionalFormatting>
  <conditionalFormatting sqref="BQ45">
    <cfRule type="cellIs" dxfId="9939" priority="1691" operator="lessThan">
      <formula>$C$4</formula>
    </cfRule>
  </conditionalFormatting>
  <conditionalFormatting sqref="BQ46">
    <cfRule type="cellIs" dxfId="9938" priority="1692" operator="lessThan">
      <formula>$C$4</formula>
    </cfRule>
  </conditionalFormatting>
  <conditionalFormatting sqref="BQ47">
    <cfRule type="cellIs" dxfId="9937" priority="1693" operator="lessThan">
      <formula>$C$4</formula>
    </cfRule>
  </conditionalFormatting>
  <conditionalFormatting sqref="BQ48">
    <cfRule type="cellIs" dxfId="9936" priority="1694" operator="lessThan">
      <formula>$C$4</formula>
    </cfRule>
  </conditionalFormatting>
  <conditionalFormatting sqref="BQ49">
    <cfRule type="cellIs" dxfId="9935" priority="1695" operator="lessThan">
      <formula>$C$4</formula>
    </cfRule>
  </conditionalFormatting>
  <conditionalFormatting sqref="BQ50">
    <cfRule type="cellIs" dxfId="9934" priority="1696" operator="lessThan">
      <formula>$C$4</formula>
    </cfRule>
  </conditionalFormatting>
  <conditionalFormatting sqref="BQ51">
    <cfRule type="cellIs" dxfId="9933" priority="1697" operator="lessThan">
      <formula>$C$4</formula>
    </cfRule>
  </conditionalFormatting>
  <conditionalFormatting sqref="BQ52">
    <cfRule type="cellIs" dxfId="9932" priority="1698" operator="lessThan">
      <formula>$C$4</formula>
    </cfRule>
  </conditionalFormatting>
  <conditionalFormatting sqref="BQ53">
    <cfRule type="cellIs" dxfId="9931" priority="1699" operator="lessThan">
      <formula>$C$4</formula>
    </cfRule>
  </conditionalFormatting>
  <conditionalFormatting sqref="BQ54">
    <cfRule type="cellIs" dxfId="9930" priority="1700" operator="lessThan">
      <formula>$C$4</formula>
    </cfRule>
  </conditionalFormatting>
  <conditionalFormatting sqref="BQ55">
    <cfRule type="cellIs" dxfId="9929" priority="1701" operator="lessThan">
      <formula>$C$4</formula>
    </cfRule>
  </conditionalFormatting>
  <conditionalFormatting sqref="BQ56">
    <cfRule type="cellIs" dxfId="9928" priority="1702" operator="lessThan">
      <formula>$C$4</formula>
    </cfRule>
  </conditionalFormatting>
  <conditionalFormatting sqref="BQ57">
    <cfRule type="cellIs" dxfId="9927" priority="1703" operator="lessThan">
      <formula>$C$4</formula>
    </cfRule>
  </conditionalFormatting>
  <conditionalFormatting sqref="BQ58">
    <cfRule type="cellIs" dxfId="9926" priority="1704" operator="lessThan">
      <formula>$C$4</formula>
    </cfRule>
  </conditionalFormatting>
  <conditionalFormatting sqref="BQ59">
    <cfRule type="cellIs" dxfId="9925" priority="1705" operator="lessThan">
      <formula>$C$4</formula>
    </cfRule>
  </conditionalFormatting>
  <conditionalFormatting sqref="BQ60">
    <cfRule type="cellIs" dxfId="9924" priority="1706" operator="lessThan">
      <formula>$C$4</formula>
    </cfRule>
  </conditionalFormatting>
  <conditionalFormatting sqref="BR11">
    <cfRule type="cellIs" dxfId="9923" priority="1707" operator="lessThan">
      <formula>$C$4</formula>
    </cfRule>
  </conditionalFormatting>
  <conditionalFormatting sqref="BR12">
    <cfRule type="cellIs" dxfId="9922" priority="1708" operator="lessThan">
      <formula>$C$4</formula>
    </cfRule>
  </conditionalFormatting>
  <conditionalFormatting sqref="BR13">
    <cfRule type="cellIs" dxfId="9921" priority="1709" operator="lessThan">
      <formula>$C$4</formula>
    </cfRule>
  </conditionalFormatting>
  <conditionalFormatting sqref="BR14">
    <cfRule type="cellIs" dxfId="9920" priority="1710" operator="lessThan">
      <formula>$C$4</formula>
    </cfRule>
  </conditionalFormatting>
  <conditionalFormatting sqref="BR15">
    <cfRule type="cellIs" dxfId="9919" priority="1711" operator="lessThan">
      <formula>$C$4</formula>
    </cfRule>
  </conditionalFormatting>
  <conditionalFormatting sqref="BR16">
    <cfRule type="cellIs" dxfId="9918" priority="1712" operator="lessThan">
      <formula>$C$4</formula>
    </cfRule>
  </conditionalFormatting>
  <conditionalFormatting sqref="BR17">
    <cfRule type="cellIs" dxfId="9917" priority="1713" operator="lessThan">
      <formula>$C$4</formula>
    </cfRule>
  </conditionalFormatting>
  <conditionalFormatting sqref="BR18">
    <cfRule type="cellIs" dxfId="9916" priority="1714" operator="lessThan">
      <formula>$C$4</formula>
    </cfRule>
  </conditionalFormatting>
  <conditionalFormatting sqref="BR19">
    <cfRule type="cellIs" dxfId="9915" priority="1715" operator="lessThan">
      <formula>$C$4</formula>
    </cfRule>
  </conditionalFormatting>
  <conditionalFormatting sqref="BR20">
    <cfRule type="cellIs" dxfId="9914" priority="1716" operator="lessThan">
      <formula>$C$4</formula>
    </cfRule>
  </conditionalFormatting>
  <conditionalFormatting sqref="BR21">
    <cfRule type="cellIs" dxfId="9913" priority="1717" operator="lessThan">
      <formula>$C$4</formula>
    </cfRule>
  </conditionalFormatting>
  <conditionalFormatting sqref="BR22">
    <cfRule type="cellIs" dxfId="9912" priority="1718" operator="lessThan">
      <formula>$C$4</formula>
    </cfRule>
  </conditionalFormatting>
  <conditionalFormatting sqref="BR23">
    <cfRule type="cellIs" dxfId="9911" priority="1719" operator="lessThan">
      <formula>$C$4</formula>
    </cfRule>
  </conditionalFormatting>
  <conditionalFormatting sqref="BR24">
    <cfRule type="cellIs" dxfId="9910" priority="1720" operator="lessThan">
      <formula>$C$4</formula>
    </cfRule>
  </conditionalFormatting>
  <conditionalFormatting sqref="BR25">
    <cfRule type="cellIs" dxfId="9909" priority="1721" operator="lessThan">
      <formula>$C$4</formula>
    </cfRule>
  </conditionalFormatting>
  <conditionalFormatting sqref="BR26">
    <cfRule type="cellIs" dxfId="9908" priority="1722" operator="lessThan">
      <formula>$C$4</formula>
    </cfRule>
  </conditionalFormatting>
  <conditionalFormatting sqref="BR27">
    <cfRule type="cellIs" dxfId="9907" priority="1723" operator="lessThan">
      <formula>$C$4</formula>
    </cfRule>
  </conditionalFormatting>
  <conditionalFormatting sqref="BR28">
    <cfRule type="cellIs" dxfId="9906" priority="1724" operator="lessThan">
      <formula>$C$4</formula>
    </cfRule>
  </conditionalFormatting>
  <conditionalFormatting sqref="BR29">
    <cfRule type="cellIs" dxfId="9905" priority="1725" operator="lessThan">
      <formula>$C$4</formula>
    </cfRule>
  </conditionalFormatting>
  <conditionalFormatting sqref="BR30">
    <cfRule type="cellIs" dxfId="9904" priority="1726" operator="lessThan">
      <formula>$C$4</formula>
    </cfRule>
  </conditionalFormatting>
  <conditionalFormatting sqref="BR31">
    <cfRule type="cellIs" dxfId="9903" priority="1727" operator="lessThan">
      <formula>$C$4</formula>
    </cfRule>
  </conditionalFormatting>
  <conditionalFormatting sqref="BR32">
    <cfRule type="cellIs" dxfId="9902" priority="1728" operator="lessThan">
      <formula>$C$4</formula>
    </cfRule>
  </conditionalFormatting>
  <conditionalFormatting sqref="BR33">
    <cfRule type="cellIs" dxfId="9901" priority="1729" operator="lessThan">
      <formula>$C$4</formula>
    </cfRule>
  </conditionalFormatting>
  <conditionalFormatting sqref="BR34">
    <cfRule type="cellIs" dxfId="9900" priority="1730" operator="lessThan">
      <formula>$C$4</formula>
    </cfRule>
  </conditionalFormatting>
  <conditionalFormatting sqref="BR35">
    <cfRule type="cellIs" dxfId="9899" priority="1731" operator="lessThan">
      <formula>$C$4</formula>
    </cfRule>
  </conditionalFormatting>
  <conditionalFormatting sqref="BR36">
    <cfRule type="cellIs" dxfId="9898" priority="1732" operator="lessThan">
      <formula>$C$4</formula>
    </cfRule>
  </conditionalFormatting>
  <conditionalFormatting sqref="BR37">
    <cfRule type="cellIs" dxfId="9897" priority="1733" operator="lessThan">
      <formula>$C$4</formula>
    </cfRule>
  </conditionalFormatting>
  <conditionalFormatting sqref="BR38">
    <cfRule type="cellIs" dxfId="9896" priority="1734" operator="lessThan">
      <formula>$C$4</formula>
    </cfRule>
  </conditionalFormatting>
  <conditionalFormatting sqref="BR39">
    <cfRule type="cellIs" dxfId="9895" priority="1735" operator="lessThan">
      <formula>$C$4</formula>
    </cfRule>
  </conditionalFormatting>
  <conditionalFormatting sqref="BR40">
    <cfRule type="cellIs" dxfId="9894" priority="1736" operator="lessThan">
      <formula>$C$4</formula>
    </cfRule>
  </conditionalFormatting>
  <conditionalFormatting sqref="BR41">
    <cfRule type="cellIs" dxfId="9893" priority="1737" operator="lessThan">
      <formula>$C$4</formula>
    </cfRule>
  </conditionalFormatting>
  <conditionalFormatting sqref="BR42">
    <cfRule type="cellIs" dxfId="9892" priority="1738" operator="lessThan">
      <formula>$C$4</formula>
    </cfRule>
  </conditionalFormatting>
  <conditionalFormatting sqref="BR43">
    <cfRule type="cellIs" dxfId="9891" priority="1739" operator="lessThan">
      <formula>$C$4</formula>
    </cfRule>
  </conditionalFormatting>
  <conditionalFormatting sqref="BR44">
    <cfRule type="cellIs" dxfId="9890" priority="1740" operator="lessThan">
      <formula>$C$4</formula>
    </cfRule>
  </conditionalFormatting>
  <conditionalFormatting sqref="BR45">
    <cfRule type="cellIs" dxfId="9889" priority="1741" operator="lessThan">
      <formula>$C$4</formula>
    </cfRule>
  </conditionalFormatting>
  <conditionalFormatting sqref="BR46">
    <cfRule type="cellIs" dxfId="9888" priority="1742" operator="lessThan">
      <formula>$C$4</formula>
    </cfRule>
  </conditionalFormatting>
  <conditionalFormatting sqref="BR47">
    <cfRule type="cellIs" dxfId="9887" priority="1743" operator="lessThan">
      <formula>$C$4</formula>
    </cfRule>
  </conditionalFormatting>
  <conditionalFormatting sqref="BR48">
    <cfRule type="cellIs" dxfId="9886" priority="1744" operator="lessThan">
      <formula>$C$4</formula>
    </cfRule>
  </conditionalFormatting>
  <conditionalFormatting sqref="BR49">
    <cfRule type="cellIs" dxfId="9885" priority="1745" operator="lessThan">
      <formula>$C$4</formula>
    </cfRule>
  </conditionalFormatting>
  <conditionalFormatting sqref="BR50">
    <cfRule type="cellIs" dxfId="9884" priority="1746" operator="lessThan">
      <formula>$C$4</formula>
    </cfRule>
  </conditionalFormatting>
  <conditionalFormatting sqref="BR51">
    <cfRule type="cellIs" dxfId="9883" priority="1747" operator="lessThan">
      <formula>$C$4</formula>
    </cfRule>
  </conditionalFormatting>
  <conditionalFormatting sqref="BR52">
    <cfRule type="cellIs" dxfId="9882" priority="1748" operator="lessThan">
      <formula>$C$4</formula>
    </cfRule>
  </conditionalFormatting>
  <conditionalFormatting sqref="BR53">
    <cfRule type="cellIs" dxfId="9881" priority="1749" operator="lessThan">
      <formula>$C$4</formula>
    </cfRule>
  </conditionalFormatting>
  <conditionalFormatting sqref="BR54">
    <cfRule type="cellIs" dxfId="9880" priority="1750" operator="lessThan">
      <formula>$C$4</formula>
    </cfRule>
  </conditionalFormatting>
  <conditionalFormatting sqref="BR55">
    <cfRule type="cellIs" dxfId="9879" priority="1751" operator="lessThan">
      <formula>$C$4</formula>
    </cfRule>
  </conditionalFormatting>
  <conditionalFormatting sqref="BR56">
    <cfRule type="cellIs" dxfId="9878" priority="1752" operator="lessThan">
      <formula>$C$4</formula>
    </cfRule>
  </conditionalFormatting>
  <conditionalFormatting sqref="BR57">
    <cfRule type="cellIs" dxfId="9877" priority="1753" operator="lessThan">
      <formula>$C$4</formula>
    </cfRule>
  </conditionalFormatting>
  <conditionalFormatting sqref="BR58">
    <cfRule type="cellIs" dxfId="9876" priority="1754" operator="lessThan">
      <formula>$C$4</formula>
    </cfRule>
  </conditionalFormatting>
  <conditionalFormatting sqref="BR59">
    <cfRule type="cellIs" dxfId="9875" priority="1755" operator="lessThan">
      <formula>$C$4</formula>
    </cfRule>
  </conditionalFormatting>
  <conditionalFormatting sqref="BR60">
    <cfRule type="cellIs" dxfId="9874" priority="1756" operator="lessThan">
      <formula>$C$4</formula>
    </cfRule>
  </conditionalFormatting>
  <conditionalFormatting sqref="BS11">
    <cfRule type="cellIs" dxfId="9873" priority="1757" operator="lessThan">
      <formula>$C$4</formula>
    </cfRule>
  </conditionalFormatting>
  <conditionalFormatting sqref="BS12">
    <cfRule type="cellIs" dxfId="9872" priority="1758" operator="lessThan">
      <formula>$C$4</formula>
    </cfRule>
  </conditionalFormatting>
  <conditionalFormatting sqref="BS13">
    <cfRule type="cellIs" dxfId="9871" priority="1759" operator="lessThan">
      <formula>$C$4</formula>
    </cfRule>
  </conditionalFormatting>
  <conditionalFormatting sqref="BS14">
    <cfRule type="cellIs" dxfId="9870" priority="1760" operator="lessThan">
      <formula>$C$4</formula>
    </cfRule>
  </conditionalFormatting>
  <conditionalFormatting sqref="BS15">
    <cfRule type="cellIs" dxfId="9869" priority="1761" operator="lessThan">
      <formula>$C$4</formula>
    </cfRule>
  </conditionalFormatting>
  <conditionalFormatting sqref="BS16">
    <cfRule type="cellIs" dxfId="9868" priority="1762" operator="lessThan">
      <formula>$C$4</formula>
    </cfRule>
  </conditionalFormatting>
  <conditionalFormatting sqref="BS17">
    <cfRule type="cellIs" dxfId="9867" priority="1763" operator="lessThan">
      <formula>$C$4</formula>
    </cfRule>
  </conditionalFormatting>
  <conditionalFormatting sqref="BS18">
    <cfRule type="cellIs" dxfId="9866" priority="1764" operator="lessThan">
      <formula>$C$4</formula>
    </cfRule>
  </conditionalFormatting>
  <conditionalFormatting sqref="BS19">
    <cfRule type="cellIs" dxfId="9865" priority="1765" operator="lessThan">
      <formula>$C$4</formula>
    </cfRule>
  </conditionalFormatting>
  <conditionalFormatting sqref="BS20">
    <cfRule type="cellIs" dxfId="9864" priority="1766" operator="lessThan">
      <formula>$C$4</formula>
    </cfRule>
  </conditionalFormatting>
  <conditionalFormatting sqref="BS21">
    <cfRule type="cellIs" dxfId="9863" priority="1767" operator="lessThan">
      <formula>$C$4</formula>
    </cfRule>
  </conditionalFormatting>
  <conditionalFormatting sqref="BS22">
    <cfRule type="cellIs" dxfId="9862" priority="1768" operator="lessThan">
      <formula>$C$4</formula>
    </cfRule>
  </conditionalFormatting>
  <conditionalFormatting sqref="BS23">
    <cfRule type="cellIs" dxfId="9861" priority="1769" operator="lessThan">
      <formula>$C$4</formula>
    </cfRule>
  </conditionalFormatting>
  <conditionalFormatting sqref="BS24">
    <cfRule type="cellIs" dxfId="9860" priority="1770" operator="lessThan">
      <formula>$C$4</formula>
    </cfRule>
  </conditionalFormatting>
  <conditionalFormatting sqref="BS25">
    <cfRule type="cellIs" dxfId="9859" priority="1771" operator="lessThan">
      <formula>$C$4</formula>
    </cfRule>
  </conditionalFormatting>
  <conditionalFormatting sqref="BS26">
    <cfRule type="cellIs" dxfId="9858" priority="1772" operator="lessThan">
      <formula>$C$4</formula>
    </cfRule>
  </conditionalFormatting>
  <conditionalFormatting sqref="BS27">
    <cfRule type="cellIs" dxfId="9857" priority="1773" operator="lessThan">
      <formula>$C$4</formula>
    </cfRule>
  </conditionalFormatting>
  <conditionalFormatting sqref="BS28">
    <cfRule type="cellIs" dxfId="9856" priority="1774" operator="lessThan">
      <formula>$C$4</formula>
    </cfRule>
  </conditionalFormatting>
  <conditionalFormatting sqref="BS29">
    <cfRule type="cellIs" dxfId="9855" priority="1775" operator="lessThan">
      <formula>$C$4</formula>
    </cfRule>
  </conditionalFormatting>
  <conditionalFormatting sqref="BS30">
    <cfRule type="cellIs" dxfId="9854" priority="1776" operator="lessThan">
      <formula>$C$4</formula>
    </cfRule>
  </conditionalFormatting>
  <conditionalFormatting sqref="BS31">
    <cfRule type="cellIs" dxfId="9853" priority="1777" operator="lessThan">
      <formula>$C$4</formula>
    </cfRule>
  </conditionalFormatting>
  <conditionalFormatting sqref="BS32">
    <cfRule type="cellIs" dxfId="9852" priority="1778" operator="lessThan">
      <formula>$C$4</formula>
    </cfRule>
  </conditionalFormatting>
  <conditionalFormatting sqref="BS33">
    <cfRule type="cellIs" dxfId="9851" priority="1779" operator="lessThan">
      <formula>$C$4</formula>
    </cfRule>
  </conditionalFormatting>
  <conditionalFormatting sqref="BS34">
    <cfRule type="cellIs" dxfId="9850" priority="1780" operator="lessThan">
      <formula>$C$4</formula>
    </cfRule>
  </conditionalFormatting>
  <conditionalFormatting sqref="BS35">
    <cfRule type="cellIs" dxfId="9849" priority="1781" operator="lessThan">
      <formula>$C$4</formula>
    </cfRule>
  </conditionalFormatting>
  <conditionalFormatting sqref="BS36">
    <cfRule type="cellIs" dxfId="9848" priority="1782" operator="lessThan">
      <formula>$C$4</formula>
    </cfRule>
  </conditionalFormatting>
  <conditionalFormatting sqref="BS37">
    <cfRule type="cellIs" dxfId="9847" priority="1783" operator="lessThan">
      <formula>$C$4</formula>
    </cfRule>
  </conditionalFormatting>
  <conditionalFormatting sqref="BS38">
    <cfRule type="cellIs" dxfId="9846" priority="1784" operator="lessThan">
      <formula>$C$4</formula>
    </cfRule>
  </conditionalFormatting>
  <conditionalFormatting sqref="BS39">
    <cfRule type="cellIs" dxfId="9845" priority="1785" operator="lessThan">
      <formula>$C$4</formula>
    </cfRule>
  </conditionalFormatting>
  <conditionalFormatting sqref="BS40">
    <cfRule type="cellIs" dxfId="9844" priority="1786" operator="lessThan">
      <formula>$C$4</formula>
    </cfRule>
  </conditionalFormatting>
  <conditionalFormatting sqref="BS41">
    <cfRule type="cellIs" dxfId="9843" priority="1787" operator="lessThan">
      <formula>$C$4</formula>
    </cfRule>
  </conditionalFormatting>
  <conditionalFormatting sqref="BS42">
    <cfRule type="cellIs" dxfId="9842" priority="1788" operator="lessThan">
      <formula>$C$4</formula>
    </cfRule>
  </conditionalFormatting>
  <conditionalFormatting sqref="BS43">
    <cfRule type="cellIs" dxfId="9841" priority="1789" operator="lessThan">
      <formula>$C$4</formula>
    </cfRule>
  </conditionalFormatting>
  <conditionalFormatting sqref="BS44">
    <cfRule type="cellIs" dxfId="9840" priority="1790" operator="lessThan">
      <formula>$C$4</formula>
    </cfRule>
  </conditionalFormatting>
  <conditionalFormatting sqref="BS45">
    <cfRule type="cellIs" dxfId="9839" priority="1791" operator="lessThan">
      <formula>$C$4</formula>
    </cfRule>
  </conditionalFormatting>
  <conditionalFormatting sqref="BS46">
    <cfRule type="cellIs" dxfId="9838" priority="1792" operator="lessThan">
      <formula>$C$4</formula>
    </cfRule>
  </conditionalFormatting>
  <conditionalFormatting sqref="BS47">
    <cfRule type="cellIs" dxfId="9837" priority="1793" operator="lessThan">
      <formula>$C$4</formula>
    </cfRule>
  </conditionalFormatting>
  <conditionalFormatting sqref="BS48">
    <cfRule type="cellIs" dxfId="9836" priority="1794" operator="lessThan">
      <formula>$C$4</formula>
    </cfRule>
  </conditionalFormatting>
  <conditionalFormatting sqref="BS49">
    <cfRule type="cellIs" dxfId="9835" priority="1795" operator="lessThan">
      <formula>$C$4</formula>
    </cfRule>
  </conditionalFormatting>
  <conditionalFormatting sqref="BS50">
    <cfRule type="cellIs" dxfId="9834" priority="1796" operator="lessThan">
      <formula>$C$4</formula>
    </cfRule>
  </conditionalFormatting>
  <conditionalFormatting sqref="BS51">
    <cfRule type="cellIs" dxfId="9833" priority="1797" operator="lessThan">
      <formula>$C$4</formula>
    </cfRule>
  </conditionalFormatting>
  <conditionalFormatting sqref="BS52">
    <cfRule type="cellIs" dxfId="9832" priority="1798" operator="lessThan">
      <formula>$C$4</formula>
    </cfRule>
  </conditionalFormatting>
  <conditionalFormatting sqref="BS53">
    <cfRule type="cellIs" dxfId="9831" priority="1799" operator="lessThan">
      <formula>$C$4</formula>
    </cfRule>
  </conditionalFormatting>
  <conditionalFormatting sqref="BS54">
    <cfRule type="cellIs" dxfId="9830" priority="1800" operator="lessThan">
      <formula>$C$4</formula>
    </cfRule>
  </conditionalFormatting>
  <conditionalFormatting sqref="BS55">
    <cfRule type="cellIs" dxfId="9829" priority="1801" operator="lessThan">
      <formula>$C$4</formula>
    </cfRule>
  </conditionalFormatting>
  <conditionalFormatting sqref="BS56">
    <cfRule type="cellIs" dxfId="9828" priority="1802" operator="lessThan">
      <formula>$C$4</formula>
    </cfRule>
  </conditionalFormatting>
  <conditionalFormatting sqref="BS57">
    <cfRule type="cellIs" dxfId="9827" priority="1803" operator="lessThan">
      <formula>$C$4</formula>
    </cfRule>
  </conditionalFormatting>
  <conditionalFormatting sqref="BS58">
    <cfRule type="cellIs" dxfId="9826" priority="1804" operator="lessThan">
      <formula>$C$4</formula>
    </cfRule>
  </conditionalFormatting>
  <conditionalFormatting sqref="BS59">
    <cfRule type="cellIs" dxfId="9825" priority="1805" operator="lessThan">
      <formula>$C$4</formula>
    </cfRule>
  </conditionalFormatting>
  <conditionalFormatting sqref="BS60">
    <cfRule type="cellIs" dxfId="9824" priority="1806" operator="lessThan">
      <formula>$C$4</formula>
    </cfRule>
  </conditionalFormatting>
  <conditionalFormatting sqref="BT11">
    <cfRule type="cellIs" dxfId="9823" priority="1807" operator="lessThan">
      <formula>$C$4</formula>
    </cfRule>
  </conditionalFormatting>
  <conditionalFormatting sqref="BT12">
    <cfRule type="cellIs" dxfId="9822" priority="1808" operator="lessThan">
      <formula>$C$4</formula>
    </cfRule>
  </conditionalFormatting>
  <conditionalFormatting sqref="BT13">
    <cfRule type="cellIs" dxfId="9821" priority="1809" operator="lessThan">
      <formula>$C$4</formula>
    </cfRule>
  </conditionalFormatting>
  <conditionalFormatting sqref="BT14">
    <cfRule type="cellIs" dxfId="9820" priority="1810" operator="lessThan">
      <formula>$C$4</formula>
    </cfRule>
  </conditionalFormatting>
  <conditionalFormatting sqref="BT15">
    <cfRule type="cellIs" dxfId="9819" priority="1811" operator="lessThan">
      <formula>$C$4</formula>
    </cfRule>
  </conditionalFormatting>
  <conditionalFormatting sqref="BT16">
    <cfRule type="cellIs" dxfId="9818" priority="1812" operator="lessThan">
      <formula>$C$4</formula>
    </cfRule>
  </conditionalFormatting>
  <conditionalFormatting sqref="BT17">
    <cfRule type="cellIs" dxfId="9817" priority="1813" operator="lessThan">
      <formula>$C$4</formula>
    </cfRule>
  </conditionalFormatting>
  <conditionalFormatting sqref="BT18">
    <cfRule type="cellIs" dxfId="9816" priority="1814" operator="lessThan">
      <formula>$C$4</formula>
    </cfRule>
  </conditionalFormatting>
  <conditionalFormatting sqref="BT19">
    <cfRule type="cellIs" dxfId="9815" priority="1815" operator="lessThan">
      <formula>$C$4</formula>
    </cfRule>
  </conditionalFormatting>
  <conditionalFormatting sqref="BT20">
    <cfRule type="cellIs" dxfId="9814" priority="1816" operator="lessThan">
      <formula>$C$4</formula>
    </cfRule>
  </conditionalFormatting>
  <conditionalFormatting sqref="BT21">
    <cfRule type="cellIs" dxfId="9813" priority="1817" operator="lessThan">
      <formula>$C$4</formula>
    </cfRule>
  </conditionalFormatting>
  <conditionalFormatting sqref="BT22">
    <cfRule type="cellIs" dxfId="9812" priority="1818" operator="lessThan">
      <formula>$C$4</formula>
    </cfRule>
  </conditionalFormatting>
  <conditionalFormatting sqref="BT23">
    <cfRule type="cellIs" dxfId="9811" priority="1819" operator="lessThan">
      <formula>$C$4</formula>
    </cfRule>
  </conditionalFormatting>
  <conditionalFormatting sqref="BT24">
    <cfRule type="cellIs" dxfId="9810" priority="1820" operator="lessThan">
      <formula>$C$4</formula>
    </cfRule>
  </conditionalFormatting>
  <conditionalFormatting sqref="BT25">
    <cfRule type="cellIs" dxfId="9809" priority="1821" operator="lessThan">
      <formula>$C$4</formula>
    </cfRule>
  </conditionalFormatting>
  <conditionalFormatting sqref="BT26">
    <cfRule type="cellIs" dxfId="9808" priority="1822" operator="lessThan">
      <formula>$C$4</formula>
    </cfRule>
  </conditionalFormatting>
  <conditionalFormatting sqref="BT27">
    <cfRule type="cellIs" dxfId="9807" priority="1823" operator="lessThan">
      <formula>$C$4</formula>
    </cfRule>
  </conditionalFormatting>
  <conditionalFormatting sqref="BT28">
    <cfRule type="cellIs" dxfId="9806" priority="1824" operator="lessThan">
      <formula>$C$4</formula>
    </cfRule>
  </conditionalFormatting>
  <conditionalFormatting sqref="BT29">
    <cfRule type="cellIs" dxfId="9805" priority="1825" operator="lessThan">
      <formula>$C$4</formula>
    </cfRule>
  </conditionalFormatting>
  <conditionalFormatting sqref="BT30">
    <cfRule type="cellIs" dxfId="9804" priority="1826" operator="lessThan">
      <formula>$C$4</formula>
    </cfRule>
  </conditionalFormatting>
  <conditionalFormatting sqref="BT31">
    <cfRule type="cellIs" dxfId="9803" priority="1827" operator="lessThan">
      <formula>$C$4</formula>
    </cfRule>
  </conditionalFormatting>
  <conditionalFormatting sqref="BT32">
    <cfRule type="cellIs" dxfId="9802" priority="1828" operator="lessThan">
      <formula>$C$4</formula>
    </cfRule>
  </conditionalFormatting>
  <conditionalFormatting sqref="BT33">
    <cfRule type="cellIs" dxfId="9801" priority="1829" operator="lessThan">
      <formula>$C$4</formula>
    </cfRule>
  </conditionalFormatting>
  <conditionalFormatting sqref="BT34">
    <cfRule type="cellIs" dxfId="9800" priority="1830" operator="lessThan">
      <formula>$C$4</formula>
    </cfRule>
  </conditionalFormatting>
  <conditionalFormatting sqref="BT35">
    <cfRule type="cellIs" dxfId="9799" priority="1831" operator="lessThan">
      <formula>$C$4</formula>
    </cfRule>
  </conditionalFormatting>
  <conditionalFormatting sqref="BT36">
    <cfRule type="cellIs" dxfId="9798" priority="1832" operator="lessThan">
      <formula>$C$4</formula>
    </cfRule>
  </conditionalFormatting>
  <conditionalFormatting sqref="BT37">
    <cfRule type="cellIs" dxfId="9797" priority="1833" operator="lessThan">
      <formula>$C$4</formula>
    </cfRule>
  </conditionalFormatting>
  <conditionalFormatting sqref="BT38">
    <cfRule type="cellIs" dxfId="9796" priority="1834" operator="lessThan">
      <formula>$C$4</formula>
    </cfRule>
  </conditionalFormatting>
  <conditionalFormatting sqref="BT39">
    <cfRule type="cellIs" dxfId="9795" priority="1835" operator="lessThan">
      <formula>$C$4</formula>
    </cfRule>
  </conditionalFormatting>
  <conditionalFormatting sqref="BT40">
    <cfRule type="cellIs" dxfId="9794" priority="1836" operator="lessThan">
      <formula>$C$4</formula>
    </cfRule>
  </conditionalFormatting>
  <conditionalFormatting sqref="BT41">
    <cfRule type="cellIs" dxfId="9793" priority="1837" operator="lessThan">
      <formula>$C$4</formula>
    </cfRule>
  </conditionalFormatting>
  <conditionalFormatting sqref="BT42">
    <cfRule type="cellIs" dxfId="9792" priority="1838" operator="lessThan">
      <formula>$C$4</formula>
    </cfRule>
  </conditionalFormatting>
  <conditionalFormatting sqref="BT43">
    <cfRule type="cellIs" dxfId="9791" priority="1839" operator="lessThan">
      <formula>$C$4</formula>
    </cfRule>
  </conditionalFormatting>
  <conditionalFormatting sqref="BT44">
    <cfRule type="cellIs" dxfId="9790" priority="1840" operator="lessThan">
      <formula>$C$4</formula>
    </cfRule>
  </conditionalFormatting>
  <conditionalFormatting sqref="BT45">
    <cfRule type="cellIs" dxfId="9789" priority="1841" operator="lessThan">
      <formula>$C$4</formula>
    </cfRule>
  </conditionalFormatting>
  <conditionalFormatting sqref="BT46">
    <cfRule type="cellIs" dxfId="9788" priority="1842" operator="lessThan">
      <formula>$C$4</formula>
    </cfRule>
  </conditionalFormatting>
  <conditionalFormatting sqref="BT47">
    <cfRule type="cellIs" dxfId="9787" priority="1843" operator="lessThan">
      <formula>$C$4</formula>
    </cfRule>
  </conditionalFormatting>
  <conditionalFormatting sqref="BT48">
    <cfRule type="cellIs" dxfId="9786" priority="1844" operator="lessThan">
      <formula>$C$4</formula>
    </cfRule>
  </conditionalFormatting>
  <conditionalFormatting sqref="BT49">
    <cfRule type="cellIs" dxfId="9785" priority="1845" operator="lessThan">
      <formula>$C$4</formula>
    </cfRule>
  </conditionalFormatting>
  <conditionalFormatting sqref="BT50">
    <cfRule type="cellIs" dxfId="9784" priority="1846" operator="lessThan">
      <formula>$C$4</formula>
    </cfRule>
  </conditionalFormatting>
  <conditionalFormatting sqref="BT51">
    <cfRule type="cellIs" dxfId="9783" priority="1847" operator="lessThan">
      <formula>$C$4</formula>
    </cfRule>
  </conditionalFormatting>
  <conditionalFormatting sqref="BT52">
    <cfRule type="cellIs" dxfId="9782" priority="1848" operator="lessThan">
      <formula>$C$4</formula>
    </cfRule>
  </conditionalFormatting>
  <conditionalFormatting sqref="BT53">
    <cfRule type="cellIs" dxfId="9781" priority="1849" operator="lessThan">
      <formula>$C$4</formula>
    </cfRule>
  </conditionalFormatting>
  <conditionalFormatting sqref="BT54">
    <cfRule type="cellIs" dxfId="9780" priority="1850" operator="lessThan">
      <formula>$C$4</formula>
    </cfRule>
  </conditionalFormatting>
  <conditionalFormatting sqref="BT55">
    <cfRule type="cellIs" dxfId="9779" priority="1851" operator="lessThan">
      <formula>$C$4</formula>
    </cfRule>
  </conditionalFormatting>
  <conditionalFormatting sqref="BT56">
    <cfRule type="cellIs" dxfId="9778" priority="1852" operator="lessThan">
      <formula>$C$4</formula>
    </cfRule>
  </conditionalFormatting>
  <conditionalFormatting sqref="BT57">
    <cfRule type="cellIs" dxfId="9777" priority="1853" operator="lessThan">
      <formula>$C$4</formula>
    </cfRule>
  </conditionalFormatting>
  <conditionalFormatting sqref="BT58">
    <cfRule type="cellIs" dxfId="9776" priority="1854" operator="lessThan">
      <formula>$C$4</formula>
    </cfRule>
  </conditionalFormatting>
  <conditionalFormatting sqref="BT59">
    <cfRule type="cellIs" dxfId="9775" priority="1855" operator="lessThan">
      <formula>$C$4</formula>
    </cfRule>
  </conditionalFormatting>
  <conditionalFormatting sqref="BT60">
    <cfRule type="cellIs" dxfId="9774" priority="1856" operator="lessThan">
      <formula>$C$4</formula>
    </cfRule>
  </conditionalFormatting>
  <conditionalFormatting sqref="BU11">
    <cfRule type="cellIs" dxfId="9773" priority="1857" operator="lessThan">
      <formula>$C$4</formula>
    </cfRule>
  </conditionalFormatting>
  <conditionalFormatting sqref="BU12">
    <cfRule type="cellIs" dxfId="9772" priority="1858" operator="lessThan">
      <formula>$C$4</formula>
    </cfRule>
  </conditionalFormatting>
  <conditionalFormatting sqref="BU13">
    <cfRule type="cellIs" dxfId="9771" priority="1859" operator="lessThan">
      <formula>$C$4</formula>
    </cfRule>
  </conditionalFormatting>
  <conditionalFormatting sqref="BU14">
    <cfRule type="cellIs" dxfId="9770" priority="1860" operator="lessThan">
      <formula>$C$4</formula>
    </cfRule>
  </conditionalFormatting>
  <conditionalFormatting sqref="BU15">
    <cfRule type="cellIs" dxfId="9769" priority="1861" operator="lessThan">
      <formula>$C$4</formula>
    </cfRule>
  </conditionalFormatting>
  <conditionalFormatting sqref="BU16">
    <cfRule type="cellIs" dxfId="9768" priority="1862" operator="lessThan">
      <formula>$C$4</formula>
    </cfRule>
  </conditionalFormatting>
  <conditionalFormatting sqref="BU17">
    <cfRule type="cellIs" dxfId="9767" priority="1863" operator="lessThan">
      <formula>$C$4</formula>
    </cfRule>
  </conditionalFormatting>
  <conditionalFormatting sqref="BU18">
    <cfRule type="cellIs" dxfId="9766" priority="1864" operator="lessThan">
      <formula>$C$4</formula>
    </cfRule>
  </conditionalFormatting>
  <conditionalFormatting sqref="BU19">
    <cfRule type="cellIs" dxfId="9765" priority="1865" operator="lessThan">
      <formula>$C$4</formula>
    </cfRule>
  </conditionalFormatting>
  <conditionalFormatting sqref="BU20">
    <cfRule type="cellIs" dxfId="9764" priority="1866" operator="lessThan">
      <formula>$C$4</formula>
    </cfRule>
  </conditionalFormatting>
  <conditionalFormatting sqref="BU21">
    <cfRule type="cellIs" dxfId="9763" priority="1867" operator="lessThan">
      <formula>$C$4</formula>
    </cfRule>
  </conditionalFormatting>
  <conditionalFormatting sqref="BU22">
    <cfRule type="cellIs" dxfId="9762" priority="1868" operator="lessThan">
      <formula>$C$4</formula>
    </cfRule>
  </conditionalFormatting>
  <conditionalFormatting sqref="BU23">
    <cfRule type="cellIs" dxfId="9761" priority="1869" operator="lessThan">
      <formula>$C$4</formula>
    </cfRule>
  </conditionalFormatting>
  <conditionalFormatting sqref="BU24">
    <cfRule type="cellIs" dxfId="9760" priority="1870" operator="lessThan">
      <formula>$C$4</formula>
    </cfRule>
  </conditionalFormatting>
  <conditionalFormatting sqref="BU25">
    <cfRule type="cellIs" dxfId="9759" priority="1871" operator="lessThan">
      <formula>$C$4</formula>
    </cfRule>
  </conditionalFormatting>
  <conditionalFormatting sqref="BU26">
    <cfRule type="cellIs" dxfId="9758" priority="1872" operator="lessThan">
      <formula>$C$4</formula>
    </cfRule>
  </conditionalFormatting>
  <conditionalFormatting sqref="BU27">
    <cfRule type="cellIs" dxfId="9757" priority="1873" operator="lessThan">
      <formula>$C$4</formula>
    </cfRule>
  </conditionalFormatting>
  <conditionalFormatting sqref="BU28">
    <cfRule type="cellIs" dxfId="9756" priority="1874" operator="lessThan">
      <formula>$C$4</formula>
    </cfRule>
  </conditionalFormatting>
  <conditionalFormatting sqref="BU29">
    <cfRule type="cellIs" dxfId="9755" priority="1875" operator="lessThan">
      <formula>$C$4</formula>
    </cfRule>
  </conditionalFormatting>
  <conditionalFormatting sqref="BU30">
    <cfRule type="cellIs" dxfId="9754" priority="1876" operator="lessThan">
      <formula>$C$4</formula>
    </cfRule>
  </conditionalFormatting>
  <conditionalFormatting sqref="BU31">
    <cfRule type="cellIs" dxfId="9753" priority="1877" operator="lessThan">
      <formula>$C$4</formula>
    </cfRule>
  </conditionalFormatting>
  <conditionalFormatting sqref="BU32">
    <cfRule type="cellIs" dxfId="9752" priority="1878" operator="lessThan">
      <formula>$C$4</formula>
    </cfRule>
  </conditionalFormatting>
  <conditionalFormatting sqref="BU33">
    <cfRule type="cellIs" dxfId="9751" priority="1879" operator="lessThan">
      <formula>$C$4</formula>
    </cfRule>
  </conditionalFormatting>
  <conditionalFormatting sqref="BU34">
    <cfRule type="cellIs" dxfId="9750" priority="1880" operator="lessThan">
      <formula>$C$4</formula>
    </cfRule>
  </conditionalFormatting>
  <conditionalFormatting sqref="BU35">
    <cfRule type="cellIs" dxfId="9749" priority="1881" operator="lessThan">
      <formula>$C$4</formula>
    </cfRule>
  </conditionalFormatting>
  <conditionalFormatting sqref="BU36">
    <cfRule type="cellIs" dxfId="9748" priority="1882" operator="lessThan">
      <formula>$C$4</formula>
    </cfRule>
  </conditionalFormatting>
  <conditionalFormatting sqref="BU37">
    <cfRule type="cellIs" dxfId="9747" priority="1883" operator="lessThan">
      <formula>$C$4</formula>
    </cfRule>
  </conditionalFormatting>
  <conditionalFormatting sqref="BU38">
    <cfRule type="cellIs" dxfId="9746" priority="1884" operator="lessThan">
      <formula>$C$4</formula>
    </cfRule>
  </conditionalFormatting>
  <conditionalFormatting sqref="BU39">
    <cfRule type="cellIs" dxfId="9745" priority="1885" operator="lessThan">
      <formula>$C$4</formula>
    </cfRule>
  </conditionalFormatting>
  <conditionalFormatting sqref="BU40">
    <cfRule type="cellIs" dxfId="9744" priority="1886" operator="lessThan">
      <formula>$C$4</formula>
    </cfRule>
  </conditionalFormatting>
  <conditionalFormatting sqref="BU41">
    <cfRule type="cellIs" dxfId="9743" priority="1887" operator="lessThan">
      <formula>$C$4</formula>
    </cfRule>
  </conditionalFormatting>
  <conditionalFormatting sqref="BU42">
    <cfRule type="cellIs" dxfId="9742" priority="1888" operator="lessThan">
      <formula>$C$4</formula>
    </cfRule>
  </conditionalFormatting>
  <conditionalFormatting sqref="BU43">
    <cfRule type="cellIs" dxfId="9741" priority="1889" operator="lessThan">
      <formula>$C$4</formula>
    </cfRule>
  </conditionalFormatting>
  <conditionalFormatting sqref="BU44">
    <cfRule type="cellIs" dxfId="9740" priority="1890" operator="lessThan">
      <formula>$C$4</formula>
    </cfRule>
  </conditionalFormatting>
  <conditionalFormatting sqref="BU45">
    <cfRule type="cellIs" dxfId="9739" priority="1891" operator="lessThan">
      <formula>$C$4</formula>
    </cfRule>
  </conditionalFormatting>
  <conditionalFormatting sqref="BU46">
    <cfRule type="cellIs" dxfId="9738" priority="1892" operator="lessThan">
      <formula>$C$4</formula>
    </cfRule>
  </conditionalFormatting>
  <conditionalFormatting sqref="BU47">
    <cfRule type="cellIs" dxfId="9737" priority="1893" operator="lessThan">
      <formula>$C$4</formula>
    </cfRule>
  </conditionalFormatting>
  <conditionalFormatting sqref="BU48">
    <cfRule type="cellIs" dxfId="9736" priority="1894" operator="lessThan">
      <formula>$C$4</formula>
    </cfRule>
  </conditionalFormatting>
  <conditionalFormatting sqref="BU49">
    <cfRule type="cellIs" dxfId="9735" priority="1895" operator="lessThan">
      <formula>$C$4</formula>
    </cfRule>
  </conditionalFormatting>
  <conditionalFormatting sqref="BU50">
    <cfRule type="cellIs" dxfId="9734" priority="1896" operator="lessThan">
      <formula>$C$4</formula>
    </cfRule>
  </conditionalFormatting>
  <conditionalFormatting sqref="BU51">
    <cfRule type="cellIs" dxfId="9733" priority="1897" operator="lessThan">
      <formula>$C$4</formula>
    </cfRule>
  </conditionalFormatting>
  <conditionalFormatting sqref="BU52">
    <cfRule type="cellIs" dxfId="9732" priority="1898" operator="lessThan">
      <formula>$C$4</formula>
    </cfRule>
  </conditionalFormatting>
  <conditionalFormatting sqref="BU53">
    <cfRule type="cellIs" dxfId="9731" priority="1899" operator="lessThan">
      <formula>$C$4</formula>
    </cfRule>
  </conditionalFormatting>
  <conditionalFormatting sqref="BU54">
    <cfRule type="cellIs" dxfId="9730" priority="1900" operator="lessThan">
      <formula>$C$4</formula>
    </cfRule>
  </conditionalFormatting>
  <conditionalFormatting sqref="BU55">
    <cfRule type="cellIs" dxfId="9729" priority="1901" operator="lessThan">
      <formula>$C$4</formula>
    </cfRule>
  </conditionalFormatting>
  <conditionalFormatting sqref="BU56">
    <cfRule type="cellIs" dxfId="9728" priority="1902" operator="lessThan">
      <formula>$C$4</formula>
    </cfRule>
  </conditionalFormatting>
  <conditionalFormatting sqref="BU57">
    <cfRule type="cellIs" dxfId="9727" priority="1903" operator="lessThan">
      <formula>$C$4</formula>
    </cfRule>
  </conditionalFormatting>
  <conditionalFormatting sqref="BU58">
    <cfRule type="cellIs" dxfId="9726" priority="1904" operator="lessThan">
      <formula>$C$4</formula>
    </cfRule>
  </conditionalFormatting>
  <conditionalFormatting sqref="BU59">
    <cfRule type="cellIs" dxfId="9725" priority="1905" operator="lessThan">
      <formula>$C$4</formula>
    </cfRule>
  </conditionalFormatting>
  <conditionalFormatting sqref="BU60">
    <cfRule type="cellIs" dxfId="9724" priority="1906" operator="lessThan">
      <formula>$C$4</formula>
    </cfRule>
  </conditionalFormatting>
  <conditionalFormatting sqref="BV11">
    <cfRule type="cellIs" dxfId="9723" priority="1907" operator="lessThan">
      <formula>$C$4</formula>
    </cfRule>
  </conditionalFormatting>
  <conditionalFormatting sqref="BV12">
    <cfRule type="cellIs" dxfId="9722" priority="1908" operator="lessThan">
      <formula>$C$4</formula>
    </cfRule>
  </conditionalFormatting>
  <conditionalFormatting sqref="BV13">
    <cfRule type="cellIs" dxfId="9721" priority="1909" operator="lessThan">
      <formula>$C$4</formula>
    </cfRule>
  </conditionalFormatting>
  <conditionalFormatting sqref="BV14">
    <cfRule type="cellIs" dxfId="9720" priority="1910" operator="lessThan">
      <formula>$C$4</formula>
    </cfRule>
  </conditionalFormatting>
  <conditionalFormatting sqref="BV15">
    <cfRule type="cellIs" dxfId="9719" priority="1911" operator="lessThan">
      <formula>$C$4</formula>
    </cfRule>
  </conditionalFormatting>
  <conditionalFormatting sqref="BV16">
    <cfRule type="cellIs" dxfId="9718" priority="1912" operator="lessThan">
      <formula>$C$4</formula>
    </cfRule>
  </conditionalFormatting>
  <conditionalFormatting sqref="BV17">
    <cfRule type="cellIs" dxfId="9717" priority="1913" operator="lessThan">
      <formula>$C$4</formula>
    </cfRule>
  </conditionalFormatting>
  <conditionalFormatting sqref="BV18">
    <cfRule type="cellIs" dxfId="9716" priority="1914" operator="lessThan">
      <formula>$C$4</formula>
    </cfRule>
  </conditionalFormatting>
  <conditionalFormatting sqref="BV19">
    <cfRule type="cellIs" dxfId="9715" priority="1915" operator="lessThan">
      <formula>$C$4</formula>
    </cfRule>
  </conditionalFormatting>
  <conditionalFormatting sqref="BV20">
    <cfRule type="cellIs" dxfId="9714" priority="1916" operator="lessThan">
      <formula>$C$4</formula>
    </cfRule>
  </conditionalFormatting>
  <conditionalFormatting sqref="BV21">
    <cfRule type="cellIs" dxfId="9713" priority="1917" operator="lessThan">
      <formula>$C$4</formula>
    </cfRule>
  </conditionalFormatting>
  <conditionalFormatting sqref="BV22">
    <cfRule type="cellIs" dxfId="9712" priority="1918" operator="lessThan">
      <formula>$C$4</formula>
    </cfRule>
  </conditionalFormatting>
  <conditionalFormatting sqref="BV23">
    <cfRule type="cellIs" dxfId="9711" priority="1919" operator="lessThan">
      <formula>$C$4</formula>
    </cfRule>
  </conditionalFormatting>
  <conditionalFormatting sqref="BV24">
    <cfRule type="cellIs" dxfId="9710" priority="1920" operator="lessThan">
      <formula>$C$4</formula>
    </cfRule>
  </conditionalFormatting>
  <conditionalFormatting sqref="BV25">
    <cfRule type="cellIs" dxfId="9709" priority="1921" operator="lessThan">
      <formula>$C$4</formula>
    </cfRule>
  </conditionalFormatting>
  <conditionalFormatting sqref="BV26">
    <cfRule type="cellIs" dxfId="9708" priority="1922" operator="lessThan">
      <formula>$C$4</formula>
    </cfRule>
  </conditionalFormatting>
  <conditionalFormatting sqref="BV27">
    <cfRule type="cellIs" dxfId="9707" priority="1923" operator="lessThan">
      <formula>$C$4</formula>
    </cfRule>
  </conditionalFormatting>
  <conditionalFormatting sqref="BV28">
    <cfRule type="cellIs" dxfId="9706" priority="1924" operator="lessThan">
      <formula>$C$4</formula>
    </cfRule>
  </conditionalFormatting>
  <conditionalFormatting sqref="BV29">
    <cfRule type="cellIs" dxfId="9705" priority="1925" operator="lessThan">
      <formula>$C$4</formula>
    </cfRule>
  </conditionalFormatting>
  <conditionalFormatting sqref="BV30">
    <cfRule type="cellIs" dxfId="9704" priority="1926" operator="lessThan">
      <formula>$C$4</formula>
    </cfRule>
  </conditionalFormatting>
  <conditionalFormatting sqref="BV31">
    <cfRule type="cellIs" dxfId="9703" priority="1927" operator="lessThan">
      <formula>$C$4</formula>
    </cfRule>
  </conditionalFormatting>
  <conditionalFormatting sqref="BV32">
    <cfRule type="cellIs" dxfId="9702" priority="1928" operator="lessThan">
      <formula>$C$4</formula>
    </cfRule>
  </conditionalFormatting>
  <conditionalFormatting sqref="BV33">
    <cfRule type="cellIs" dxfId="9701" priority="1929" operator="lessThan">
      <formula>$C$4</formula>
    </cfRule>
  </conditionalFormatting>
  <conditionalFormatting sqref="BV34">
    <cfRule type="cellIs" dxfId="9700" priority="1930" operator="lessThan">
      <formula>$C$4</formula>
    </cfRule>
  </conditionalFormatting>
  <conditionalFormatting sqref="BV35">
    <cfRule type="cellIs" dxfId="9699" priority="1931" operator="lessThan">
      <formula>$C$4</formula>
    </cfRule>
  </conditionalFormatting>
  <conditionalFormatting sqref="BV36">
    <cfRule type="cellIs" dxfId="9698" priority="1932" operator="lessThan">
      <formula>$C$4</formula>
    </cfRule>
  </conditionalFormatting>
  <conditionalFormatting sqref="BV37">
    <cfRule type="cellIs" dxfId="9697" priority="1933" operator="lessThan">
      <formula>$C$4</formula>
    </cfRule>
  </conditionalFormatting>
  <conditionalFormatting sqref="BV38">
    <cfRule type="cellIs" dxfId="9696" priority="1934" operator="lessThan">
      <formula>$C$4</formula>
    </cfRule>
  </conditionalFormatting>
  <conditionalFormatting sqref="BV39">
    <cfRule type="cellIs" dxfId="9695" priority="1935" operator="lessThan">
      <formula>$C$4</formula>
    </cfRule>
  </conditionalFormatting>
  <conditionalFormatting sqref="BV40">
    <cfRule type="cellIs" dxfId="9694" priority="1936" operator="lessThan">
      <formula>$C$4</formula>
    </cfRule>
  </conditionalFormatting>
  <conditionalFormatting sqref="BV41">
    <cfRule type="cellIs" dxfId="9693" priority="1937" operator="lessThan">
      <formula>$C$4</formula>
    </cfRule>
  </conditionalFormatting>
  <conditionalFormatting sqref="BV42">
    <cfRule type="cellIs" dxfId="9692" priority="1938" operator="lessThan">
      <formula>$C$4</formula>
    </cfRule>
  </conditionalFormatting>
  <conditionalFormatting sqref="BV43">
    <cfRule type="cellIs" dxfId="9691" priority="1939" operator="lessThan">
      <formula>$C$4</formula>
    </cfRule>
  </conditionalFormatting>
  <conditionalFormatting sqref="BV44">
    <cfRule type="cellIs" dxfId="9690" priority="1940" operator="lessThan">
      <formula>$C$4</formula>
    </cfRule>
  </conditionalFormatting>
  <conditionalFormatting sqref="BV45">
    <cfRule type="cellIs" dxfId="9689" priority="1941" operator="lessThan">
      <formula>$C$4</formula>
    </cfRule>
  </conditionalFormatting>
  <conditionalFormatting sqref="BV46">
    <cfRule type="cellIs" dxfId="9688" priority="1942" operator="lessThan">
      <formula>$C$4</formula>
    </cfRule>
  </conditionalFormatting>
  <conditionalFormatting sqref="BV47">
    <cfRule type="cellIs" dxfId="9687" priority="1943" operator="lessThan">
      <formula>$C$4</formula>
    </cfRule>
  </conditionalFormatting>
  <conditionalFormatting sqref="BV48">
    <cfRule type="cellIs" dxfId="9686" priority="1944" operator="lessThan">
      <formula>$C$4</formula>
    </cfRule>
  </conditionalFormatting>
  <conditionalFormatting sqref="BV49">
    <cfRule type="cellIs" dxfId="9685" priority="1945" operator="lessThan">
      <formula>$C$4</formula>
    </cfRule>
  </conditionalFormatting>
  <conditionalFormatting sqref="BV50">
    <cfRule type="cellIs" dxfId="9684" priority="1946" operator="lessThan">
      <formula>$C$4</formula>
    </cfRule>
  </conditionalFormatting>
  <conditionalFormatting sqref="BV51">
    <cfRule type="cellIs" dxfId="9683" priority="1947" operator="lessThan">
      <formula>$C$4</formula>
    </cfRule>
  </conditionalFormatting>
  <conditionalFormatting sqref="BV52">
    <cfRule type="cellIs" dxfId="9682" priority="1948" operator="lessThan">
      <formula>$C$4</formula>
    </cfRule>
  </conditionalFormatting>
  <conditionalFormatting sqref="BV53">
    <cfRule type="cellIs" dxfId="9681" priority="1949" operator="lessThan">
      <formula>$C$4</formula>
    </cfRule>
  </conditionalFormatting>
  <conditionalFormatting sqref="BV54">
    <cfRule type="cellIs" dxfId="9680" priority="1950" operator="lessThan">
      <formula>$C$4</formula>
    </cfRule>
  </conditionalFormatting>
  <conditionalFormatting sqref="BV55">
    <cfRule type="cellIs" dxfId="9679" priority="1951" operator="lessThan">
      <formula>$C$4</formula>
    </cfRule>
  </conditionalFormatting>
  <conditionalFormatting sqref="BV56">
    <cfRule type="cellIs" dxfId="9678" priority="1952" operator="lessThan">
      <formula>$C$4</formula>
    </cfRule>
  </conditionalFormatting>
  <conditionalFormatting sqref="BV57">
    <cfRule type="cellIs" dxfId="9677" priority="1953" operator="lessThan">
      <formula>$C$4</formula>
    </cfRule>
  </conditionalFormatting>
  <conditionalFormatting sqref="BV58">
    <cfRule type="cellIs" dxfId="9676" priority="1954" operator="lessThan">
      <formula>$C$4</formula>
    </cfRule>
  </conditionalFormatting>
  <conditionalFormatting sqref="BV59">
    <cfRule type="cellIs" dxfId="9675" priority="1955" operator="lessThan">
      <formula>$C$4</formula>
    </cfRule>
  </conditionalFormatting>
  <conditionalFormatting sqref="BV60">
    <cfRule type="cellIs" dxfId="9674" priority="1956" operator="lessThan">
      <formula>$C$4</formula>
    </cfRule>
  </conditionalFormatting>
  <conditionalFormatting sqref="BW11">
    <cfRule type="cellIs" dxfId="9673" priority="1957" operator="lessThan">
      <formula>$C$4</formula>
    </cfRule>
  </conditionalFormatting>
  <conditionalFormatting sqref="BW12">
    <cfRule type="cellIs" dxfId="9672" priority="1958" operator="lessThan">
      <formula>$C$4</formula>
    </cfRule>
  </conditionalFormatting>
  <conditionalFormatting sqref="BW13">
    <cfRule type="cellIs" dxfId="9671" priority="1959" operator="lessThan">
      <formula>$C$4</formula>
    </cfRule>
  </conditionalFormatting>
  <conditionalFormatting sqref="BW14">
    <cfRule type="cellIs" dxfId="9670" priority="1960" operator="lessThan">
      <formula>$C$4</formula>
    </cfRule>
  </conditionalFormatting>
  <conditionalFormatting sqref="BW15">
    <cfRule type="cellIs" dxfId="9669" priority="1961" operator="lessThan">
      <formula>$C$4</formula>
    </cfRule>
  </conditionalFormatting>
  <conditionalFormatting sqref="BW16">
    <cfRule type="cellIs" dxfId="9668" priority="1962" operator="lessThan">
      <formula>$C$4</formula>
    </cfRule>
  </conditionalFormatting>
  <conditionalFormatting sqref="BW17">
    <cfRule type="cellIs" dxfId="9667" priority="1963" operator="lessThan">
      <formula>$C$4</formula>
    </cfRule>
  </conditionalFormatting>
  <conditionalFormatting sqref="BW18">
    <cfRule type="cellIs" dxfId="9666" priority="1964" operator="lessThan">
      <formula>$C$4</formula>
    </cfRule>
  </conditionalFormatting>
  <conditionalFormatting sqref="BW19">
    <cfRule type="cellIs" dxfId="9665" priority="1965" operator="lessThan">
      <formula>$C$4</formula>
    </cfRule>
  </conditionalFormatting>
  <conditionalFormatting sqref="BW20">
    <cfRule type="cellIs" dxfId="9664" priority="1966" operator="lessThan">
      <formula>$C$4</formula>
    </cfRule>
  </conditionalFormatting>
  <conditionalFormatting sqref="BW21">
    <cfRule type="cellIs" dxfId="9663" priority="1967" operator="lessThan">
      <formula>$C$4</formula>
    </cfRule>
  </conditionalFormatting>
  <conditionalFormatting sqref="BW22">
    <cfRule type="cellIs" dxfId="9662" priority="1968" operator="lessThan">
      <formula>$C$4</formula>
    </cfRule>
  </conditionalFormatting>
  <conditionalFormatting sqref="BW23">
    <cfRule type="cellIs" dxfId="9661" priority="1969" operator="lessThan">
      <formula>$C$4</formula>
    </cfRule>
  </conditionalFormatting>
  <conditionalFormatting sqref="BW24">
    <cfRule type="cellIs" dxfId="9660" priority="1970" operator="lessThan">
      <formula>$C$4</formula>
    </cfRule>
  </conditionalFormatting>
  <conditionalFormatting sqref="BW25">
    <cfRule type="cellIs" dxfId="9659" priority="1971" operator="lessThan">
      <formula>$C$4</formula>
    </cfRule>
  </conditionalFormatting>
  <conditionalFormatting sqref="BW26">
    <cfRule type="cellIs" dxfId="9658" priority="1972" operator="lessThan">
      <formula>$C$4</formula>
    </cfRule>
  </conditionalFormatting>
  <conditionalFormatting sqref="BW27">
    <cfRule type="cellIs" dxfId="9657" priority="1973" operator="lessThan">
      <formula>$C$4</formula>
    </cfRule>
  </conditionalFormatting>
  <conditionalFormatting sqref="BW28">
    <cfRule type="cellIs" dxfId="9656" priority="1974" operator="lessThan">
      <formula>$C$4</formula>
    </cfRule>
  </conditionalFormatting>
  <conditionalFormatting sqref="BW29">
    <cfRule type="cellIs" dxfId="9655" priority="1975" operator="lessThan">
      <formula>$C$4</formula>
    </cfRule>
  </conditionalFormatting>
  <conditionalFormatting sqref="BW30">
    <cfRule type="cellIs" dxfId="9654" priority="1976" operator="lessThan">
      <formula>$C$4</formula>
    </cfRule>
  </conditionalFormatting>
  <conditionalFormatting sqref="BW31">
    <cfRule type="cellIs" dxfId="9653" priority="1977" operator="lessThan">
      <formula>$C$4</formula>
    </cfRule>
  </conditionalFormatting>
  <conditionalFormatting sqref="BW32">
    <cfRule type="cellIs" dxfId="9652" priority="1978" operator="lessThan">
      <formula>$C$4</formula>
    </cfRule>
  </conditionalFormatting>
  <conditionalFormatting sqref="BW33">
    <cfRule type="cellIs" dxfId="9651" priority="1979" operator="lessThan">
      <formula>$C$4</formula>
    </cfRule>
  </conditionalFormatting>
  <conditionalFormatting sqref="BW34">
    <cfRule type="cellIs" dxfId="9650" priority="1980" operator="lessThan">
      <formula>$C$4</formula>
    </cfRule>
  </conditionalFormatting>
  <conditionalFormatting sqref="BW35">
    <cfRule type="cellIs" dxfId="9649" priority="1981" operator="lessThan">
      <formula>$C$4</formula>
    </cfRule>
  </conditionalFormatting>
  <conditionalFormatting sqref="BW36">
    <cfRule type="cellIs" dxfId="9648" priority="1982" operator="lessThan">
      <formula>$C$4</formula>
    </cfRule>
  </conditionalFormatting>
  <conditionalFormatting sqref="BW37">
    <cfRule type="cellIs" dxfId="9647" priority="1983" operator="lessThan">
      <formula>$C$4</formula>
    </cfRule>
  </conditionalFormatting>
  <conditionalFormatting sqref="BW38">
    <cfRule type="cellIs" dxfId="9646" priority="1984" operator="lessThan">
      <formula>$C$4</formula>
    </cfRule>
  </conditionalFormatting>
  <conditionalFormatting sqref="BW39">
    <cfRule type="cellIs" dxfId="9645" priority="1985" operator="lessThan">
      <formula>$C$4</formula>
    </cfRule>
  </conditionalFormatting>
  <conditionalFormatting sqref="BW40">
    <cfRule type="cellIs" dxfId="9644" priority="1986" operator="lessThan">
      <formula>$C$4</formula>
    </cfRule>
  </conditionalFormatting>
  <conditionalFormatting sqref="BW41">
    <cfRule type="cellIs" dxfId="9643" priority="1987" operator="lessThan">
      <formula>$C$4</formula>
    </cfRule>
  </conditionalFormatting>
  <conditionalFormatting sqref="BW42">
    <cfRule type="cellIs" dxfId="9642" priority="1988" operator="lessThan">
      <formula>$C$4</formula>
    </cfRule>
  </conditionalFormatting>
  <conditionalFormatting sqref="BW43">
    <cfRule type="cellIs" dxfId="9641" priority="1989" operator="lessThan">
      <formula>$C$4</formula>
    </cfRule>
  </conditionalFormatting>
  <conditionalFormatting sqref="BW44">
    <cfRule type="cellIs" dxfId="9640" priority="1990" operator="lessThan">
      <formula>$C$4</formula>
    </cfRule>
  </conditionalFormatting>
  <conditionalFormatting sqref="BW45">
    <cfRule type="cellIs" dxfId="9639" priority="1991" operator="lessThan">
      <formula>$C$4</formula>
    </cfRule>
  </conditionalFormatting>
  <conditionalFormatting sqref="BW46">
    <cfRule type="cellIs" dxfId="9638" priority="1992" operator="lessThan">
      <formula>$C$4</formula>
    </cfRule>
  </conditionalFormatting>
  <conditionalFormatting sqref="BW47">
    <cfRule type="cellIs" dxfId="9637" priority="1993" operator="lessThan">
      <formula>$C$4</formula>
    </cfRule>
  </conditionalFormatting>
  <conditionalFormatting sqref="BW48">
    <cfRule type="cellIs" dxfId="9636" priority="1994" operator="lessThan">
      <formula>$C$4</formula>
    </cfRule>
  </conditionalFormatting>
  <conditionalFormatting sqref="BW49">
    <cfRule type="cellIs" dxfId="9635" priority="1995" operator="lessThan">
      <formula>$C$4</formula>
    </cfRule>
  </conditionalFormatting>
  <conditionalFormatting sqref="BW50">
    <cfRule type="cellIs" dxfId="9634" priority="1996" operator="lessThan">
      <formula>$C$4</formula>
    </cfRule>
  </conditionalFormatting>
  <conditionalFormatting sqref="BW51">
    <cfRule type="cellIs" dxfId="9633" priority="1997" operator="lessThan">
      <formula>$C$4</formula>
    </cfRule>
  </conditionalFormatting>
  <conditionalFormatting sqref="BW52">
    <cfRule type="cellIs" dxfId="9632" priority="1998" operator="lessThan">
      <formula>$C$4</formula>
    </cfRule>
  </conditionalFormatting>
  <conditionalFormatting sqref="BW53">
    <cfRule type="cellIs" dxfId="9631" priority="1999" operator="lessThan">
      <formula>$C$4</formula>
    </cfRule>
  </conditionalFormatting>
  <conditionalFormatting sqref="BW54">
    <cfRule type="cellIs" dxfId="9630" priority="2000" operator="lessThan">
      <formula>$C$4</formula>
    </cfRule>
  </conditionalFormatting>
  <conditionalFormatting sqref="BW55">
    <cfRule type="cellIs" dxfId="9629" priority="2001" operator="lessThan">
      <formula>$C$4</formula>
    </cfRule>
  </conditionalFormatting>
  <conditionalFormatting sqref="BW56">
    <cfRule type="cellIs" dxfId="9628" priority="2002" operator="lessThan">
      <formula>$C$4</formula>
    </cfRule>
  </conditionalFormatting>
  <conditionalFormatting sqref="BW57">
    <cfRule type="cellIs" dxfId="9627" priority="2003" operator="lessThan">
      <formula>$C$4</formula>
    </cfRule>
  </conditionalFormatting>
  <conditionalFormatting sqref="BW58">
    <cfRule type="cellIs" dxfId="9626" priority="2004" operator="lessThan">
      <formula>$C$4</formula>
    </cfRule>
  </conditionalFormatting>
  <conditionalFormatting sqref="BW59">
    <cfRule type="cellIs" dxfId="9625" priority="2005" operator="lessThan">
      <formula>$C$4</formula>
    </cfRule>
  </conditionalFormatting>
  <conditionalFormatting sqref="BW60">
    <cfRule type="cellIs" dxfId="9624" priority="2006" operator="lessThan">
      <formula>$C$4</formula>
    </cfRule>
  </conditionalFormatting>
  <conditionalFormatting sqref="BX11">
    <cfRule type="cellIs" dxfId="9623" priority="2007" operator="lessThan">
      <formula>$C$4</formula>
    </cfRule>
  </conditionalFormatting>
  <conditionalFormatting sqref="BX12">
    <cfRule type="cellIs" dxfId="9622" priority="2008" operator="lessThan">
      <formula>$C$4</formula>
    </cfRule>
  </conditionalFormatting>
  <conditionalFormatting sqref="BX13">
    <cfRule type="cellIs" dxfId="9621" priority="2009" operator="lessThan">
      <formula>$C$4</formula>
    </cfRule>
  </conditionalFormatting>
  <conditionalFormatting sqref="BX14">
    <cfRule type="cellIs" dxfId="9620" priority="2010" operator="lessThan">
      <formula>$C$4</formula>
    </cfRule>
  </conditionalFormatting>
  <conditionalFormatting sqref="BX15">
    <cfRule type="cellIs" dxfId="9619" priority="2011" operator="lessThan">
      <formula>$C$4</formula>
    </cfRule>
  </conditionalFormatting>
  <conditionalFormatting sqref="BX16">
    <cfRule type="cellIs" dxfId="9618" priority="2012" operator="lessThan">
      <formula>$C$4</formula>
    </cfRule>
  </conditionalFormatting>
  <conditionalFormatting sqref="BX17">
    <cfRule type="cellIs" dxfId="9617" priority="2013" operator="lessThan">
      <formula>$C$4</formula>
    </cfRule>
  </conditionalFormatting>
  <conditionalFormatting sqref="BX18">
    <cfRule type="cellIs" dxfId="9616" priority="2014" operator="lessThan">
      <formula>$C$4</formula>
    </cfRule>
  </conditionalFormatting>
  <conditionalFormatting sqref="BX19">
    <cfRule type="cellIs" dxfId="9615" priority="2015" operator="lessThan">
      <formula>$C$4</formula>
    </cfRule>
  </conditionalFormatting>
  <conditionalFormatting sqref="BX20">
    <cfRule type="cellIs" dxfId="9614" priority="2016" operator="lessThan">
      <formula>$C$4</formula>
    </cfRule>
  </conditionalFormatting>
  <conditionalFormatting sqref="BX21">
    <cfRule type="cellIs" dxfId="9613" priority="2017" operator="lessThan">
      <formula>$C$4</formula>
    </cfRule>
  </conditionalFormatting>
  <conditionalFormatting sqref="BX22">
    <cfRule type="cellIs" dxfId="9612" priority="2018" operator="lessThan">
      <formula>$C$4</formula>
    </cfRule>
  </conditionalFormatting>
  <conditionalFormatting sqref="BX23">
    <cfRule type="cellIs" dxfId="9611" priority="2019" operator="lessThan">
      <formula>$C$4</formula>
    </cfRule>
  </conditionalFormatting>
  <conditionalFormatting sqref="BX24">
    <cfRule type="cellIs" dxfId="9610" priority="2020" operator="lessThan">
      <formula>$C$4</formula>
    </cfRule>
  </conditionalFormatting>
  <conditionalFormatting sqref="BX25">
    <cfRule type="cellIs" dxfId="9609" priority="2021" operator="lessThan">
      <formula>$C$4</formula>
    </cfRule>
  </conditionalFormatting>
  <conditionalFormatting sqref="BX26">
    <cfRule type="cellIs" dxfId="9608" priority="2022" operator="lessThan">
      <formula>$C$4</formula>
    </cfRule>
  </conditionalFormatting>
  <conditionalFormatting sqref="BX27">
    <cfRule type="cellIs" dxfId="9607" priority="2023" operator="lessThan">
      <formula>$C$4</formula>
    </cfRule>
  </conditionalFormatting>
  <conditionalFormatting sqref="BX28">
    <cfRule type="cellIs" dxfId="9606" priority="2024" operator="lessThan">
      <formula>$C$4</formula>
    </cfRule>
  </conditionalFormatting>
  <conditionalFormatting sqref="BX29">
    <cfRule type="cellIs" dxfId="9605" priority="2025" operator="lessThan">
      <formula>$C$4</formula>
    </cfRule>
  </conditionalFormatting>
  <conditionalFormatting sqref="BX30">
    <cfRule type="cellIs" dxfId="9604" priority="2026" operator="lessThan">
      <formula>$C$4</formula>
    </cfRule>
  </conditionalFormatting>
  <conditionalFormatting sqref="BX31">
    <cfRule type="cellIs" dxfId="9603" priority="2027" operator="lessThan">
      <formula>$C$4</formula>
    </cfRule>
  </conditionalFormatting>
  <conditionalFormatting sqref="BX32">
    <cfRule type="cellIs" dxfId="9602" priority="2028" operator="lessThan">
      <formula>$C$4</formula>
    </cfRule>
  </conditionalFormatting>
  <conditionalFormatting sqref="BX33">
    <cfRule type="cellIs" dxfId="9601" priority="2029" operator="lessThan">
      <formula>$C$4</formula>
    </cfRule>
  </conditionalFormatting>
  <conditionalFormatting sqref="BX34">
    <cfRule type="cellIs" dxfId="9600" priority="2030" operator="lessThan">
      <formula>$C$4</formula>
    </cfRule>
  </conditionalFormatting>
  <conditionalFormatting sqref="BX35">
    <cfRule type="cellIs" dxfId="9599" priority="2031" operator="lessThan">
      <formula>$C$4</formula>
    </cfRule>
  </conditionalFormatting>
  <conditionalFormatting sqref="BX36">
    <cfRule type="cellIs" dxfId="9598" priority="2032" operator="lessThan">
      <formula>$C$4</formula>
    </cfRule>
  </conditionalFormatting>
  <conditionalFormatting sqref="BX37">
    <cfRule type="cellIs" dxfId="9597" priority="2033" operator="lessThan">
      <formula>$C$4</formula>
    </cfRule>
  </conditionalFormatting>
  <conditionalFormatting sqref="BX38">
    <cfRule type="cellIs" dxfId="9596" priority="2034" operator="lessThan">
      <formula>$C$4</formula>
    </cfRule>
  </conditionalFormatting>
  <conditionalFormatting sqref="BX39">
    <cfRule type="cellIs" dxfId="9595" priority="2035" operator="lessThan">
      <formula>$C$4</formula>
    </cfRule>
  </conditionalFormatting>
  <conditionalFormatting sqref="BX40">
    <cfRule type="cellIs" dxfId="9594" priority="2036" operator="lessThan">
      <formula>$C$4</formula>
    </cfRule>
  </conditionalFormatting>
  <conditionalFormatting sqref="BX41">
    <cfRule type="cellIs" dxfId="9593" priority="2037" operator="lessThan">
      <formula>$C$4</formula>
    </cfRule>
  </conditionalFormatting>
  <conditionalFormatting sqref="BX42">
    <cfRule type="cellIs" dxfId="9592" priority="2038" operator="lessThan">
      <formula>$C$4</formula>
    </cfRule>
  </conditionalFormatting>
  <conditionalFormatting sqref="BX43">
    <cfRule type="cellIs" dxfId="9591" priority="2039" operator="lessThan">
      <formula>$C$4</formula>
    </cfRule>
  </conditionalFormatting>
  <conditionalFormatting sqref="BX44">
    <cfRule type="cellIs" dxfId="9590" priority="2040" operator="lessThan">
      <formula>$C$4</formula>
    </cfRule>
  </conditionalFormatting>
  <conditionalFormatting sqref="BX45">
    <cfRule type="cellIs" dxfId="9589" priority="2041" operator="lessThan">
      <formula>$C$4</formula>
    </cfRule>
  </conditionalFormatting>
  <conditionalFormatting sqref="BX46">
    <cfRule type="cellIs" dxfId="9588" priority="2042" operator="lessThan">
      <formula>$C$4</formula>
    </cfRule>
  </conditionalFormatting>
  <conditionalFormatting sqref="BX47">
    <cfRule type="cellIs" dxfId="9587" priority="2043" operator="lessThan">
      <formula>$C$4</formula>
    </cfRule>
  </conditionalFormatting>
  <conditionalFormatting sqref="BX48">
    <cfRule type="cellIs" dxfId="9586" priority="2044" operator="lessThan">
      <formula>$C$4</formula>
    </cfRule>
  </conditionalFormatting>
  <conditionalFormatting sqref="BX49">
    <cfRule type="cellIs" dxfId="9585" priority="2045" operator="lessThan">
      <formula>$C$4</formula>
    </cfRule>
  </conditionalFormatting>
  <conditionalFormatting sqref="BX50">
    <cfRule type="cellIs" dxfId="9584" priority="2046" operator="lessThan">
      <formula>$C$4</formula>
    </cfRule>
  </conditionalFormatting>
  <conditionalFormatting sqref="BX51">
    <cfRule type="cellIs" dxfId="9583" priority="2047" operator="lessThan">
      <formula>$C$4</formula>
    </cfRule>
  </conditionalFormatting>
  <conditionalFormatting sqref="BX52">
    <cfRule type="cellIs" dxfId="9582" priority="2048" operator="lessThan">
      <formula>$C$4</formula>
    </cfRule>
  </conditionalFormatting>
  <conditionalFormatting sqref="BX53">
    <cfRule type="cellIs" dxfId="9581" priority="2049" operator="lessThan">
      <formula>$C$4</formula>
    </cfRule>
  </conditionalFormatting>
  <conditionalFormatting sqref="BX54">
    <cfRule type="cellIs" dxfId="9580" priority="2050" operator="lessThan">
      <formula>$C$4</formula>
    </cfRule>
  </conditionalFormatting>
  <conditionalFormatting sqref="BX55">
    <cfRule type="cellIs" dxfId="9579" priority="2051" operator="lessThan">
      <formula>$C$4</formula>
    </cfRule>
  </conditionalFormatting>
  <conditionalFormatting sqref="BX56">
    <cfRule type="cellIs" dxfId="9578" priority="2052" operator="lessThan">
      <formula>$C$4</formula>
    </cfRule>
  </conditionalFormatting>
  <conditionalFormatting sqref="BX57">
    <cfRule type="cellIs" dxfId="9577" priority="2053" operator="lessThan">
      <formula>$C$4</formula>
    </cfRule>
  </conditionalFormatting>
  <conditionalFormatting sqref="BX58">
    <cfRule type="cellIs" dxfId="9576" priority="2054" operator="lessThan">
      <formula>$C$4</formula>
    </cfRule>
  </conditionalFormatting>
  <conditionalFormatting sqref="BX59">
    <cfRule type="cellIs" dxfId="9575" priority="2055" operator="lessThan">
      <formula>$C$4</formula>
    </cfRule>
  </conditionalFormatting>
  <conditionalFormatting sqref="BX60">
    <cfRule type="cellIs" dxfId="9574" priority="2056" operator="lessThan">
      <formula>$C$4</formula>
    </cfRule>
  </conditionalFormatting>
  <conditionalFormatting sqref="BY11">
    <cfRule type="cellIs" dxfId="9573" priority="2057" operator="lessThan">
      <formula>$C$4</formula>
    </cfRule>
  </conditionalFormatting>
  <conditionalFormatting sqref="BY12">
    <cfRule type="cellIs" dxfId="9572" priority="2058" operator="lessThan">
      <formula>$C$4</formula>
    </cfRule>
  </conditionalFormatting>
  <conditionalFormatting sqref="BY13">
    <cfRule type="cellIs" dxfId="9571" priority="2059" operator="lessThan">
      <formula>$C$4</formula>
    </cfRule>
  </conditionalFormatting>
  <conditionalFormatting sqref="BY14">
    <cfRule type="cellIs" dxfId="9570" priority="2060" operator="lessThan">
      <formula>$C$4</formula>
    </cfRule>
  </conditionalFormatting>
  <conditionalFormatting sqref="BY15">
    <cfRule type="cellIs" dxfId="9569" priority="2061" operator="lessThan">
      <formula>$C$4</formula>
    </cfRule>
  </conditionalFormatting>
  <conditionalFormatting sqref="BY16">
    <cfRule type="cellIs" dxfId="9568" priority="2062" operator="lessThan">
      <formula>$C$4</formula>
    </cfRule>
  </conditionalFormatting>
  <conditionalFormatting sqref="BY17">
    <cfRule type="cellIs" dxfId="9567" priority="2063" operator="lessThan">
      <formula>$C$4</formula>
    </cfRule>
  </conditionalFormatting>
  <conditionalFormatting sqref="BY18">
    <cfRule type="cellIs" dxfId="9566" priority="2064" operator="lessThan">
      <formula>$C$4</formula>
    </cfRule>
  </conditionalFormatting>
  <conditionalFormatting sqref="BY19">
    <cfRule type="cellIs" dxfId="9565" priority="2065" operator="lessThan">
      <formula>$C$4</formula>
    </cfRule>
  </conditionalFormatting>
  <conditionalFormatting sqref="BY20">
    <cfRule type="cellIs" dxfId="9564" priority="2066" operator="lessThan">
      <formula>$C$4</formula>
    </cfRule>
  </conditionalFormatting>
  <conditionalFormatting sqref="BY21">
    <cfRule type="cellIs" dxfId="9563" priority="2067" operator="lessThan">
      <formula>$C$4</formula>
    </cfRule>
  </conditionalFormatting>
  <conditionalFormatting sqref="BY22">
    <cfRule type="cellIs" dxfId="9562" priority="2068" operator="lessThan">
      <formula>$C$4</formula>
    </cfRule>
  </conditionalFormatting>
  <conditionalFormatting sqref="BY23">
    <cfRule type="cellIs" dxfId="9561" priority="2069" operator="lessThan">
      <formula>$C$4</formula>
    </cfRule>
  </conditionalFormatting>
  <conditionalFormatting sqref="BY24">
    <cfRule type="cellIs" dxfId="9560" priority="2070" operator="lessThan">
      <formula>$C$4</formula>
    </cfRule>
  </conditionalFormatting>
  <conditionalFormatting sqref="BY25">
    <cfRule type="cellIs" dxfId="9559" priority="2071" operator="lessThan">
      <formula>$C$4</formula>
    </cfRule>
  </conditionalFormatting>
  <conditionalFormatting sqref="BY26">
    <cfRule type="cellIs" dxfId="9558" priority="2072" operator="lessThan">
      <formula>$C$4</formula>
    </cfRule>
  </conditionalFormatting>
  <conditionalFormatting sqref="BY27">
    <cfRule type="cellIs" dxfId="9557" priority="2073" operator="lessThan">
      <formula>$C$4</formula>
    </cfRule>
  </conditionalFormatting>
  <conditionalFormatting sqref="BY28">
    <cfRule type="cellIs" dxfId="9556" priority="2074" operator="lessThan">
      <formula>$C$4</formula>
    </cfRule>
  </conditionalFormatting>
  <conditionalFormatting sqref="BY29">
    <cfRule type="cellIs" dxfId="9555" priority="2075" operator="lessThan">
      <formula>$C$4</formula>
    </cfRule>
  </conditionalFormatting>
  <conditionalFormatting sqref="BY30">
    <cfRule type="cellIs" dxfId="9554" priority="2076" operator="lessThan">
      <formula>$C$4</formula>
    </cfRule>
  </conditionalFormatting>
  <conditionalFormatting sqref="BY31">
    <cfRule type="cellIs" dxfId="9553" priority="2077" operator="lessThan">
      <formula>$C$4</formula>
    </cfRule>
  </conditionalFormatting>
  <conditionalFormatting sqref="BY32">
    <cfRule type="cellIs" dxfId="9552" priority="2078" operator="lessThan">
      <formula>$C$4</formula>
    </cfRule>
  </conditionalFormatting>
  <conditionalFormatting sqref="BY33">
    <cfRule type="cellIs" dxfId="9551" priority="2079" operator="lessThan">
      <formula>$C$4</formula>
    </cfRule>
  </conditionalFormatting>
  <conditionalFormatting sqref="BY34">
    <cfRule type="cellIs" dxfId="9550" priority="2080" operator="lessThan">
      <formula>$C$4</formula>
    </cfRule>
  </conditionalFormatting>
  <conditionalFormatting sqref="BY35">
    <cfRule type="cellIs" dxfId="9549" priority="2081" operator="lessThan">
      <formula>$C$4</formula>
    </cfRule>
  </conditionalFormatting>
  <conditionalFormatting sqref="BY36">
    <cfRule type="cellIs" dxfId="9548" priority="2082" operator="lessThan">
      <formula>$C$4</formula>
    </cfRule>
  </conditionalFormatting>
  <conditionalFormatting sqref="BY37">
    <cfRule type="cellIs" dxfId="9547" priority="2083" operator="lessThan">
      <formula>$C$4</formula>
    </cfRule>
  </conditionalFormatting>
  <conditionalFormatting sqref="BY38">
    <cfRule type="cellIs" dxfId="9546" priority="2084" operator="lessThan">
      <formula>$C$4</formula>
    </cfRule>
  </conditionalFormatting>
  <conditionalFormatting sqref="BY39">
    <cfRule type="cellIs" dxfId="9545" priority="2085" operator="lessThan">
      <formula>$C$4</formula>
    </cfRule>
  </conditionalFormatting>
  <conditionalFormatting sqref="BY40">
    <cfRule type="cellIs" dxfId="9544" priority="2086" operator="lessThan">
      <formula>$C$4</formula>
    </cfRule>
  </conditionalFormatting>
  <conditionalFormatting sqref="BY41">
    <cfRule type="cellIs" dxfId="9543" priority="2087" operator="lessThan">
      <formula>$C$4</formula>
    </cfRule>
  </conditionalFormatting>
  <conditionalFormatting sqref="BY42">
    <cfRule type="cellIs" dxfId="9542" priority="2088" operator="lessThan">
      <formula>$C$4</formula>
    </cfRule>
  </conditionalFormatting>
  <conditionalFormatting sqref="BY43">
    <cfRule type="cellIs" dxfId="9541" priority="2089" operator="lessThan">
      <formula>$C$4</formula>
    </cfRule>
  </conditionalFormatting>
  <conditionalFormatting sqref="BY44">
    <cfRule type="cellIs" dxfId="9540" priority="2090" operator="lessThan">
      <formula>$C$4</formula>
    </cfRule>
  </conditionalFormatting>
  <conditionalFormatting sqref="BY45">
    <cfRule type="cellIs" dxfId="9539" priority="2091" operator="lessThan">
      <formula>$C$4</formula>
    </cfRule>
  </conditionalFormatting>
  <conditionalFormatting sqref="BY46">
    <cfRule type="cellIs" dxfId="9538" priority="2092" operator="lessThan">
      <formula>$C$4</formula>
    </cfRule>
  </conditionalFormatting>
  <conditionalFormatting sqref="BY47">
    <cfRule type="cellIs" dxfId="9537" priority="2093" operator="lessThan">
      <formula>$C$4</formula>
    </cfRule>
  </conditionalFormatting>
  <conditionalFormatting sqref="BY48">
    <cfRule type="cellIs" dxfId="9536" priority="2094" operator="lessThan">
      <formula>$C$4</formula>
    </cfRule>
  </conditionalFormatting>
  <conditionalFormatting sqref="BY49">
    <cfRule type="cellIs" dxfId="9535" priority="2095" operator="lessThan">
      <formula>$C$4</formula>
    </cfRule>
  </conditionalFormatting>
  <conditionalFormatting sqref="BY50">
    <cfRule type="cellIs" dxfId="9534" priority="2096" operator="lessThan">
      <formula>$C$4</formula>
    </cfRule>
  </conditionalFormatting>
  <conditionalFormatting sqref="BY51">
    <cfRule type="cellIs" dxfId="9533" priority="2097" operator="lessThan">
      <formula>$C$4</formula>
    </cfRule>
  </conditionalFormatting>
  <conditionalFormatting sqref="BY52">
    <cfRule type="cellIs" dxfId="9532" priority="2098" operator="lessThan">
      <formula>$C$4</formula>
    </cfRule>
  </conditionalFormatting>
  <conditionalFormatting sqref="BY53">
    <cfRule type="cellIs" dxfId="9531" priority="2099" operator="lessThan">
      <formula>$C$4</formula>
    </cfRule>
  </conditionalFormatting>
  <conditionalFormatting sqref="BY54">
    <cfRule type="cellIs" dxfId="9530" priority="2100" operator="lessThan">
      <formula>$C$4</formula>
    </cfRule>
  </conditionalFormatting>
  <conditionalFormatting sqref="BY55">
    <cfRule type="cellIs" dxfId="9529" priority="2101" operator="lessThan">
      <formula>$C$4</formula>
    </cfRule>
  </conditionalFormatting>
  <conditionalFormatting sqref="BY56">
    <cfRule type="cellIs" dxfId="9528" priority="2102" operator="lessThan">
      <formula>$C$4</formula>
    </cfRule>
  </conditionalFormatting>
  <conditionalFormatting sqref="BY57">
    <cfRule type="cellIs" dxfId="9527" priority="2103" operator="lessThan">
      <formula>$C$4</formula>
    </cfRule>
  </conditionalFormatting>
  <conditionalFormatting sqref="BY58">
    <cfRule type="cellIs" dxfId="9526" priority="2104" operator="lessThan">
      <formula>$C$4</formula>
    </cfRule>
  </conditionalFormatting>
  <conditionalFormatting sqref="BY59">
    <cfRule type="cellIs" dxfId="9525" priority="2105" operator="lessThan">
      <formula>$C$4</formula>
    </cfRule>
  </conditionalFormatting>
  <conditionalFormatting sqref="BY60">
    <cfRule type="cellIs" dxfId="9524" priority="2106" operator="lessThan">
      <formula>$C$4</formula>
    </cfRule>
  </conditionalFormatting>
  <conditionalFormatting sqref="BZ11">
    <cfRule type="cellIs" dxfId="9523" priority="2107" operator="lessThan">
      <formula>$C$4</formula>
    </cfRule>
  </conditionalFormatting>
  <conditionalFormatting sqref="BZ12">
    <cfRule type="cellIs" dxfId="9522" priority="2108" operator="lessThan">
      <formula>$C$4</formula>
    </cfRule>
  </conditionalFormatting>
  <conditionalFormatting sqref="BZ13">
    <cfRule type="cellIs" dxfId="9521" priority="2109" operator="lessThan">
      <formula>$C$4</formula>
    </cfRule>
  </conditionalFormatting>
  <conditionalFormatting sqref="BZ14">
    <cfRule type="cellIs" dxfId="9520" priority="2110" operator="lessThan">
      <formula>$C$4</formula>
    </cfRule>
  </conditionalFormatting>
  <conditionalFormatting sqref="BZ15">
    <cfRule type="cellIs" dxfId="9519" priority="2111" operator="lessThan">
      <formula>$C$4</formula>
    </cfRule>
  </conditionalFormatting>
  <conditionalFormatting sqref="BZ16">
    <cfRule type="cellIs" dxfId="9518" priority="2112" operator="lessThan">
      <formula>$C$4</formula>
    </cfRule>
  </conditionalFormatting>
  <conditionalFormatting sqref="BZ17">
    <cfRule type="cellIs" dxfId="9517" priority="2113" operator="lessThan">
      <formula>$C$4</formula>
    </cfRule>
  </conditionalFormatting>
  <conditionalFormatting sqref="BZ18">
    <cfRule type="cellIs" dxfId="9516" priority="2114" operator="lessThan">
      <formula>$C$4</formula>
    </cfRule>
  </conditionalFormatting>
  <conditionalFormatting sqref="BZ19">
    <cfRule type="cellIs" dxfId="9515" priority="2115" operator="lessThan">
      <formula>$C$4</formula>
    </cfRule>
  </conditionalFormatting>
  <conditionalFormatting sqref="BZ20">
    <cfRule type="cellIs" dxfId="9514" priority="2116" operator="lessThan">
      <formula>$C$4</formula>
    </cfRule>
  </conditionalFormatting>
  <conditionalFormatting sqref="BZ21">
    <cfRule type="cellIs" dxfId="9513" priority="2117" operator="lessThan">
      <formula>$C$4</formula>
    </cfRule>
  </conditionalFormatting>
  <conditionalFormatting sqref="BZ22">
    <cfRule type="cellIs" dxfId="9512" priority="2118" operator="lessThan">
      <formula>$C$4</formula>
    </cfRule>
  </conditionalFormatting>
  <conditionalFormatting sqref="BZ23">
    <cfRule type="cellIs" dxfId="9511" priority="2119" operator="lessThan">
      <formula>$C$4</formula>
    </cfRule>
  </conditionalFormatting>
  <conditionalFormatting sqref="BZ24">
    <cfRule type="cellIs" dxfId="9510" priority="2120" operator="lessThan">
      <formula>$C$4</formula>
    </cfRule>
  </conditionalFormatting>
  <conditionalFormatting sqref="BZ25">
    <cfRule type="cellIs" dxfId="9509" priority="2121" operator="lessThan">
      <formula>$C$4</formula>
    </cfRule>
  </conditionalFormatting>
  <conditionalFormatting sqref="BZ26">
    <cfRule type="cellIs" dxfId="9508" priority="2122" operator="lessThan">
      <formula>$C$4</formula>
    </cfRule>
  </conditionalFormatting>
  <conditionalFormatting sqref="BZ27">
    <cfRule type="cellIs" dxfId="9507" priority="2123" operator="lessThan">
      <formula>$C$4</formula>
    </cfRule>
  </conditionalFormatting>
  <conditionalFormatting sqref="BZ28">
    <cfRule type="cellIs" dxfId="9506" priority="2124" operator="lessThan">
      <formula>$C$4</formula>
    </cfRule>
  </conditionalFormatting>
  <conditionalFormatting sqref="BZ29">
    <cfRule type="cellIs" dxfId="9505" priority="2125" operator="lessThan">
      <formula>$C$4</formula>
    </cfRule>
  </conditionalFormatting>
  <conditionalFormatting sqref="BZ30">
    <cfRule type="cellIs" dxfId="9504" priority="2126" operator="lessThan">
      <formula>$C$4</formula>
    </cfRule>
  </conditionalFormatting>
  <conditionalFormatting sqref="BZ31">
    <cfRule type="cellIs" dxfId="9503" priority="2127" operator="lessThan">
      <formula>$C$4</formula>
    </cfRule>
  </conditionalFormatting>
  <conditionalFormatting sqref="BZ32">
    <cfRule type="cellIs" dxfId="9502" priority="2128" operator="lessThan">
      <formula>$C$4</formula>
    </cfRule>
  </conditionalFormatting>
  <conditionalFormatting sqref="BZ33">
    <cfRule type="cellIs" dxfId="9501" priority="2129" operator="lessThan">
      <formula>$C$4</formula>
    </cfRule>
  </conditionalFormatting>
  <conditionalFormatting sqref="BZ34">
    <cfRule type="cellIs" dxfId="9500" priority="2130" operator="lessThan">
      <formula>$C$4</formula>
    </cfRule>
  </conditionalFormatting>
  <conditionalFormatting sqref="BZ35">
    <cfRule type="cellIs" dxfId="9499" priority="2131" operator="lessThan">
      <formula>$C$4</formula>
    </cfRule>
  </conditionalFormatting>
  <conditionalFormatting sqref="BZ36">
    <cfRule type="cellIs" dxfId="9498" priority="2132" operator="lessThan">
      <formula>$C$4</formula>
    </cfRule>
  </conditionalFormatting>
  <conditionalFormatting sqref="BZ37">
    <cfRule type="cellIs" dxfId="9497" priority="2133" operator="lessThan">
      <formula>$C$4</formula>
    </cfRule>
  </conditionalFormatting>
  <conditionalFormatting sqref="BZ38">
    <cfRule type="cellIs" dxfId="9496" priority="2134" operator="lessThan">
      <formula>$C$4</formula>
    </cfRule>
  </conditionalFormatting>
  <conditionalFormatting sqref="BZ39">
    <cfRule type="cellIs" dxfId="9495" priority="2135" operator="lessThan">
      <formula>$C$4</formula>
    </cfRule>
  </conditionalFormatting>
  <conditionalFormatting sqref="BZ40">
    <cfRule type="cellIs" dxfId="9494" priority="2136" operator="lessThan">
      <formula>$C$4</formula>
    </cfRule>
  </conditionalFormatting>
  <conditionalFormatting sqref="BZ41">
    <cfRule type="cellIs" dxfId="9493" priority="2137" operator="lessThan">
      <formula>$C$4</formula>
    </cfRule>
  </conditionalFormatting>
  <conditionalFormatting sqref="BZ42">
    <cfRule type="cellIs" dxfId="9492" priority="2138" operator="lessThan">
      <formula>$C$4</formula>
    </cfRule>
  </conditionalFormatting>
  <conditionalFormatting sqref="BZ43">
    <cfRule type="cellIs" dxfId="9491" priority="2139" operator="lessThan">
      <formula>$C$4</formula>
    </cfRule>
  </conditionalFormatting>
  <conditionalFormatting sqref="BZ44">
    <cfRule type="cellIs" dxfId="9490" priority="2140" operator="lessThan">
      <formula>$C$4</formula>
    </cfRule>
  </conditionalFormatting>
  <conditionalFormatting sqref="BZ45">
    <cfRule type="cellIs" dxfId="9489" priority="2141" operator="lessThan">
      <formula>$C$4</formula>
    </cfRule>
  </conditionalFormatting>
  <conditionalFormatting sqref="BZ46">
    <cfRule type="cellIs" dxfId="9488" priority="2142" operator="lessThan">
      <formula>$C$4</formula>
    </cfRule>
  </conditionalFormatting>
  <conditionalFormatting sqref="BZ47">
    <cfRule type="cellIs" dxfId="9487" priority="2143" operator="lessThan">
      <formula>$C$4</formula>
    </cfRule>
  </conditionalFormatting>
  <conditionalFormatting sqref="BZ48">
    <cfRule type="cellIs" dxfId="9486" priority="2144" operator="lessThan">
      <formula>$C$4</formula>
    </cfRule>
  </conditionalFormatting>
  <conditionalFormatting sqref="BZ49">
    <cfRule type="cellIs" dxfId="9485" priority="2145" operator="lessThan">
      <formula>$C$4</formula>
    </cfRule>
  </conditionalFormatting>
  <conditionalFormatting sqref="BZ50">
    <cfRule type="cellIs" dxfId="9484" priority="2146" operator="lessThan">
      <formula>$C$4</formula>
    </cfRule>
  </conditionalFormatting>
  <conditionalFormatting sqref="BZ51">
    <cfRule type="cellIs" dxfId="9483" priority="2147" operator="lessThan">
      <formula>$C$4</formula>
    </cfRule>
  </conditionalFormatting>
  <conditionalFormatting sqref="BZ52">
    <cfRule type="cellIs" dxfId="9482" priority="2148" operator="lessThan">
      <formula>$C$4</formula>
    </cfRule>
  </conditionalFormatting>
  <conditionalFormatting sqref="BZ53">
    <cfRule type="cellIs" dxfId="9481" priority="2149" operator="lessThan">
      <formula>$C$4</formula>
    </cfRule>
  </conditionalFormatting>
  <conditionalFormatting sqref="BZ54">
    <cfRule type="cellIs" dxfId="9480" priority="2150" operator="lessThan">
      <formula>$C$4</formula>
    </cfRule>
  </conditionalFormatting>
  <conditionalFormatting sqref="BZ55">
    <cfRule type="cellIs" dxfId="9479" priority="2151" operator="lessThan">
      <formula>$C$4</formula>
    </cfRule>
  </conditionalFormatting>
  <conditionalFormatting sqref="BZ56">
    <cfRule type="cellIs" dxfId="9478" priority="2152" operator="lessThan">
      <formula>$C$4</formula>
    </cfRule>
  </conditionalFormatting>
  <conditionalFormatting sqref="BZ57">
    <cfRule type="cellIs" dxfId="9477" priority="2153" operator="lessThan">
      <formula>$C$4</formula>
    </cfRule>
  </conditionalFormatting>
  <conditionalFormatting sqref="BZ58">
    <cfRule type="cellIs" dxfId="9476" priority="2154" operator="lessThan">
      <formula>$C$4</formula>
    </cfRule>
  </conditionalFormatting>
  <conditionalFormatting sqref="BZ59">
    <cfRule type="cellIs" dxfId="9475" priority="2155" operator="lessThan">
      <formula>$C$4</formula>
    </cfRule>
  </conditionalFormatting>
  <conditionalFormatting sqref="BZ60">
    <cfRule type="cellIs" dxfId="9474" priority="2156" operator="lessThan">
      <formula>$C$4</formula>
    </cfRule>
  </conditionalFormatting>
  <conditionalFormatting sqref="CA11">
    <cfRule type="cellIs" dxfId="9473" priority="2157" operator="lessThan">
      <formula>$C$4</formula>
    </cfRule>
  </conditionalFormatting>
  <conditionalFormatting sqref="CA12">
    <cfRule type="cellIs" dxfId="9472" priority="2158" operator="lessThan">
      <formula>$C$4</formula>
    </cfRule>
  </conditionalFormatting>
  <conditionalFormatting sqref="CA13">
    <cfRule type="cellIs" dxfId="9471" priority="2159" operator="lessThan">
      <formula>$C$4</formula>
    </cfRule>
  </conditionalFormatting>
  <conditionalFormatting sqref="CA14">
    <cfRule type="cellIs" dxfId="9470" priority="2160" operator="lessThan">
      <formula>$C$4</formula>
    </cfRule>
  </conditionalFormatting>
  <conditionalFormatting sqref="CA15">
    <cfRule type="cellIs" dxfId="9469" priority="2161" operator="lessThan">
      <formula>$C$4</formula>
    </cfRule>
  </conditionalFormatting>
  <conditionalFormatting sqref="CA16">
    <cfRule type="cellIs" dxfId="9468" priority="2162" operator="lessThan">
      <formula>$C$4</formula>
    </cfRule>
  </conditionalFormatting>
  <conditionalFormatting sqref="CA17">
    <cfRule type="cellIs" dxfId="9467" priority="2163" operator="lessThan">
      <formula>$C$4</formula>
    </cfRule>
  </conditionalFormatting>
  <conditionalFormatting sqref="CA18">
    <cfRule type="cellIs" dxfId="9466" priority="2164" operator="lessThan">
      <formula>$C$4</formula>
    </cfRule>
  </conditionalFormatting>
  <conditionalFormatting sqref="CA19">
    <cfRule type="cellIs" dxfId="9465" priority="2165" operator="lessThan">
      <formula>$C$4</formula>
    </cfRule>
  </conditionalFormatting>
  <conditionalFormatting sqref="CA20">
    <cfRule type="cellIs" dxfId="9464" priority="2166" operator="lessThan">
      <formula>$C$4</formula>
    </cfRule>
  </conditionalFormatting>
  <conditionalFormatting sqref="CA21">
    <cfRule type="cellIs" dxfId="9463" priority="2167" operator="lessThan">
      <formula>$C$4</formula>
    </cfRule>
  </conditionalFormatting>
  <conditionalFormatting sqref="CA22">
    <cfRule type="cellIs" dxfId="9462" priority="2168" operator="lessThan">
      <formula>$C$4</formula>
    </cfRule>
  </conditionalFormatting>
  <conditionalFormatting sqref="CA23">
    <cfRule type="cellIs" dxfId="9461" priority="2169" operator="lessThan">
      <formula>$C$4</formula>
    </cfRule>
  </conditionalFormatting>
  <conditionalFormatting sqref="CA24">
    <cfRule type="cellIs" dxfId="9460" priority="2170" operator="lessThan">
      <formula>$C$4</formula>
    </cfRule>
  </conditionalFormatting>
  <conditionalFormatting sqref="CA25">
    <cfRule type="cellIs" dxfId="9459" priority="2171" operator="lessThan">
      <formula>$C$4</formula>
    </cfRule>
  </conditionalFormatting>
  <conditionalFormatting sqref="CA26">
    <cfRule type="cellIs" dxfId="9458" priority="2172" operator="lessThan">
      <formula>$C$4</formula>
    </cfRule>
  </conditionalFormatting>
  <conditionalFormatting sqref="CA27">
    <cfRule type="cellIs" dxfId="9457" priority="2173" operator="lessThan">
      <formula>$C$4</formula>
    </cfRule>
  </conditionalFormatting>
  <conditionalFormatting sqref="CA28">
    <cfRule type="cellIs" dxfId="9456" priority="2174" operator="lessThan">
      <formula>$C$4</formula>
    </cfRule>
  </conditionalFormatting>
  <conditionalFormatting sqref="CA29">
    <cfRule type="cellIs" dxfId="9455" priority="2175" operator="lessThan">
      <formula>$C$4</formula>
    </cfRule>
  </conditionalFormatting>
  <conditionalFormatting sqref="CA30">
    <cfRule type="cellIs" dxfId="9454" priority="2176" operator="lessThan">
      <formula>$C$4</formula>
    </cfRule>
  </conditionalFormatting>
  <conditionalFormatting sqref="CA31">
    <cfRule type="cellIs" dxfId="9453" priority="2177" operator="lessThan">
      <formula>$C$4</formula>
    </cfRule>
  </conditionalFormatting>
  <conditionalFormatting sqref="CA32">
    <cfRule type="cellIs" dxfId="9452" priority="2178" operator="lessThan">
      <formula>$C$4</formula>
    </cfRule>
  </conditionalFormatting>
  <conditionalFormatting sqref="CA33">
    <cfRule type="cellIs" dxfId="9451" priority="2179" operator="lessThan">
      <formula>$C$4</formula>
    </cfRule>
  </conditionalFormatting>
  <conditionalFormatting sqref="CA34">
    <cfRule type="cellIs" dxfId="9450" priority="2180" operator="lessThan">
      <formula>$C$4</formula>
    </cfRule>
  </conditionalFormatting>
  <conditionalFormatting sqref="CA35">
    <cfRule type="cellIs" dxfId="9449" priority="2181" operator="lessThan">
      <formula>$C$4</formula>
    </cfRule>
  </conditionalFormatting>
  <conditionalFormatting sqref="CA36">
    <cfRule type="cellIs" dxfId="9448" priority="2182" operator="lessThan">
      <formula>$C$4</formula>
    </cfRule>
  </conditionalFormatting>
  <conditionalFormatting sqref="CA37">
    <cfRule type="cellIs" dxfId="9447" priority="2183" operator="lessThan">
      <formula>$C$4</formula>
    </cfRule>
  </conditionalFormatting>
  <conditionalFormatting sqref="CA38">
    <cfRule type="cellIs" dxfId="9446" priority="2184" operator="lessThan">
      <formula>$C$4</formula>
    </cfRule>
  </conditionalFormatting>
  <conditionalFormatting sqref="CA39">
    <cfRule type="cellIs" dxfId="9445" priority="2185" operator="lessThan">
      <formula>$C$4</formula>
    </cfRule>
  </conditionalFormatting>
  <conditionalFormatting sqref="CA40">
    <cfRule type="cellIs" dxfId="9444" priority="2186" operator="lessThan">
      <formula>$C$4</formula>
    </cfRule>
  </conditionalFormatting>
  <conditionalFormatting sqref="CA41">
    <cfRule type="cellIs" dxfId="9443" priority="2187" operator="lessThan">
      <formula>$C$4</formula>
    </cfRule>
  </conditionalFormatting>
  <conditionalFormatting sqref="CA42">
    <cfRule type="cellIs" dxfId="9442" priority="2188" operator="lessThan">
      <formula>$C$4</formula>
    </cfRule>
  </conditionalFormatting>
  <conditionalFormatting sqref="CA43">
    <cfRule type="cellIs" dxfId="9441" priority="2189" operator="lessThan">
      <formula>$C$4</formula>
    </cfRule>
  </conditionalFormatting>
  <conditionalFormatting sqref="CA44">
    <cfRule type="cellIs" dxfId="9440" priority="2190" operator="lessThan">
      <formula>$C$4</formula>
    </cfRule>
  </conditionalFormatting>
  <conditionalFormatting sqref="CA45">
    <cfRule type="cellIs" dxfId="9439" priority="2191" operator="lessThan">
      <formula>$C$4</formula>
    </cfRule>
  </conditionalFormatting>
  <conditionalFormatting sqref="CA46">
    <cfRule type="cellIs" dxfId="9438" priority="2192" operator="lessThan">
      <formula>$C$4</formula>
    </cfRule>
  </conditionalFormatting>
  <conditionalFormatting sqref="CA47">
    <cfRule type="cellIs" dxfId="9437" priority="2193" operator="lessThan">
      <formula>$C$4</formula>
    </cfRule>
  </conditionalFormatting>
  <conditionalFormatting sqref="CA48">
    <cfRule type="cellIs" dxfId="9436" priority="2194" operator="lessThan">
      <formula>$C$4</formula>
    </cfRule>
  </conditionalFormatting>
  <conditionalFormatting sqref="CA49">
    <cfRule type="cellIs" dxfId="9435" priority="2195" operator="lessThan">
      <formula>$C$4</formula>
    </cfRule>
  </conditionalFormatting>
  <conditionalFormatting sqref="CA50">
    <cfRule type="cellIs" dxfId="9434" priority="2196" operator="lessThan">
      <formula>$C$4</formula>
    </cfRule>
  </conditionalFormatting>
  <conditionalFormatting sqref="CA51">
    <cfRule type="cellIs" dxfId="9433" priority="2197" operator="lessThan">
      <formula>$C$4</formula>
    </cfRule>
  </conditionalFormatting>
  <conditionalFormatting sqref="CA52">
    <cfRule type="cellIs" dxfId="9432" priority="2198" operator="lessThan">
      <formula>$C$4</formula>
    </cfRule>
  </conditionalFormatting>
  <conditionalFormatting sqref="CA53">
    <cfRule type="cellIs" dxfId="9431" priority="2199" operator="lessThan">
      <formula>$C$4</formula>
    </cfRule>
  </conditionalFormatting>
  <conditionalFormatting sqref="CA54">
    <cfRule type="cellIs" dxfId="9430" priority="2200" operator="lessThan">
      <formula>$C$4</formula>
    </cfRule>
  </conditionalFormatting>
  <conditionalFormatting sqref="CA55">
    <cfRule type="cellIs" dxfId="9429" priority="2201" operator="lessThan">
      <formula>$C$4</formula>
    </cfRule>
  </conditionalFormatting>
  <conditionalFormatting sqref="CA56">
    <cfRule type="cellIs" dxfId="9428" priority="2202" operator="lessThan">
      <formula>$C$4</formula>
    </cfRule>
  </conditionalFormatting>
  <conditionalFormatting sqref="CA57">
    <cfRule type="cellIs" dxfId="9427" priority="2203" operator="lessThan">
      <formula>$C$4</formula>
    </cfRule>
  </conditionalFormatting>
  <conditionalFormatting sqref="CA58">
    <cfRule type="cellIs" dxfId="9426" priority="2204" operator="lessThan">
      <formula>$C$4</formula>
    </cfRule>
  </conditionalFormatting>
  <conditionalFormatting sqref="CA59">
    <cfRule type="cellIs" dxfId="9425" priority="2205" operator="lessThan">
      <formula>$C$4</formula>
    </cfRule>
  </conditionalFormatting>
  <conditionalFormatting sqref="CA60">
    <cfRule type="cellIs" dxfId="9424" priority="2206" operator="lessThan">
      <formula>$C$4</formula>
    </cfRule>
  </conditionalFormatting>
  <conditionalFormatting sqref="CB11">
    <cfRule type="cellIs" dxfId="9423" priority="2207" operator="lessThan">
      <formula>$C$4</formula>
    </cfRule>
  </conditionalFormatting>
  <conditionalFormatting sqref="CB12">
    <cfRule type="cellIs" dxfId="9422" priority="2208" operator="lessThan">
      <formula>$C$4</formula>
    </cfRule>
  </conditionalFormatting>
  <conditionalFormatting sqref="CB13">
    <cfRule type="cellIs" dxfId="9421" priority="2209" operator="lessThan">
      <formula>$C$4</formula>
    </cfRule>
  </conditionalFormatting>
  <conditionalFormatting sqref="CB14">
    <cfRule type="cellIs" dxfId="9420" priority="2210" operator="lessThan">
      <formula>$C$4</formula>
    </cfRule>
  </conditionalFormatting>
  <conditionalFormatting sqref="CB15">
    <cfRule type="cellIs" dxfId="9419" priority="2211" operator="lessThan">
      <formula>$C$4</formula>
    </cfRule>
  </conditionalFormatting>
  <conditionalFormatting sqref="CB16">
    <cfRule type="cellIs" dxfId="9418" priority="2212" operator="lessThan">
      <formula>$C$4</formula>
    </cfRule>
  </conditionalFormatting>
  <conditionalFormatting sqref="CB17">
    <cfRule type="cellIs" dxfId="9417" priority="2213" operator="lessThan">
      <formula>$C$4</formula>
    </cfRule>
  </conditionalFormatting>
  <conditionalFormatting sqref="CB18">
    <cfRule type="cellIs" dxfId="9416" priority="2214" operator="lessThan">
      <formula>$C$4</formula>
    </cfRule>
  </conditionalFormatting>
  <conditionalFormatting sqref="CB19">
    <cfRule type="cellIs" dxfId="9415" priority="2215" operator="lessThan">
      <formula>$C$4</formula>
    </cfRule>
  </conditionalFormatting>
  <conditionalFormatting sqref="CB20">
    <cfRule type="cellIs" dxfId="9414" priority="2216" operator="lessThan">
      <formula>$C$4</formula>
    </cfRule>
  </conditionalFormatting>
  <conditionalFormatting sqref="CB21">
    <cfRule type="cellIs" dxfId="9413" priority="2217" operator="lessThan">
      <formula>$C$4</formula>
    </cfRule>
  </conditionalFormatting>
  <conditionalFormatting sqref="CB22">
    <cfRule type="cellIs" dxfId="9412" priority="2218" operator="lessThan">
      <formula>$C$4</formula>
    </cfRule>
  </conditionalFormatting>
  <conditionalFormatting sqref="CB23">
    <cfRule type="cellIs" dxfId="9411" priority="2219" operator="lessThan">
      <formula>$C$4</formula>
    </cfRule>
  </conditionalFormatting>
  <conditionalFormatting sqref="CB24">
    <cfRule type="cellIs" dxfId="9410" priority="2220" operator="lessThan">
      <formula>$C$4</formula>
    </cfRule>
  </conditionalFormatting>
  <conditionalFormatting sqref="CB25">
    <cfRule type="cellIs" dxfId="9409" priority="2221" operator="lessThan">
      <formula>$C$4</formula>
    </cfRule>
  </conditionalFormatting>
  <conditionalFormatting sqref="CB26">
    <cfRule type="cellIs" dxfId="9408" priority="2222" operator="lessThan">
      <formula>$C$4</formula>
    </cfRule>
  </conditionalFormatting>
  <conditionalFormatting sqref="CB27">
    <cfRule type="cellIs" dxfId="9407" priority="2223" operator="lessThan">
      <formula>$C$4</formula>
    </cfRule>
  </conditionalFormatting>
  <conditionalFormatting sqref="CB28">
    <cfRule type="cellIs" dxfId="9406" priority="2224" operator="lessThan">
      <formula>$C$4</formula>
    </cfRule>
  </conditionalFormatting>
  <conditionalFormatting sqref="CB29">
    <cfRule type="cellIs" dxfId="9405" priority="2225" operator="lessThan">
      <formula>$C$4</formula>
    </cfRule>
  </conditionalFormatting>
  <conditionalFormatting sqref="CB30">
    <cfRule type="cellIs" dxfId="9404" priority="2226" operator="lessThan">
      <formula>$C$4</formula>
    </cfRule>
  </conditionalFormatting>
  <conditionalFormatting sqref="CB31">
    <cfRule type="cellIs" dxfId="9403" priority="2227" operator="lessThan">
      <formula>$C$4</formula>
    </cfRule>
  </conditionalFormatting>
  <conditionalFormatting sqref="CB32">
    <cfRule type="cellIs" dxfId="9402" priority="2228" operator="lessThan">
      <formula>$C$4</formula>
    </cfRule>
  </conditionalFormatting>
  <conditionalFormatting sqref="CB33">
    <cfRule type="cellIs" dxfId="9401" priority="2229" operator="lessThan">
      <formula>$C$4</formula>
    </cfRule>
  </conditionalFormatting>
  <conditionalFormatting sqref="CB34">
    <cfRule type="cellIs" dxfId="9400" priority="2230" operator="lessThan">
      <formula>$C$4</formula>
    </cfRule>
  </conditionalFormatting>
  <conditionalFormatting sqref="CB35">
    <cfRule type="cellIs" dxfId="9399" priority="2231" operator="lessThan">
      <formula>$C$4</formula>
    </cfRule>
  </conditionalFormatting>
  <conditionalFormatting sqref="CB36">
    <cfRule type="cellIs" dxfId="9398" priority="2232" operator="lessThan">
      <formula>$C$4</formula>
    </cfRule>
  </conditionalFormatting>
  <conditionalFormatting sqref="CB37">
    <cfRule type="cellIs" dxfId="9397" priority="2233" operator="lessThan">
      <formula>$C$4</formula>
    </cfRule>
  </conditionalFormatting>
  <conditionalFormatting sqref="CB38">
    <cfRule type="cellIs" dxfId="9396" priority="2234" operator="lessThan">
      <formula>$C$4</formula>
    </cfRule>
  </conditionalFormatting>
  <conditionalFormatting sqref="CB39">
    <cfRule type="cellIs" dxfId="9395" priority="2235" operator="lessThan">
      <formula>$C$4</formula>
    </cfRule>
  </conditionalFormatting>
  <conditionalFormatting sqref="CB40">
    <cfRule type="cellIs" dxfId="9394" priority="2236" operator="lessThan">
      <formula>$C$4</formula>
    </cfRule>
  </conditionalFormatting>
  <conditionalFormatting sqref="CB41">
    <cfRule type="cellIs" dxfId="9393" priority="2237" operator="lessThan">
      <formula>$C$4</formula>
    </cfRule>
  </conditionalFormatting>
  <conditionalFormatting sqref="CB42">
    <cfRule type="cellIs" dxfId="9392" priority="2238" operator="lessThan">
      <formula>$C$4</formula>
    </cfRule>
  </conditionalFormatting>
  <conditionalFormatting sqref="CB43">
    <cfRule type="cellIs" dxfId="9391" priority="2239" operator="lessThan">
      <formula>$C$4</formula>
    </cfRule>
  </conditionalFormatting>
  <conditionalFormatting sqref="CB44">
    <cfRule type="cellIs" dxfId="9390" priority="2240" operator="lessThan">
      <formula>$C$4</formula>
    </cfRule>
  </conditionalFormatting>
  <conditionalFormatting sqref="CB45">
    <cfRule type="cellIs" dxfId="9389" priority="2241" operator="lessThan">
      <formula>$C$4</formula>
    </cfRule>
  </conditionalFormatting>
  <conditionalFormatting sqref="CB46">
    <cfRule type="cellIs" dxfId="9388" priority="2242" operator="lessThan">
      <formula>$C$4</formula>
    </cfRule>
  </conditionalFormatting>
  <conditionalFormatting sqref="CB47">
    <cfRule type="cellIs" dxfId="9387" priority="2243" operator="lessThan">
      <formula>$C$4</formula>
    </cfRule>
  </conditionalFormatting>
  <conditionalFormatting sqref="CB48">
    <cfRule type="cellIs" dxfId="9386" priority="2244" operator="lessThan">
      <formula>$C$4</formula>
    </cfRule>
  </conditionalFormatting>
  <conditionalFormatting sqref="CB49">
    <cfRule type="cellIs" dxfId="9385" priority="2245" operator="lessThan">
      <formula>$C$4</formula>
    </cfRule>
  </conditionalFormatting>
  <conditionalFormatting sqref="CB50">
    <cfRule type="cellIs" dxfId="9384" priority="2246" operator="lessThan">
      <formula>$C$4</formula>
    </cfRule>
  </conditionalFormatting>
  <conditionalFormatting sqref="CB51">
    <cfRule type="cellIs" dxfId="9383" priority="2247" operator="lessThan">
      <formula>$C$4</formula>
    </cfRule>
  </conditionalFormatting>
  <conditionalFormatting sqref="CB52">
    <cfRule type="cellIs" dxfId="9382" priority="2248" operator="lessThan">
      <formula>$C$4</formula>
    </cfRule>
  </conditionalFormatting>
  <conditionalFormatting sqref="CB53">
    <cfRule type="cellIs" dxfId="9381" priority="2249" operator="lessThan">
      <formula>$C$4</formula>
    </cfRule>
  </conditionalFormatting>
  <conditionalFormatting sqref="CB54">
    <cfRule type="cellIs" dxfId="9380" priority="2250" operator="lessThan">
      <formula>$C$4</formula>
    </cfRule>
  </conditionalFormatting>
  <conditionalFormatting sqref="CB55">
    <cfRule type="cellIs" dxfId="9379" priority="2251" operator="lessThan">
      <formula>$C$4</formula>
    </cfRule>
  </conditionalFormatting>
  <conditionalFormatting sqref="CB56">
    <cfRule type="cellIs" dxfId="9378" priority="2252" operator="lessThan">
      <formula>$C$4</formula>
    </cfRule>
  </conditionalFormatting>
  <conditionalFormatting sqref="CB57">
    <cfRule type="cellIs" dxfId="9377" priority="2253" operator="lessThan">
      <formula>$C$4</formula>
    </cfRule>
  </conditionalFormatting>
  <conditionalFormatting sqref="CB58">
    <cfRule type="cellIs" dxfId="9376" priority="2254" operator="lessThan">
      <formula>$C$4</formula>
    </cfRule>
  </conditionalFormatting>
  <conditionalFormatting sqref="CB59">
    <cfRule type="cellIs" dxfId="9375" priority="2255" operator="lessThan">
      <formula>$C$4</formula>
    </cfRule>
  </conditionalFormatting>
  <conditionalFormatting sqref="CB60">
    <cfRule type="cellIs" dxfId="9374" priority="2256" operator="lessThan">
      <formula>$C$4</formula>
    </cfRule>
  </conditionalFormatting>
  <conditionalFormatting sqref="CC11">
    <cfRule type="cellIs" dxfId="9373" priority="2257" operator="lessThan">
      <formula>$C$4</formula>
    </cfRule>
  </conditionalFormatting>
  <conditionalFormatting sqref="CC12">
    <cfRule type="cellIs" dxfId="9372" priority="2258" operator="lessThan">
      <formula>$C$4</formula>
    </cfRule>
  </conditionalFormatting>
  <conditionalFormatting sqref="CC13">
    <cfRule type="cellIs" dxfId="9371" priority="2259" operator="lessThan">
      <formula>$C$4</formula>
    </cfRule>
  </conditionalFormatting>
  <conditionalFormatting sqref="CC14">
    <cfRule type="cellIs" dxfId="9370" priority="2260" operator="lessThan">
      <formula>$C$4</formula>
    </cfRule>
  </conditionalFormatting>
  <conditionalFormatting sqref="CC15">
    <cfRule type="cellIs" dxfId="9369" priority="2261" operator="lessThan">
      <formula>$C$4</formula>
    </cfRule>
  </conditionalFormatting>
  <conditionalFormatting sqref="CC16">
    <cfRule type="cellIs" dxfId="9368" priority="2262" operator="lessThan">
      <formula>$C$4</formula>
    </cfRule>
  </conditionalFormatting>
  <conditionalFormatting sqref="CC17">
    <cfRule type="cellIs" dxfId="9367" priority="2263" operator="lessThan">
      <formula>$C$4</formula>
    </cfRule>
  </conditionalFormatting>
  <conditionalFormatting sqref="CC18">
    <cfRule type="cellIs" dxfId="9366" priority="2264" operator="lessThan">
      <formula>$C$4</formula>
    </cfRule>
  </conditionalFormatting>
  <conditionalFormatting sqref="CC19">
    <cfRule type="cellIs" dxfId="9365" priority="2265" operator="lessThan">
      <formula>$C$4</formula>
    </cfRule>
  </conditionalFormatting>
  <conditionalFormatting sqref="CC20">
    <cfRule type="cellIs" dxfId="9364" priority="2266" operator="lessThan">
      <formula>$C$4</formula>
    </cfRule>
  </conditionalFormatting>
  <conditionalFormatting sqref="CC21">
    <cfRule type="cellIs" dxfId="9363" priority="2267" operator="lessThan">
      <formula>$C$4</formula>
    </cfRule>
  </conditionalFormatting>
  <conditionalFormatting sqref="CC22">
    <cfRule type="cellIs" dxfId="9362" priority="2268" operator="lessThan">
      <formula>$C$4</formula>
    </cfRule>
  </conditionalFormatting>
  <conditionalFormatting sqref="CC23">
    <cfRule type="cellIs" dxfId="9361" priority="2269" operator="lessThan">
      <formula>$C$4</formula>
    </cfRule>
  </conditionalFormatting>
  <conditionalFormatting sqref="CC24">
    <cfRule type="cellIs" dxfId="9360" priority="2270" operator="lessThan">
      <formula>$C$4</formula>
    </cfRule>
  </conditionalFormatting>
  <conditionalFormatting sqref="CC25">
    <cfRule type="cellIs" dxfId="9359" priority="2271" operator="lessThan">
      <formula>$C$4</formula>
    </cfRule>
  </conditionalFormatting>
  <conditionalFormatting sqref="CC26">
    <cfRule type="cellIs" dxfId="9358" priority="2272" operator="lessThan">
      <formula>$C$4</formula>
    </cfRule>
  </conditionalFormatting>
  <conditionalFormatting sqref="CC27">
    <cfRule type="cellIs" dxfId="9357" priority="2273" operator="lessThan">
      <formula>$C$4</formula>
    </cfRule>
  </conditionalFormatting>
  <conditionalFormatting sqref="CC28">
    <cfRule type="cellIs" dxfId="9356" priority="2274" operator="lessThan">
      <formula>$C$4</formula>
    </cfRule>
  </conditionalFormatting>
  <conditionalFormatting sqref="CC29">
    <cfRule type="cellIs" dxfId="9355" priority="2275" operator="lessThan">
      <formula>$C$4</formula>
    </cfRule>
  </conditionalFormatting>
  <conditionalFormatting sqref="CC30">
    <cfRule type="cellIs" dxfId="9354" priority="2276" operator="lessThan">
      <formula>$C$4</formula>
    </cfRule>
  </conditionalFormatting>
  <conditionalFormatting sqref="CC31">
    <cfRule type="cellIs" dxfId="9353" priority="2277" operator="lessThan">
      <formula>$C$4</formula>
    </cfRule>
  </conditionalFormatting>
  <conditionalFormatting sqref="CC32">
    <cfRule type="cellIs" dxfId="9352" priority="2278" operator="lessThan">
      <formula>$C$4</formula>
    </cfRule>
  </conditionalFormatting>
  <conditionalFormatting sqref="CC33">
    <cfRule type="cellIs" dxfId="9351" priority="2279" operator="lessThan">
      <formula>$C$4</formula>
    </cfRule>
  </conditionalFormatting>
  <conditionalFormatting sqref="CC34">
    <cfRule type="cellIs" dxfId="9350" priority="2280" operator="lessThan">
      <formula>$C$4</formula>
    </cfRule>
  </conditionalFormatting>
  <conditionalFormatting sqref="CC35">
    <cfRule type="cellIs" dxfId="9349" priority="2281" operator="lessThan">
      <formula>$C$4</formula>
    </cfRule>
  </conditionalFormatting>
  <conditionalFormatting sqref="CC36">
    <cfRule type="cellIs" dxfId="9348" priority="2282" operator="lessThan">
      <formula>$C$4</formula>
    </cfRule>
  </conditionalFormatting>
  <conditionalFormatting sqref="CC37">
    <cfRule type="cellIs" dxfId="9347" priority="2283" operator="lessThan">
      <formula>$C$4</formula>
    </cfRule>
  </conditionalFormatting>
  <conditionalFormatting sqref="CC38">
    <cfRule type="cellIs" dxfId="9346" priority="2284" operator="lessThan">
      <formula>$C$4</formula>
    </cfRule>
  </conditionalFormatting>
  <conditionalFormatting sqref="CC39">
    <cfRule type="cellIs" dxfId="9345" priority="2285" operator="lessThan">
      <formula>$C$4</formula>
    </cfRule>
  </conditionalFormatting>
  <conditionalFormatting sqref="CC40">
    <cfRule type="cellIs" dxfId="9344" priority="2286" operator="lessThan">
      <formula>$C$4</formula>
    </cfRule>
  </conditionalFormatting>
  <conditionalFormatting sqref="CC41">
    <cfRule type="cellIs" dxfId="9343" priority="2287" operator="lessThan">
      <formula>$C$4</formula>
    </cfRule>
  </conditionalFormatting>
  <conditionalFormatting sqref="CC42">
    <cfRule type="cellIs" dxfId="9342" priority="2288" operator="lessThan">
      <formula>$C$4</formula>
    </cfRule>
  </conditionalFormatting>
  <conditionalFormatting sqref="CC43">
    <cfRule type="cellIs" dxfId="9341" priority="2289" operator="lessThan">
      <formula>$C$4</formula>
    </cfRule>
  </conditionalFormatting>
  <conditionalFormatting sqref="CC44">
    <cfRule type="cellIs" dxfId="9340" priority="2290" operator="lessThan">
      <formula>$C$4</formula>
    </cfRule>
  </conditionalFormatting>
  <conditionalFormatting sqref="CC45">
    <cfRule type="cellIs" dxfId="9339" priority="2291" operator="lessThan">
      <formula>$C$4</formula>
    </cfRule>
  </conditionalFormatting>
  <conditionalFormatting sqref="CC46">
    <cfRule type="cellIs" dxfId="9338" priority="2292" operator="lessThan">
      <formula>$C$4</formula>
    </cfRule>
  </conditionalFormatting>
  <conditionalFormatting sqref="CC47">
    <cfRule type="cellIs" dxfId="9337" priority="2293" operator="lessThan">
      <formula>$C$4</formula>
    </cfRule>
  </conditionalFormatting>
  <conditionalFormatting sqref="CC48">
    <cfRule type="cellIs" dxfId="9336" priority="2294" operator="lessThan">
      <formula>$C$4</formula>
    </cfRule>
  </conditionalFormatting>
  <conditionalFormatting sqref="CC49">
    <cfRule type="cellIs" dxfId="9335" priority="2295" operator="lessThan">
      <formula>$C$4</formula>
    </cfRule>
  </conditionalFormatting>
  <conditionalFormatting sqref="CC50">
    <cfRule type="cellIs" dxfId="9334" priority="2296" operator="lessThan">
      <formula>$C$4</formula>
    </cfRule>
  </conditionalFormatting>
  <conditionalFormatting sqref="CC51">
    <cfRule type="cellIs" dxfId="9333" priority="2297" operator="lessThan">
      <formula>$C$4</formula>
    </cfRule>
  </conditionalFormatting>
  <conditionalFormatting sqref="CC52">
    <cfRule type="cellIs" dxfId="9332" priority="2298" operator="lessThan">
      <formula>$C$4</formula>
    </cfRule>
  </conditionalFormatting>
  <conditionalFormatting sqref="CC53">
    <cfRule type="cellIs" dxfId="9331" priority="2299" operator="lessThan">
      <formula>$C$4</formula>
    </cfRule>
  </conditionalFormatting>
  <conditionalFormatting sqref="CC54">
    <cfRule type="cellIs" dxfId="9330" priority="2300" operator="lessThan">
      <formula>$C$4</formula>
    </cfRule>
  </conditionalFormatting>
  <conditionalFormatting sqref="CC55">
    <cfRule type="cellIs" dxfId="9329" priority="2301" operator="lessThan">
      <formula>$C$4</formula>
    </cfRule>
  </conditionalFormatting>
  <conditionalFormatting sqref="CC56">
    <cfRule type="cellIs" dxfId="9328" priority="2302" operator="lessThan">
      <formula>$C$4</formula>
    </cfRule>
  </conditionalFormatting>
  <conditionalFormatting sqref="CC57">
    <cfRule type="cellIs" dxfId="9327" priority="2303" operator="lessThan">
      <formula>$C$4</formula>
    </cfRule>
  </conditionalFormatting>
  <conditionalFormatting sqref="CC58">
    <cfRule type="cellIs" dxfId="9326" priority="2304" operator="lessThan">
      <formula>$C$4</formula>
    </cfRule>
  </conditionalFormatting>
  <conditionalFormatting sqref="CC59">
    <cfRule type="cellIs" dxfId="9325" priority="2305" operator="lessThan">
      <formula>$C$4</formula>
    </cfRule>
  </conditionalFormatting>
  <conditionalFormatting sqref="CC60">
    <cfRule type="cellIs" dxfId="9324" priority="2306" operator="lessThan">
      <formula>$C$4</formula>
    </cfRule>
  </conditionalFormatting>
  <conditionalFormatting sqref="CD11">
    <cfRule type="cellIs" dxfId="9323" priority="2307" operator="lessThan">
      <formula>$C$4</formula>
    </cfRule>
  </conditionalFormatting>
  <conditionalFormatting sqref="CD12">
    <cfRule type="cellIs" dxfId="9322" priority="2308" operator="lessThan">
      <formula>$C$4</formula>
    </cfRule>
  </conditionalFormatting>
  <conditionalFormatting sqref="CD13">
    <cfRule type="cellIs" dxfId="9321" priority="2309" operator="lessThan">
      <formula>$C$4</formula>
    </cfRule>
  </conditionalFormatting>
  <conditionalFormatting sqref="CD14">
    <cfRule type="cellIs" dxfId="9320" priority="2310" operator="lessThan">
      <formula>$C$4</formula>
    </cfRule>
  </conditionalFormatting>
  <conditionalFormatting sqref="CD15">
    <cfRule type="cellIs" dxfId="9319" priority="2311" operator="lessThan">
      <formula>$C$4</formula>
    </cfRule>
  </conditionalFormatting>
  <conditionalFormatting sqref="CD16">
    <cfRule type="cellIs" dxfId="9318" priority="2312" operator="lessThan">
      <formula>$C$4</formula>
    </cfRule>
  </conditionalFormatting>
  <conditionalFormatting sqref="CD17">
    <cfRule type="cellIs" dxfId="9317" priority="2313" operator="lessThan">
      <formula>$C$4</formula>
    </cfRule>
  </conditionalFormatting>
  <conditionalFormatting sqref="CD18">
    <cfRule type="cellIs" dxfId="9316" priority="2314" operator="lessThan">
      <formula>$C$4</formula>
    </cfRule>
  </conditionalFormatting>
  <conditionalFormatting sqref="CD19">
    <cfRule type="cellIs" dxfId="9315" priority="2315" operator="lessThan">
      <formula>$C$4</formula>
    </cfRule>
  </conditionalFormatting>
  <conditionalFormatting sqref="CD20">
    <cfRule type="cellIs" dxfId="9314" priority="2316" operator="lessThan">
      <formula>$C$4</formula>
    </cfRule>
  </conditionalFormatting>
  <conditionalFormatting sqref="CD21">
    <cfRule type="cellIs" dxfId="9313" priority="2317" operator="lessThan">
      <formula>$C$4</formula>
    </cfRule>
  </conditionalFormatting>
  <conditionalFormatting sqref="CD22">
    <cfRule type="cellIs" dxfId="9312" priority="2318" operator="lessThan">
      <formula>$C$4</formula>
    </cfRule>
  </conditionalFormatting>
  <conditionalFormatting sqref="CD23">
    <cfRule type="cellIs" dxfId="9311" priority="2319" operator="lessThan">
      <formula>$C$4</formula>
    </cfRule>
  </conditionalFormatting>
  <conditionalFormatting sqref="CD24">
    <cfRule type="cellIs" dxfId="9310" priority="2320" operator="lessThan">
      <formula>$C$4</formula>
    </cfRule>
  </conditionalFormatting>
  <conditionalFormatting sqref="CD25">
    <cfRule type="cellIs" dxfId="9309" priority="2321" operator="lessThan">
      <formula>$C$4</formula>
    </cfRule>
  </conditionalFormatting>
  <conditionalFormatting sqref="CD26">
    <cfRule type="cellIs" dxfId="9308" priority="2322" operator="lessThan">
      <formula>$C$4</formula>
    </cfRule>
  </conditionalFormatting>
  <conditionalFormatting sqref="CD27">
    <cfRule type="cellIs" dxfId="9307" priority="2323" operator="lessThan">
      <formula>$C$4</formula>
    </cfRule>
  </conditionalFormatting>
  <conditionalFormatting sqref="CD28">
    <cfRule type="cellIs" dxfId="9306" priority="2324" operator="lessThan">
      <formula>$C$4</formula>
    </cfRule>
  </conditionalFormatting>
  <conditionalFormatting sqref="CD29">
    <cfRule type="cellIs" dxfId="9305" priority="2325" operator="lessThan">
      <formula>$C$4</formula>
    </cfRule>
  </conditionalFormatting>
  <conditionalFormatting sqref="CD30">
    <cfRule type="cellIs" dxfId="9304" priority="2326" operator="lessThan">
      <formula>$C$4</formula>
    </cfRule>
  </conditionalFormatting>
  <conditionalFormatting sqref="CD31">
    <cfRule type="cellIs" dxfId="9303" priority="2327" operator="lessThan">
      <formula>$C$4</formula>
    </cfRule>
  </conditionalFormatting>
  <conditionalFormatting sqref="CD32">
    <cfRule type="cellIs" dxfId="9302" priority="2328" operator="lessThan">
      <formula>$C$4</formula>
    </cfRule>
  </conditionalFormatting>
  <conditionalFormatting sqref="CD33">
    <cfRule type="cellIs" dxfId="9301" priority="2329" operator="lessThan">
      <formula>$C$4</formula>
    </cfRule>
  </conditionalFormatting>
  <conditionalFormatting sqref="CD34">
    <cfRule type="cellIs" dxfId="9300" priority="2330" operator="lessThan">
      <formula>$C$4</formula>
    </cfRule>
  </conditionalFormatting>
  <conditionalFormatting sqref="CD35">
    <cfRule type="cellIs" dxfId="9299" priority="2331" operator="lessThan">
      <formula>$C$4</formula>
    </cfRule>
  </conditionalFormatting>
  <conditionalFormatting sqref="CD36">
    <cfRule type="cellIs" dxfId="9298" priority="2332" operator="lessThan">
      <formula>$C$4</formula>
    </cfRule>
  </conditionalFormatting>
  <conditionalFormatting sqref="CD37">
    <cfRule type="cellIs" dxfId="9297" priority="2333" operator="lessThan">
      <formula>$C$4</formula>
    </cfRule>
  </conditionalFormatting>
  <conditionalFormatting sqref="CD38">
    <cfRule type="cellIs" dxfId="9296" priority="2334" operator="lessThan">
      <formula>$C$4</formula>
    </cfRule>
  </conditionalFormatting>
  <conditionalFormatting sqref="CD39">
    <cfRule type="cellIs" dxfId="9295" priority="2335" operator="lessThan">
      <formula>$C$4</formula>
    </cfRule>
  </conditionalFormatting>
  <conditionalFormatting sqref="CD40">
    <cfRule type="cellIs" dxfId="9294" priority="2336" operator="lessThan">
      <formula>$C$4</formula>
    </cfRule>
  </conditionalFormatting>
  <conditionalFormatting sqref="CD41">
    <cfRule type="cellIs" dxfId="9293" priority="2337" operator="lessThan">
      <formula>$C$4</formula>
    </cfRule>
  </conditionalFormatting>
  <conditionalFormatting sqref="CD42">
    <cfRule type="cellIs" dxfId="9292" priority="2338" operator="lessThan">
      <formula>$C$4</formula>
    </cfRule>
  </conditionalFormatting>
  <conditionalFormatting sqref="CD43">
    <cfRule type="cellIs" dxfId="9291" priority="2339" operator="lessThan">
      <formula>$C$4</formula>
    </cfRule>
  </conditionalFormatting>
  <conditionalFormatting sqref="CD44">
    <cfRule type="cellIs" dxfId="9290" priority="2340" operator="lessThan">
      <formula>$C$4</formula>
    </cfRule>
  </conditionalFormatting>
  <conditionalFormatting sqref="CD45">
    <cfRule type="cellIs" dxfId="9289" priority="2341" operator="lessThan">
      <formula>$C$4</formula>
    </cfRule>
  </conditionalFormatting>
  <conditionalFormatting sqref="CD46">
    <cfRule type="cellIs" dxfId="9288" priority="2342" operator="lessThan">
      <formula>$C$4</formula>
    </cfRule>
  </conditionalFormatting>
  <conditionalFormatting sqref="CD47">
    <cfRule type="cellIs" dxfId="9287" priority="2343" operator="lessThan">
      <formula>$C$4</formula>
    </cfRule>
  </conditionalFormatting>
  <conditionalFormatting sqref="CD48">
    <cfRule type="cellIs" dxfId="9286" priority="2344" operator="lessThan">
      <formula>$C$4</formula>
    </cfRule>
  </conditionalFormatting>
  <conditionalFormatting sqref="CD49">
    <cfRule type="cellIs" dxfId="9285" priority="2345" operator="lessThan">
      <formula>$C$4</formula>
    </cfRule>
  </conditionalFormatting>
  <conditionalFormatting sqref="CD50">
    <cfRule type="cellIs" dxfId="9284" priority="2346" operator="lessThan">
      <formula>$C$4</formula>
    </cfRule>
  </conditionalFormatting>
  <conditionalFormatting sqref="CD51">
    <cfRule type="cellIs" dxfId="9283" priority="2347" operator="lessThan">
      <formula>$C$4</formula>
    </cfRule>
  </conditionalFormatting>
  <conditionalFormatting sqref="CD52">
    <cfRule type="cellIs" dxfId="9282" priority="2348" operator="lessThan">
      <formula>$C$4</formula>
    </cfRule>
  </conditionalFormatting>
  <conditionalFormatting sqref="CD53">
    <cfRule type="cellIs" dxfId="9281" priority="2349" operator="lessThan">
      <formula>$C$4</formula>
    </cfRule>
  </conditionalFormatting>
  <conditionalFormatting sqref="CD54">
    <cfRule type="cellIs" dxfId="9280" priority="2350" operator="lessThan">
      <formula>$C$4</formula>
    </cfRule>
  </conditionalFormatting>
  <conditionalFormatting sqref="CD55">
    <cfRule type="cellIs" dxfId="9279" priority="2351" operator="lessThan">
      <formula>$C$4</formula>
    </cfRule>
  </conditionalFormatting>
  <conditionalFormatting sqref="CD56">
    <cfRule type="cellIs" dxfId="9278" priority="2352" operator="lessThan">
      <formula>$C$4</formula>
    </cfRule>
  </conditionalFormatting>
  <conditionalFormatting sqref="CD57">
    <cfRule type="cellIs" dxfId="9277" priority="2353" operator="lessThan">
      <formula>$C$4</formula>
    </cfRule>
  </conditionalFormatting>
  <conditionalFormatting sqref="CD58">
    <cfRule type="cellIs" dxfId="9276" priority="2354" operator="lessThan">
      <formula>$C$4</formula>
    </cfRule>
  </conditionalFormatting>
  <conditionalFormatting sqref="CD59">
    <cfRule type="cellIs" dxfId="9275" priority="2355" operator="lessThan">
      <formula>$C$4</formula>
    </cfRule>
  </conditionalFormatting>
  <conditionalFormatting sqref="CD60">
    <cfRule type="cellIs" dxfId="9274" priority="2356" operator="lessThan">
      <formula>$C$4</formula>
    </cfRule>
  </conditionalFormatting>
  <conditionalFormatting sqref="CE11">
    <cfRule type="cellIs" dxfId="9273" priority="2357" operator="lessThan">
      <formula>$C$4</formula>
    </cfRule>
  </conditionalFormatting>
  <conditionalFormatting sqref="CE12">
    <cfRule type="cellIs" dxfId="9272" priority="2358" operator="lessThan">
      <formula>$C$4</formula>
    </cfRule>
  </conditionalFormatting>
  <conditionalFormatting sqref="CE13">
    <cfRule type="cellIs" dxfId="9271" priority="2359" operator="lessThan">
      <formula>$C$4</formula>
    </cfRule>
  </conditionalFormatting>
  <conditionalFormatting sqref="CE14">
    <cfRule type="cellIs" dxfId="9270" priority="2360" operator="lessThan">
      <formula>$C$4</formula>
    </cfRule>
  </conditionalFormatting>
  <conditionalFormatting sqref="CE15">
    <cfRule type="cellIs" dxfId="9269" priority="2361" operator="lessThan">
      <formula>$C$4</formula>
    </cfRule>
  </conditionalFormatting>
  <conditionalFormatting sqref="CE16">
    <cfRule type="cellIs" dxfId="9268" priority="2362" operator="lessThan">
      <formula>$C$4</formula>
    </cfRule>
  </conditionalFormatting>
  <conditionalFormatting sqref="CE17">
    <cfRule type="cellIs" dxfId="9267" priority="2363" operator="lessThan">
      <formula>$C$4</formula>
    </cfRule>
  </conditionalFormatting>
  <conditionalFormatting sqref="CE18">
    <cfRule type="cellIs" dxfId="9266" priority="2364" operator="lessThan">
      <formula>$C$4</formula>
    </cfRule>
  </conditionalFormatting>
  <conditionalFormatting sqref="CE19">
    <cfRule type="cellIs" dxfId="9265" priority="2365" operator="lessThan">
      <formula>$C$4</formula>
    </cfRule>
  </conditionalFormatting>
  <conditionalFormatting sqref="CE20">
    <cfRule type="cellIs" dxfId="9264" priority="2366" operator="lessThan">
      <formula>$C$4</formula>
    </cfRule>
  </conditionalFormatting>
  <conditionalFormatting sqref="CE21">
    <cfRule type="cellIs" dxfId="9263" priority="2367" operator="lessThan">
      <formula>$C$4</formula>
    </cfRule>
  </conditionalFormatting>
  <conditionalFormatting sqref="CE22">
    <cfRule type="cellIs" dxfId="9262" priority="2368" operator="lessThan">
      <formula>$C$4</formula>
    </cfRule>
  </conditionalFormatting>
  <conditionalFormatting sqref="CE23">
    <cfRule type="cellIs" dxfId="9261" priority="2369" operator="lessThan">
      <formula>$C$4</formula>
    </cfRule>
  </conditionalFormatting>
  <conditionalFormatting sqref="CE24">
    <cfRule type="cellIs" dxfId="9260" priority="2370" operator="lessThan">
      <formula>$C$4</formula>
    </cfRule>
  </conditionalFormatting>
  <conditionalFormatting sqref="CE25">
    <cfRule type="cellIs" dxfId="9259" priority="2371" operator="lessThan">
      <formula>$C$4</formula>
    </cfRule>
  </conditionalFormatting>
  <conditionalFormatting sqref="CE26">
    <cfRule type="cellIs" dxfId="9258" priority="2372" operator="lessThan">
      <formula>$C$4</formula>
    </cfRule>
  </conditionalFormatting>
  <conditionalFormatting sqref="CE27">
    <cfRule type="cellIs" dxfId="9257" priority="2373" operator="lessThan">
      <formula>$C$4</formula>
    </cfRule>
  </conditionalFormatting>
  <conditionalFormatting sqref="CE28">
    <cfRule type="cellIs" dxfId="9256" priority="2374" operator="lessThan">
      <formula>$C$4</formula>
    </cfRule>
  </conditionalFormatting>
  <conditionalFormatting sqref="CE29">
    <cfRule type="cellIs" dxfId="9255" priority="2375" operator="lessThan">
      <formula>$C$4</formula>
    </cfRule>
  </conditionalFormatting>
  <conditionalFormatting sqref="CE30">
    <cfRule type="cellIs" dxfId="9254" priority="2376" operator="lessThan">
      <formula>$C$4</formula>
    </cfRule>
  </conditionalFormatting>
  <conditionalFormatting sqref="CE31">
    <cfRule type="cellIs" dxfId="9253" priority="2377" operator="lessThan">
      <formula>$C$4</formula>
    </cfRule>
  </conditionalFormatting>
  <conditionalFormatting sqref="CE32">
    <cfRule type="cellIs" dxfId="9252" priority="2378" operator="lessThan">
      <formula>$C$4</formula>
    </cfRule>
  </conditionalFormatting>
  <conditionalFormatting sqref="CE33">
    <cfRule type="cellIs" dxfId="9251" priority="2379" operator="lessThan">
      <formula>$C$4</formula>
    </cfRule>
  </conditionalFormatting>
  <conditionalFormatting sqref="CE34">
    <cfRule type="cellIs" dxfId="9250" priority="2380" operator="lessThan">
      <formula>$C$4</formula>
    </cfRule>
  </conditionalFormatting>
  <conditionalFormatting sqref="CE35">
    <cfRule type="cellIs" dxfId="9249" priority="2381" operator="lessThan">
      <formula>$C$4</formula>
    </cfRule>
  </conditionalFormatting>
  <conditionalFormatting sqref="CE36">
    <cfRule type="cellIs" dxfId="9248" priority="2382" operator="lessThan">
      <formula>$C$4</formula>
    </cfRule>
  </conditionalFormatting>
  <conditionalFormatting sqref="CE37">
    <cfRule type="cellIs" dxfId="9247" priority="2383" operator="lessThan">
      <formula>$C$4</formula>
    </cfRule>
  </conditionalFormatting>
  <conditionalFormatting sqref="CE38">
    <cfRule type="cellIs" dxfId="9246" priority="2384" operator="lessThan">
      <formula>$C$4</formula>
    </cfRule>
  </conditionalFormatting>
  <conditionalFormatting sqref="CE39">
    <cfRule type="cellIs" dxfId="9245" priority="2385" operator="lessThan">
      <formula>$C$4</formula>
    </cfRule>
  </conditionalFormatting>
  <conditionalFormatting sqref="CE40">
    <cfRule type="cellIs" dxfId="9244" priority="2386" operator="lessThan">
      <formula>$C$4</formula>
    </cfRule>
  </conditionalFormatting>
  <conditionalFormatting sqref="CE41">
    <cfRule type="cellIs" dxfId="9243" priority="2387" operator="lessThan">
      <formula>$C$4</formula>
    </cfRule>
  </conditionalFormatting>
  <conditionalFormatting sqref="CE42">
    <cfRule type="cellIs" dxfId="9242" priority="2388" operator="lessThan">
      <formula>$C$4</formula>
    </cfRule>
  </conditionalFormatting>
  <conditionalFormatting sqref="CE43">
    <cfRule type="cellIs" dxfId="9241" priority="2389" operator="lessThan">
      <formula>$C$4</formula>
    </cfRule>
  </conditionalFormatting>
  <conditionalFormatting sqref="CE44">
    <cfRule type="cellIs" dxfId="9240" priority="2390" operator="lessThan">
      <formula>$C$4</formula>
    </cfRule>
  </conditionalFormatting>
  <conditionalFormatting sqref="CE45">
    <cfRule type="cellIs" dxfId="9239" priority="2391" operator="lessThan">
      <formula>$C$4</formula>
    </cfRule>
  </conditionalFormatting>
  <conditionalFormatting sqref="CE46">
    <cfRule type="cellIs" dxfId="9238" priority="2392" operator="lessThan">
      <formula>$C$4</formula>
    </cfRule>
  </conditionalFormatting>
  <conditionalFormatting sqref="CE47">
    <cfRule type="cellIs" dxfId="9237" priority="2393" operator="lessThan">
      <formula>$C$4</formula>
    </cfRule>
  </conditionalFormatting>
  <conditionalFormatting sqref="CE48">
    <cfRule type="cellIs" dxfId="9236" priority="2394" operator="lessThan">
      <formula>$C$4</formula>
    </cfRule>
  </conditionalFormatting>
  <conditionalFormatting sqref="CE49">
    <cfRule type="cellIs" dxfId="9235" priority="2395" operator="lessThan">
      <formula>$C$4</formula>
    </cfRule>
  </conditionalFormatting>
  <conditionalFormatting sqref="CE50">
    <cfRule type="cellIs" dxfId="9234" priority="2396" operator="lessThan">
      <formula>$C$4</formula>
    </cfRule>
  </conditionalFormatting>
  <conditionalFormatting sqref="CE51">
    <cfRule type="cellIs" dxfId="9233" priority="2397" operator="lessThan">
      <formula>$C$4</formula>
    </cfRule>
  </conditionalFormatting>
  <conditionalFormatting sqref="CE52">
    <cfRule type="cellIs" dxfId="9232" priority="2398" operator="lessThan">
      <formula>$C$4</formula>
    </cfRule>
  </conditionalFormatting>
  <conditionalFormatting sqref="CE53">
    <cfRule type="cellIs" dxfId="9231" priority="2399" operator="lessThan">
      <formula>$C$4</formula>
    </cfRule>
  </conditionalFormatting>
  <conditionalFormatting sqref="CE54">
    <cfRule type="cellIs" dxfId="9230" priority="2400" operator="lessThan">
      <formula>$C$4</formula>
    </cfRule>
  </conditionalFormatting>
  <conditionalFormatting sqref="CE55">
    <cfRule type="cellIs" dxfId="9229" priority="2401" operator="lessThan">
      <formula>$C$4</formula>
    </cfRule>
  </conditionalFormatting>
  <conditionalFormatting sqref="CE56">
    <cfRule type="cellIs" dxfId="9228" priority="2402" operator="lessThan">
      <formula>$C$4</formula>
    </cfRule>
  </conditionalFormatting>
  <conditionalFormatting sqref="CE57">
    <cfRule type="cellIs" dxfId="9227" priority="2403" operator="lessThan">
      <formula>$C$4</formula>
    </cfRule>
  </conditionalFormatting>
  <conditionalFormatting sqref="CE58">
    <cfRule type="cellIs" dxfId="9226" priority="2404" operator="lessThan">
      <formula>$C$4</formula>
    </cfRule>
  </conditionalFormatting>
  <conditionalFormatting sqref="CE59">
    <cfRule type="cellIs" dxfId="9225" priority="2405" operator="lessThan">
      <formula>$C$4</formula>
    </cfRule>
  </conditionalFormatting>
  <conditionalFormatting sqref="CE60">
    <cfRule type="cellIs" dxfId="9224" priority="2406" operator="lessThan">
      <formula>$C$4</formula>
    </cfRule>
  </conditionalFormatting>
  <conditionalFormatting sqref="CF11">
    <cfRule type="cellIs" dxfId="9223" priority="2407" operator="lessThan">
      <formula>$C$4</formula>
    </cfRule>
  </conditionalFormatting>
  <conditionalFormatting sqref="CF12">
    <cfRule type="cellIs" dxfId="9222" priority="2408" operator="lessThan">
      <formula>$C$4</formula>
    </cfRule>
  </conditionalFormatting>
  <conditionalFormatting sqref="CF13">
    <cfRule type="cellIs" dxfId="9221" priority="2409" operator="lessThan">
      <formula>$C$4</formula>
    </cfRule>
  </conditionalFormatting>
  <conditionalFormatting sqref="CF14">
    <cfRule type="cellIs" dxfId="9220" priority="2410" operator="lessThan">
      <formula>$C$4</formula>
    </cfRule>
  </conditionalFormatting>
  <conditionalFormatting sqref="CF15">
    <cfRule type="cellIs" dxfId="9219" priority="2411" operator="lessThan">
      <formula>$C$4</formula>
    </cfRule>
  </conditionalFormatting>
  <conditionalFormatting sqref="CF16">
    <cfRule type="cellIs" dxfId="9218" priority="2412" operator="lessThan">
      <formula>$C$4</formula>
    </cfRule>
  </conditionalFormatting>
  <conditionalFormatting sqref="CF17">
    <cfRule type="cellIs" dxfId="9217" priority="2413" operator="lessThan">
      <formula>$C$4</formula>
    </cfRule>
  </conditionalFormatting>
  <conditionalFormatting sqref="CF18">
    <cfRule type="cellIs" dxfId="9216" priority="2414" operator="lessThan">
      <formula>$C$4</formula>
    </cfRule>
  </conditionalFormatting>
  <conditionalFormatting sqref="CF19">
    <cfRule type="cellIs" dxfId="9215" priority="2415" operator="lessThan">
      <formula>$C$4</formula>
    </cfRule>
  </conditionalFormatting>
  <conditionalFormatting sqref="CF20">
    <cfRule type="cellIs" dxfId="9214" priority="2416" operator="lessThan">
      <formula>$C$4</formula>
    </cfRule>
  </conditionalFormatting>
  <conditionalFormatting sqref="CF21">
    <cfRule type="cellIs" dxfId="9213" priority="2417" operator="lessThan">
      <formula>$C$4</formula>
    </cfRule>
  </conditionalFormatting>
  <conditionalFormatting sqref="CF22">
    <cfRule type="cellIs" dxfId="9212" priority="2418" operator="lessThan">
      <formula>$C$4</formula>
    </cfRule>
  </conditionalFormatting>
  <conditionalFormatting sqref="CF23">
    <cfRule type="cellIs" dxfId="9211" priority="2419" operator="lessThan">
      <formula>$C$4</formula>
    </cfRule>
  </conditionalFormatting>
  <conditionalFormatting sqref="CF24">
    <cfRule type="cellIs" dxfId="9210" priority="2420" operator="lessThan">
      <formula>$C$4</formula>
    </cfRule>
  </conditionalFormatting>
  <conditionalFormatting sqref="CF25">
    <cfRule type="cellIs" dxfId="9209" priority="2421" operator="lessThan">
      <formula>$C$4</formula>
    </cfRule>
  </conditionalFormatting>
  <conditionalFormatting sqref="CF26">
    <cfRule type="cellIs" dxfId="9208" priority="2422" operator="lessThan">
      <formula>$C$4</formula>
    </cfRule>
  </conditionalFormatting>
  <conditionalFormatting sqref="CF27">
    <cfRule type="cellIs" dxfId="9207" priority="2423" operator="lessThan">
      <formula>$C$4</formula>
    </cfRule>
  </conditionalFormatting>
  <conditionalFormatting sqref="CF28">
    <cfRule type="cellIs" dxfId="9206" priority="2424" operator="lessThan">
      <formula>$C$4</formula>
    </cfRule>
  </conditionalFormatting>
  <conditionalFormatting sqref="CF29">
    <cfRule type="cellIs" dxfId="9205" priority="2425" operator="lessThan">
      <formula>$C$4</formula>
    </cfRule>
  </conditionalFormatting>
  <conditionalFormatting sqref="CF30">
    <cfRule type="cellIs" dxfId="9204" priority="2426" operator="lessThan">
      <formula>$C$4</formula>
    </cfRule>
  </conditionalFormatting>
  <conditionalFormatting sqref="CF31">
    <cfRule type="cellIs" dxfId="9203" priority="2427" operator="lessThan">
      <formula>$C$4</formula>
    </cfRule>
  </conditionalFormatting>
  <conditionalFormatting sqref="CF32">
    <cfRule type="cellIs" dxfId="9202" priority="2428" operator="lessThan">
      <formula>$C$4</formula>
    </cfRule>
  </conditionalFormatting>
  <conditionalFormatting sqref="CF33">
    <cfRule type="cellIs" dxfId="9201" priority="2429" operator="lessThan">
      <formula>$C$4</formula>
    </cfRule>
  </conditionalFormatting>
  <conditionalFormatting sqref="CF34">
    <cfRule type="cellIs" dxfId="9200" priority="2430" operator="lessThan">
      <formula>$C$4</formula>
    </cfRule>
  </conditionalFormatting>
  <conditionalFormatting sqref="CF35">
    <cfRule type="cellIs" dxfId="9199" priority="2431" operator="lessThan">
      <formula>$C$4</formula>
    </cfRule>
  </conditionalFormatting>
  <conditionalFormatting sqref="CF36">
    <cfRule type="cellIs" dxfId="9198" priority="2432" operator="lessThan">
      <formula>$C$4</formula>
    </cfRule>
  </conditionalFormatting>
  <conditionalFormatting sqref="CF37">
    <cfRule type="cellIs" dxfId="9197" priority="2433" operator="lessThan">
      <formula>$C$4</formula>
    </cfRule>
  </conditionalFormatting>
  <conditionalFormatting sqref="CF38">
    <cfRule type="cellIs" dxfId="9196" priority="2434" operator="lessThan">
      <formula>$C$4</formula>
    </cfRule>
  </conditionalFormatting>
  <conditionalFormatting sqref="CF39">
    <cfRule type="cellIs" dxfId="9195" priority="2435" operator="lessThan">
      <formula>$C$4</formula>
    </cfRule>
  </conditionalFormatting>
  <conditionalFormatting sqref="CF40">
    <cfRule type="cellIs" dxfId="9194" priority="2436" operator="lessThan">
      <formula>$C$4</formula>
    </cfRule>
  </conditionalFormatting>
  <conditionalFormatting sqref="CF41">
    <cfRule type="cellIs" dxfId="9193" priority="2437" operator="lessThan">
      <formula>$C$4</formula>
    </cfRule>
  </conditionalFormatting>
  <conditionalFormatting sqref="CF42">
    <cfRule type="cellIs" dxfId="9192" priority="2438" operator="lessThan">
      <formula>$C$4</formula>
    </cfRule>
  </conditionalFormatting>
  <conditionalFormatting sqref="CF43">
    <cfRule type="cellIs" dxfId="9191" priority="2439" operator="lessThan">
      <formula>$C$4</formula>
    </cfRule>
  </conditionalFormatting>
  <conditionalFormatting sqref="CF44">
    <cfRule type="cellIs" dxfId="9190" priority="2440" operator="lessThan">
      <formula>$C$4</formula>
    </cfRule>
  </conditionalFormatting>
  <conditionalFormatting sqref="CF45">
    <cfRule type="cellIs" dxfId="9189" priority="2441" operator="lessThan">
      <formula>$C$4</formula>
    </cfRule>
  </conditionalFormatting>
  <conditionalFormatting sqref="CF46">
    <cfRule type="cellIs" dxfId="9188" priority="2442" operator="lessThan">
      <formula>$C$4</formula>
    </cfRule>
  </conditionalFormatting>
  <conditionalFormatting sqref="CF47">
    <cfRule type="cellIs" dxfId="9187" priority="2443" operator="lessThan">
      <formula>$C$4</formula>
    </cfRule>
  </conditionalFormatting>
  <conditionalFormatting sqref="CF48">
    <cfRule type="cellIs" dxfId="9186" priority="2444" operator="lessThan">
      <formula>$C$4</formula>
    </cfRule>
  </conditionalFormatting>
  <conditionalFormatting sqref="CF49">
    <cfRule type="cellIs" dxfId="9185" priority="2445" operator="lessThan">
      <formula>$C$4</formula>
    </cfRule>
  </conditionalFormatting>
  <conditionalFormatting sqref="CF50">
    <cfRule type="cellIs" dxfId="9184" priority="2446" operator="lessThan">
      <formula>$C$4</formula>
    </cfRule>
  </conditionalFormatting>
  <conditionalFormatting sqref="CF51">
    <cfRule type="cellIs" dxfId="9183" priority="2447" operator="lessThan">
      <formula>$C$4</formula>
    </cfRule>
  </conditionalFormatting>
  <conditionalFormatting sqref="CF52">
    <cfRule type="cellIs" dxfId="9182" priority="2448" operator="lessThan">
      <formula>$C$4</formula>
    </cfRule>
  </conditionalFormatting>
  <conditionalFormatting sqref="CF53">
    <cfRule type="cellIs" dxfId="9181" priority="2449" operator="lessThan">
      <formula>$C$4</formula>
    </cfRule>
  </conditionalFormatting>
  <conditionalFormatting sqref="CF54">
    <cfRule type="cellIs" dxfId="9180" priority="2450" operator="lessThan">
      <formula>$C$4</formula>
    </cfRule>
  </conditionalFormatting>
  <conditionalFormatting sqref="CF55">
    <cfRule type="cellIs" dxfId="9179" priority="2451" operator="lessThan">
      <formula>$C$4</formula>
    </cfRule>
  </conditionalFormatting>
  <conditionalFormatting sqref="CF56">
    <cfRule type="cellIs" dxfId="9178" priority="2452" operator="lessThan">
      <formula>$C$4</formula>
    </cfRule>
  </conditionalFormatting>
  <conditionalFormatting sqref="CF57">
    <cfRule type="cellIs" dxfId="9177" priority="2453" operator="lessThan">
      <formula>$C$4</formula>
    </cfRule>
  </conditionalFormatting>
  <conditionalFormatting sqref="CF58">
    <cfRule type="cellIs" dxfId="9176" priority="2454" operator="lessThan">
      <formula>$C$4</formula>
    </cfRule>
  </conditionalFormatting>
  <conditionalFormatting sqref="CF59">
    <cfRule type="cellIs" dxfId="9175" priority="2455" operator="lessThan">
      <formula>$C$4</formula>
    </cfRule>
  </conditionalFormatting>
  <conditionalFormatting sqref="CF60">
    <cfRule type="cellIs" dxfId="9174" priority="2456" operator="lessThan">
      <formula>$C$4</formula>
    </cfRule>
  </conditionalFormatting>
  <conditionalFormatting sqref="CG11">
    <cfRule type="cellIs" dxfId="9173" priority="2457" operator="lessThan">
      <formula>$C$4</formula>
    </cfRule>
  </conditionalFormatting>
  <conditionalFormatting sqref="CG12">
    <cfRule type="cellIs" dxfId="9172" priority="2458" operator="lessThan">
      <formula>$C$4</formula>
    </cfRule>
  </conditionalFormatting>
  <conditionalFormatting sqref="CG13">
    <cfRule type="cellIs" dxfId="9171" priority="2459" operator="lessThan">
      <formula>$C$4</formula>
    </cfRule>
  </conditionalFormatting>
  <conditionalFormatting sqref="CG14">
    <cfRule type="cellIs" dxfId="9170" priority="2460" operator="lessThan">
      <formula>$C$4</formula>
    </cfRule>
  </conditionalFormatting>
  <conditionalFormatting sqref="CG15">
    <cfRule type="cellIs" dxfId="9169" priority="2461" operator="lessThan">
      <formula>$C$4</formula>
    </cfRule>
  </conditionalFormatting>
  <conditionalFormatting sqref="CG16">
    <cfRule type="cellIs" dxfId="9168" priority="2462" operator="lessThan">
      <formula>$C$4</formula>
    </cfRule>
  </conditionalFormatting>
  <conditionalFormatting sqref="CG17">
    <cfRule type="cellIs" dxfId="9167" priority="2463" operator="lessThan">
      <formula>$C$4</formula>
    </cfRule>
  </conditionalFormatting>
  <conditionalFormatting sqref="CG18">
    <cfRule type="cellIs" dxfId="9166" priority="2464" operator="lessThan">
      <formula>$C$4</formula>
    </cfRule>
  </conditionalFormatting>
  <conditionalFormatting sqref="CG19">
    <cfRule type="cellIs" dxfId="9165" priority="2465" operator="lessThan">
      <formula>$C$4</formula>
    </cfRule>
  </conditionalFormatting>
  <conditionalFormatting sqref="CG20">
    <cfRule type="cellIs" dxfId="9164" priority="2466" operator="lessThan">
      <formula>$C$4</formula>
    </cfRule>
  </conditionalFormatting>
  <conditionalFormatting sqref="CG21">
    <cfRule type="cellIs" dxfId="9163" priority="2467" operator="lessThan">
      <formula>$C$4</formula>
    </cfRule>
  </conditionalFormatting>
  <conditionalFormatting sqref="CG22">
    <cfRule type="cellIs" dxfId="9162" priority="2468" operator="lessThan">
      <formula>$C$4</formula>
    </cfRule>
  </conditionalFormatting>
  <conditionalFormatting sqref="CG23">
    <cfRule type="cellIs" dxfId="9161" priority="2469" operator="lessThan">
      <formula>$C$4</formula>
    </cfRule>
  </conditionalFormatting>
  <conditionalFormatting sqref="CG24">
    <cfRule type="cellIs" dxfId="9160" priority="2470" operator="lessThan">
      <formula>$C$4</formula>
    </cfRule>
  </conditionalFormatting>
  <conditionalFormatting sqref="CG25">
    <cfRule type="cellIs" dxfId="9159" priority="2471" operator="lessThan">
      <formula>$C$4</formula>
    </cfRule>
  </conditionalFormatting>
  <conditionalFormatting sqref="CG26">
    <cfRule type="cellIs" dxfId="9158" priority="2472" operator="lessThan">
      <formula>$C$4</formula>
    </cfRule>
  </conditionalFormatting>
  <conditionalFormatting sqref="CG27">
    <cfRule type="cellIs" dxfId="9157" priority="2473" operator="lessThan">
      <formula>$C$4</formula>
    </cfRule>
  </conditionalFormatting>
  <conditionalFormatting sqref="CG28">
    <cfRule type="cellIs" dxfId="9156" priority="2474" operator="lessThan">
      <formula>$C$4</formula>
    </cfRule>
  </conditionalFormatting>
  <conditionalFormatting sqref="CG29">
    <cfRule type="cellIs" dxfId="9155" priority="2475" operator="lessThan">
      <formula>$C$4</formula>
    </cfRule>
  </conditionalFormatting>
  <conditionalFormatting sqref="CG30">
    <cfRule type="cellIs" dxfId="9154" priority="2476" operator="lessThan">
      <formula>$C$4</formula>
    </cfRule>
  </conditionalFormatting>
  <conditionalFormatting sqref="CG31">
    <cfRule type="cellIs" dxfId="9153" priority="2477" operator="lessThan">
      <formula>$C$4</formula>
    </cfRule>
  </conditionalFormatting>
  <conditionalFormatting sqref="CG32">
    <cfRule type="cellIs" dxfId="9152" priority="2478" operator="lessThan">
      <formula>$C$4</formula>
    </cfRule>
  </conditionalFormatting>
  <conditionalFormatting sqref="CG33">
    <cfRule type="cellIs" dxfId="9151" priority="2479" operator="lessThan">
      <formula>$C$4</formula>
    </cfRule>
  </conditionalFormatting>
  <conditionalFormatting sqref="CG34">
    <cfRule type="cellIs" dxfId="9150" priority="2480" operator="lessThan">
      <formula>$C$4</formula>
    </cfRule>
  </conditionalFormatting>
  <conditionalFormatting sqref="CG35">
    <cfRule type="cellIs" dxfId="9149" priority="2481" operator="lessThan">
      <formula>$C$4</formula>
    </cfRule>
  </conditionalFormatting>
  <conditionalFormatting sqref="CG36">
    <cfRule type="cellIs" dxfId="9148" priority="2482" operator="lessThan">
      <formula>$C$4</formula>
    </cfRule>
  </conditionalFormatting>
  <conditionalFormatting sqref="CG37">
    <cfRule type="cellIs" dxfId="9147" priority="2483" operator="lessThan">
      <formula>$C$4</formula>
    </cfRule>
  </conditionalFormatting>
  <conditionalFormatting sqref="CG38">
    <cfRule type="cellIs" dxfId="9146" priority="2484" operator="lessThan">
      <formula>$C$4</formula>
    </cfRule>
  </conditionalFormatting>
  <conditionalFormatting sqref="CG39">
    <cfRule type="cellIs" dxfId="9145" priority="2485" operator="lessThan">
      <formula>$C$4</formula>
    </cfRule>
  </conditionalFormatting>
  <conditionalFormatting sqref="CG40">
    <cfRule type="cellIs" dxfId="9144" priority="2486" operator="lessThan">
      <formula>$C$4</formula>
    </cfRule>
  </conditionalFormatting>
  <conditionalFormatting sqref="CG41">
    <cfRule type="cellIs" dxfId="9143" priority="2487" operator="lessThan">
      <formula>$C$4</formula>
    </cfRule>
  </conditionalFormatting>
  <conditionalFormatting sqref="CG42">
    <cfRule type="cellIs" dxfId="9142" priority="2488" operator="lessThan">
      <formula>$C$4</formula>
    </cfRule>
  </conditionalFormatting>
  <conditionalFormatting sqref="CG43">
    <cfRule type="cellIs" dxfId="9141" priority="2489" operator="lessThan">
      <formula>$C$4</formula>
    </cfRule>
  </conditionalFormatting>
  <conditionalFormatting sqref="CG44">
    <cfRule type="cellIs" dxfId="9140" priority="2490" operator="lessThan">
      <formula>$C$4</formula>
    </cfRule>
  </conditionalFormatting>
  <conditionalFormatting sqref="CG45">
    <cfRule type="cellIs" dxfId="9139" priority="2491" operator="lessThan">
      <formula>$C$4</formula>
    </cfRule>
  </conditionalFormatting>
  <conditionalFormatting sqref="CG46">
    <cfRule type="cellIs" dxfId="9138" priority="2492" operator="lessThan">
      <formula>$C$4</formula>
    </cfRule>
  </conditionalFormatting>
  <conditionalFormatting sqref="CG47">
    <cfRule type="cellIs" dxfId="9137" priority="2493" operator="lessThan">
      <formula>$C$4</formula>
    </cfRule>
  </conditionalFormatting>
  <conditionalFormatting sqref="CG48">
    <cfRule type="cellIs" dxfId="9136" priority="2494" operator="lessThan">
      <formula>$C$4</formula>
    </cfRule>
  </conditionalFormatting>
  <conditionalFormatting sqref="CG49">
    <cfRule type="cellIs" dxfId="9135" priority="2495" operator="lessThan">
      <formula>$C$4</formula>
    </cfRule>
  </conditionalFormatting>
  <conditionalFormatting sqref="CG50">
    <cfRule type="cellIs" dxfId="9134" priority="2496" operator="lessThan">
      <formula>$C$4</formula>
    </cfRule>
  </conditionalFormatting>
  <conditionalFormatting sqref="CG51">
    <cfRule type="cellIs" dxfId="9133" priority="2497" operator="lessThan">
      <formula>$C$4</formula>
    </cfRule>
  </conditionalFormatting>
  <conditionalFormatting sqref="CG52">
    <cfRule type="cellIs" dxfId="9132" priority="2498" operator="lessThan">
      <formula>$C$4</formula>
    </cfRule>
  </conditionalFormatting>
  <conditionalFormatting sqref="CG53">
    <cfRule type="cellIs" dxfId="9131" priority="2499" operator="lessThan">
      <formula>$C$4</formula>
    </cfRule>
  </conditionalFormatting>
  <conditionalFormatting sqref="CG54">
    <cfRule type="cellIs" dxfId="9130" priority="2500" operator="lessThan">
      <formula>$C$4</formula>
    </cfRule>
  </conditionalFormatting>
  <conditionalFormatting sqref="CG55">
    <cfRule type="cellIs" dxfId="9129" priority="2501" operator="lessThan">
      <formula>$C$4</formula>
    </cfRule>
  </conditionalFormatting>
  <conditionalFormatting sqref="CG56">
    <cfRule type="cellIs" dxfId="9128" priority="2502" operator="lessThan">
      <formula>$C$4</formula>
    </cfRule>
  </conditionalFormatting>
  <conditionalFormatting sqref="CG57">
    <cfRule type="cellIs" dxfId="9127" priority="2503" operator="lessThan">
      <formula>$C$4</formula>
    </cfRule>
  </conditionalFormatting>
  <conditionalFormatting sqref="CG58">
    <cfRule type="cellIs" dxfId="9126" priority="2504" operator="lessThan">
      <formula>$C$4</formula>
    </cfRule>
  </conditionalFormatting>
  <conditionalFormatting sqref="CG59">
    <cfRule type="cellIs" dxfId="9125" priority="2505" operator="lessThan">
      <formula>$C$4</formula>
    </cfRule>
  </conditionalFormatting>
  <conditionalFormatting sqref="CG60">
    <cfRule type="cellIs" dxfId="9124" priority="2506" operator="lessThan">
      <formula>$C$4</formula>
    </cfRule>
  </conditionalFormatting>
  <conditionalFormatting sqref="T11">
    <cfRule type="cellIs" dxfId="9123" priority="2507" operator="lessThan">
      <formula>$C$4</formula>
    </cfRule>
  </conditionalFormatting>
  <conditionalFormatting sqref="T12">
    <cfRule type="cellIs" dxfId="9122" priority="2508" operator="lessThan">
      <formula>$C$4</formula>
    </cfRule>
  </conditionalFormatting>
  <conditionalFormatting sqref="T13">
    <cfRule type="cellIs" dxfId="9121" priority="2509" operator="lessThan">
      <formula>$C$4</formula>
    </cfRule>
  </conditionalFormatting>
  <conditionalFormatting sqref="T14">
    <cfRule type="cellIs" dxfId="9120" priority="2510" operator="lessThan">
      <formula>$C$4</formula>
    </cfRule>
  </conditionalFormatting>
  <conditionalFormatting sqref="T15">
    <cfRule type="cellIs" dxfId="9119" priority="2511" operator="lessThan">
      <formula>$C$4</formula>
    </cfRule>
  </conditionalFormatting>
  <conditionalFormatting sqref="T16">
    <cfRule type="cellIs" dxfId="9118" priority="2512" operator="lessThan">
      <formula>$C$4</formula>
    </cfRule>
  </conditionalFormatting>
  <conditionalFormatting sqref="T17">
    <cfRule type="cellIs" dxfId="9117" priority="2513" operator="lessThan">
      <formula>$C$4</formula>
    </cfRule>
  </conditionalFormatting>
  <conditionalFormatting sqref="T18">
    <cfRule type="cellIs" dxfId="9116" priority="2514" operator="lessThan">
      <formula>$C$4</formula>
    </cfRule>
  </conditionalFormatting>
  <conditionalFormatting sqref="T19">
    <cfRule type="cellIs" dxfId="9115" priority="2515" operator="lessThan">
      <formula>$C$4</formula>
    </cfRule>
  </conditionalFormatting>
  <conditionalFormatting sqref="T20">
    <cfRule type="cellIs" dxfId="9114" priority="2516" operator="lessThan">
      <formula>$C$4</formula>
    </cfRule>
  </conditionalFormatting>
  <conditionalFormatting sqref="T21">
    <cfRule type="cellIs" dxfId="9113" priority="2517" operator="lessThan">
      <formula>$C$4</formula>
    </cfRule>
  </conditionalFormatting>
  <conditionalFormatting sqref="T22">
    <cfRule type="cellIs" dxfId="9112" priority="2518" operator="lessThan">
      <formula>$C$4</formula>
    </cfRule>
  </conditionalFormatting>
  <conditionalFormatting sqref="T23">
    <cfRule type="cellIs" dxfId="9111" priority="2519" operator="lessThan">
      <formula>$C$4</formula>
    </cfRule>
  </conditionalFormatting>
  <conditionalFormatting sqref="T24">
    <cfRule type="cellIs" dxfId="9110" priority="2520" operator="lessThan">
      <formula>$C$4</formula>
    </cfRule>
  </conditionalFormatting>
  <conditionalFormatting sqref="T25">
    <cfRule type="cellIs" dxfId="9109" priority="2521" operator="lessThan">
      <formula>$C$4</formula>
    </cfRule>
  </conditionalFormatting>
  <conditionalFormatting sqref="T26">
    <cfRule type="cellIs" dxfId="9108" priority="2522" operator="lessThan">
      <formula>$C$4</formula>
    </cfRule>
  </conditionalFormatting>
  <conditionalFormatting sqref="T27">
    <cfRule type="cellIs" dxfId="9107" priority="2523" operator="lessThan">
      <formula>$C$4</formula>
    </cfRule>
  </conditionalFormatting>
  <conditionalFormatting sqref="T28">
    <cfRule type="cellIs" dxfId="9106" priority="2524" operator="lessThan">
      <formula>$C$4</formula>
    </cfRule>
  </conditionalFormatting>
  <conditionalFormatting sqref="T29">
    <cfRule type="cellIs" dxfId="9105" priority="2525" operator="lessThan">
      <formula>$C$4</formula>
    </cfRule>
  </conditionalFormatting>
  <conditionalFormatting sqref="T30">
    <cfRule type="cellIs" dxfId="9104" priority="2526" operator="lessThan">
      <formula>$C$4</formula>
    </cfRule>
  </conditionalFormatting>
  <conditionalFormatting sqref="T31">
    <cfRule type="cellIs" dxfId="9103" priority="2527" operator="lessThan">
      <formula>$C$4</formula>
    </cfRule>
  </conditionalFormatting>
  <conditionalFormatting sqref="T32">
    <cfRule type="cellIs" dxfId="9102" priority="2528" operator="lessThan">
      <formula>$C$4</formula>
    </cfRule>
  </conditionalFormatting>
  <conditionalFormatting sqref="T33">
    <cfRule type="cellIs" dxfId="9101" priority="2529" operator="lessThan">
      <formula>$C$4</formula>
    </cfRule>
  </conditionalFormatting>
  <conditionalFormatting sqref="T34">
    <cfRule type="cellIs" dxfId="9100" priority="2530" operator="lessThan">
      <formula>$C$4</formula>
    </cfRule>
  </conditionalFormatting>
  <conditionalFormatting sqref="T35">
    <cfRule type="cellIs" dxfId="9099" priority="2531" operator="lessThan">
      <formula>$C$4</formula>
    </cfRule>
  </conditionalFormatting>
  <conditionalFormatting sqref="T36">
    <cfRule type="cellIs" dxfId="9098" priority="2532" operator="lessThan">
      <formula>$C$4</formula>
    </cfRule>
  </conditionalFormatting>
  <conditionalFormatting sqref="T37">
    <cfRule type="cellIs" dxfId="9097" priority="2533" operator="lessThan">
      <formula>$C$4</formula>
    </cfRule>
  </conditionalFormatting>
  <conditionalFormatting sqref="T38">
    <cfRule type="cellIs" dxfId="9096" priority="2534" operator="lessThan">
      <formula>$C$4</formula>
    </cfRule>
  </conditionalFormatting>
  <conditionalFormatting sqref="T39">
    <cfRule type="cellIs" dxfId="9095" priority="2535" operator="lessThan">
      <formula>$C$4</formula>
    </cfRule>
  </conditionalFormatting>
  <conditionalFormatting sqref="T40">
    <cfRule type="cellIs" dxfId="9094" priority="2536" operator="lessThan">
      <formula>$C$4</formula>
    </cfRule>
  </conditionalFormatting>
  <conditionalFormatting sqref="T41">
    <cfRule type="cellIs" dxfId="9093" priority="2537" operator="lessThan">
      <formula>$C$4</formula>
    </cfRule>
  </conditionalFormatting>
  <conditionalFormatting sqref="T42">
    <cfRule type="cellIs" dxfId="9092" priority="2538" operator="lessThan">
      <formula>$C$4</formula>
    </cfRule>
  </conditionalFormatting>
  <conditionalFormatting sqref="T43">
    <cfRule type="cellIs" dxfId="9091" priority="2539" operator="lessThan">
      <formula>$C$4</formula>
    </cfRule>
  </conditionalFormatting>
  <conditionalFormatting sqref="T44">
    <cfRule type="cellIs" dxfId="9090" priority="2540" operator="lessThan">
      <formula>$C$4</formula>
    </cfRule>
  </conditionalFormatting>
  <conditionalFormatting sqref="T45">
    <cfRule type="cellIs" dxfId="9089" priority="2541" operator="lessThan">
      <formula>$C$4</formula>
    </cfRule>
  </conditionalFormatting>
  <conditionalFormatting sqref="T46">
    <cfRule type="cellIs" dxfId="9088" priority="2542" operator="lessThan">
      <formula>$C$4</formula>
    </cfRule>
  </conditionalFormatting>
  <conditionalFormatting sqref="T47">
    <cfRule type="cellIs" dxfId="9087" priority="2543" operator="lessThan">
      <formula>$C$4</formula>
    </cfRule>
  </conditionalFormatting>
  <conditionalFormatting sqref="T48">
    <cfRule type="cellIs" dxfId="9086" priority="2544" operator="lessThan">
      <formula>$C$4</formula>
    </cfRule>
  </conditionalFormatting>
  <conditionalFormatting sqref="T49">
    <cfRule type="cellIs" dxfId="9085" priority="2545" operator="lessThan">
      <formula>$C$4</formula>
    </cfRule>
  </conditionalFormatting>
  <conditionalFormatting sqref="T50">
    <cfRule type="cellIs" dxfId="9084" priority="2546" operator="lessThan">
      <formula>$C$4</formula>
    </cfRule>
  </conditionalFormatting>
  <conditionalFormatting sqref="T51">
    <cfRule type="cellIs" dxfId="9083" priority="2547" operator="lessThan">
      <formula>$C$4</formula>
    </cfRule>
  </conditionalFormatting>
  <conditionalFormatting sqref="T52">
    <cfRule type="cellIs" dxfId="9082" priority="2548" operator="lessThan">
      <formula>$C$4</formula>
    </cfRule>
  </conditionalFormatting>
  <conditionalFormatting sqref="T53">
    <cfRule type="cellIs" dxfId="9081" priority="2549" operator="lessThan">
      <formula>$C$4</formula>
    </cfRule>
  </conditionalFormatting>
  <conditionalFormatting sqref="T54">
    <cfRule type="cellIs" dxfId="9080" priority="2550" operator="lessThan">
      <formula>$C$4</formula>
    </cfRule>
  </conditionalFormatting>
  <conditionalFormatting sqref="T55">
    <cfRule type="cellIs" dxfId="9079" priority="2551" operator="lessThan">
      <formula>$C$4</formula>
    </cfRule>
  </conditionalFormatting>
  <conditionalFormatting sqref="T56">
    <cfRule type="cellIs" dxfId="9078" priority="2552" operator="lessThan">
      <formula>$C$4</formula>
    </cfRule>
  </conditionalFormatting>
  <conditionalFormatting sqref="T57">
    <cfRule type="cellIs" dxfId="9077" priority="2553" operator="lessThan">
      <formula>$C$4</formula>
    </cfRule>
  </conditionalFormatting>
  <conditionalFormatting sqref="T58">
    <cfRule type="cellIs" dxfId="9076" priority="2554" operator="lessThan">
      <formula>$C$4</formula>
    </cfRule>
  </conditionalFormatting>
  <conditionalFormatting sqref="T59">
    <cfRule type="cellIs" dxfId="9075" priority="2555" operator="lessThan">
      <formula>$C$4</formula>
    </cfRule>
  </conditionalFormatting>
  <conditionalFormatting sqref="T60">
    <cfRule type="cellIs" dxfId="9074" priority="2556" operator="lessThan">
      <formula>$C$4</formula>
    </cfRule>
  </conditionalFormatting>
  <conditionalFormatting sqref="U11">
    <cfRule type="cellIs" dxfId="9073" priority="2557" operator="lessThan">
      <formula>$C$4</formula>
    </cfRule>
  </conditionalFormatting>
  <conditionalFormatting sqref="U12">
    <cfRule type="cellIs" dxfId="9072" priority="2558" operator="lessThan">
      <formula>$C$4</formula>
    </cfRule>
  </conditionalFormatting>
  <conditionalFormatting sqref="U13">
    <cfRule type="cellIs" dxfId="9071" priority="2559" operator="lessThan">
      <formula>$C$4</formula>
    </cfRule>
  </conditionalFormatting>
  <conditionalFormatting sqref="U14">
    <cfRule type="cellIs" dxfId="9070" priority="2560" operator="lessThan">
      <formula>$C$4</formula>
    </cfRule>
  </conditionalFormatting>
  <conditionalFormatting sqref="U15">
    <cfRule type="cellIs" dxfId="9069" priority="2561" operator="lessThan">
      <formula>$C$4</formula>
    </cfRule>
  </conditionalFormatting>
  <conditionalFormatting sqref="U16">
    <cfRule type="cellIs" dxfId="9068" priority="2562" operator="lessThan">
      <formula>$C$4</formula>
    </cfRule>
  </conditionalFormatting>
  <conditionalFormatting sqref="U17">
    <cfRule type="cellIs" dxfId="9067" priority="2563" operator="lessThan">
      <formula>$C$4</formula>
    </cfRule>
  </conditionalFormatting>
  <conditionalFormatting sqref="U18">
    <cfRule type="cellIs" dxfId="9066" priority="2564" operator="lessThan">
      <formula>$C$4</formula>
    </cfRule>
  </conditionalFormatting>
  <conditionalFormatting sqref="U19">
    <cfRule type="cellIs" dxfId="9065" priority="2565" operator="lessThan">
      <formula>$C$4</formula>
    </cfRule>
  </conditionalFormatting>
  <conditionalFormatting sqref="U20">
    <cfRule type="cellIs" dxfId="9064" priority="2566" operator="lessThan">
      <formula>$C$4</formula>
    </cfRule>
  </conditionalFormatting>
  <conditionalFormatting sqref="U21">
    <cfRule type="cellIs" dxfId="9063" priority="2567" operator="lessThan">
      <formula>$C$4</formula>
    </cfRule>
  </conditionalFormatting>
  <conditionalFormatting sqref="U22">
    <cfRule type="cellIs" dxfId="9062" priority="2568" operator="lessThan">
      <formula>$C$4</formula>
    </cfRule>
  </conditionalFormatting>
  <conditionalFormatting sqref="U23">
    <cfRule type="cellIs" dxfId="9061" priority="2569" operator="lessThan">
      <formula>$C$4</formula>
    </cfRule>
  </conditionalFormatting>
  <conditionalFormatting sqref="U24">
    <cfRule type="cellIs" dxfId="9060" priority="2570" operator="lessThan">
      <formula>$C$4</formula>
    </cfRule>
  </conditionalFormatting>
  <conditionalFormatting sqref="U25">
    <cfRule type="cellIs" dxfId="9059" priority="2571" operator="lessThan">
      <formula>$C$4</formula>
    </cfRule>
  </conditionalFormatting>
  <conditionalFormatting sqref="U26">
    <cfRule type="cellIs" dxfId="9058" priority="2572" operator="lessThan">
      <formula>$C$4</formula>
    </cfRule>
  </conditionalFormatting>
  <conditionalFormatting sqref="U27">
    <cfRule type="cellIs" dxfId="9057" priority="2573" operator="lessThan">
      <formula>$C$4</formula>
    </cfRule>
  </conditionalFormatting>
  <conditionalFormatting sqref="U28">
    <cfRule type="cellIs" dxfId="9056" priority="2574" operator="lessThan">
      <formula>$C$4</formula>
    </cfRule>
  </conditionalFormatting>
  <conditionalFormatting sqref="U29">
    <cfRule type="cellIs" dxfId="9055" priority="2575" operator="lessThan">
      <formula>$C$4</formula>
    </cfRule>
  </conditionalFormatting>
  <conditionalFormatting sqref="U30">
    <cfRule type="cellIs" dxfId="9054" priority="2576" operator="lessThan">
      <formula>$C$4</formula>
    </cfRule>
  </conditionalFormatting>
  <conditionalFormatting sqref="U31">
    <cfRule type="cellIs" dxfId="9053" priority="2577" operator="lessThan">
      <formula>$C$4</formula>
    </cfRule>
  </conditionalFormatting>
  <conditionalFormatting sqref="U32">
    <cfRule type="cellIs" dxfId="9052" priority="2578" operator="lessThan">
      <formula>$C$4</formula>
    </cfRule>
  </conditionalFormatting>
  <conditionalFormatting sqref="U33">
    <cfRule type="cellIs" dxfId="9051" priority="2579" operator="lessThan">
      <formula>$C$4</formula>
    </cfRule>
  </conditionalFormatting>
  <conditionalFormatting sqref="U34">
    <cfRule type="cellIs" dxfId="9050" priority="2580" operator="lessThan">
      <formula>$C$4</formula>
    </cfRule>
  </conditionalFormatting>
  <conditionalFormatting sqref="U35">
    <cfRule type="cellIs" dxfId="9049" priority="2581" operator="lessThan">
      <formula>$C$4</formula>
    </cfRule>
  </conditionalFormatting>
  <conditionalFormatting sqref="U36">
    <cfRule type="cellIs" dxfId="9048" priority="2582" operator="lessThan">
      <formula>$C$4</formula>
    </cfRule>
  </conditionalFormatting>
  <conditionalFormatting sqref="U37">
    <cfRule type="cellIs" dxfId="9047" priority="2583" operator="lessThan">
      <formula>$C$4</formula>
    </cfRule>
  </conditionalFormatting>
  <conditionalFormatting sqref="U38">
    <cfRule type="cellIs" dxfId="9046" priority="2584" operator="lessThan">
      <formula>$C$4</formula>
    </cfRule>
  </conditionalFormatting>
  <conditionalFormatting sqref="U39">
    <cfRule type="cellIs" dxfId="9045" priority="2585" operator="lessThan">
      <formula>$C$4</formula>
    </cfRule>
  </conditionalFormatting>
  <conditionalFormatting sqref="U40">
    <cfRule type="cellIs" dxfId="9044" priority="2586" operator="lessThan">
      <formula>$C$4</formula>
    </cfRule>
  </conditionalFormatting>
  <conditionalFormatting sqref="U41">
    <cfRule type="cellIs" dxfId="9043" priority="2587" operator="lessThan">
      <formula>$C$4</formula>
    </cfRule>
  </conditionalFormatting>
  <conditionalFormatting sqref="U42">
    <cfRule type="cellIs" dxfId="9042" priority="2588" operator="lessThan">
      <formula>$C$4</formula>
    </cfRule>
  </conditionalFormatting>
  <conditionalFormatting sqref="U43">
    <cfRule type="cellIs" dxfId="9041" priority="2589" operator="lessThan">
      <formula>$C$4</formula>
    </cfRule>
  </conditionalFormatting>
  <conditionalFormatting sqref="U44">
    <cfRule type="cellIs" dxfId="9040" priority="2590" operator="lessThan">
      <formula>$C$4</formula>
    </cfRule>
  </conditionalFormatting>
  <conditionalFormatting sqref="U45">
    <cfRule type="cellIs" dxfId="9039" priority="2591" operator="lessThan">
      <formula>$C$4</formula>
    </cfRule>
  </conditionalFormatting>
  <conditionalFormatting sqref="U46">
    <cfRule type="cellIs" dxfId="9038" priority="2592" operator="lessThan">
      <formula>$C$4</formula>
    </cfRule>
  </conditionalFormatting>
  <conditionalFormatting sqref="U47">
    <cfRule type="cellIs" dxfId="9037" priority="2593" operator="lessThan">
      <formula>$C$4</formula>
    </cfRule>
  </conditionalFormatting>
  <conditionalFormatting sqref="U48">
    <cfRule type="cellIs" dxfId="9036" priority="2594" operator="lessThan">
      <formula>$C$4</formula>
    </cfRule>
  </conditionalFormatting>
  <conditionalFormatting sqref="U49">
    <cfRule type="cellIs" dxfId="9035" priority="2595" operator="lessThan">
      <formula>$C$4</formula>
    </cfRule>
  </conditionalFormatting>
  <conditionalFormatting sqref="U50">
    <cfRule type="cellIs" dxfId="9034" priority="2596" operator="lessThan">
      <formula>$C$4</formula>
    </cfRule>
  </conditionalFormatting>
  <conditionalFormatting sqref="U51">
    <cfRule type="cellIs" dxfId="9033" priority="2597" operator="lessThan">
      <formula>$C$4</formula>
    </cfRule>
  </conditionalFormatting>
  <conditionalFormatting sqref="U52">
    <cfRule type="cellIs" dxfId="9032" priority="2598" operator="lessThan">
      <formula>$C$4</formula>
    </cfRule>
  </conditionalFormatting>
  <conditionalFormatting sqref="U53">
    <cfRule type="cellIs" dxfId="9031" priority="2599" operator="lessThan">
      <formula>$C$4</formula>
    </cfRule>
  </conditionalFormatting>
  <conditionalFormatting sqref="U54">
    <cfRule type="cellIs" dxfId="9030" priority="2600" operator="lessThan">
      <formula>$C$4</formula>
    </cfRule>
  </conditionalFormatting>
  <conditionalFormatting sqref="U55">
    <cfRule type="cellIs" dxfId="9029" priority="2601" operator="lessThan">
      <formula>$C$4</formula>
    </cfRule>
  </conditionalFormatting>
  <conditionalFormatting sqref="U56">
    <cfRule type="cellIs" dxfId="9028" priority="2602" operator="lessThan">
      <formula>$C$4</formula>
    </cfRule>
  </conditionalFormatting>
  <conditionalFormatting sqref="U57">
    <cfRule type="cellIs" dxfId="9027" priority="2603" operator="lessThan">
      <formula>$C$4</formula>
    </cfRule>
  </conditionalFormatting>
  <conditionalFormatting sqref="U58">
    <cfRule type="cellIs" dxfId="9026" priority="2604" operator="lessThan">
      <formula>$C$4</formula>
    </cfRule>
  </conditionalFormatting>
  <conditionalFormatting sqref="U59">
    <cfRule type="cellIs" dxfId="9025" priority="2605" operator="lessThan">
      <formula>$C$4</formula>
    </cfRule>
  </conditionalFormatting>
  <conditionalFormatting sqref="U60">
    <cfRule type="cellIs" dxfId="9024" priority="2606" operator="lessThan">
      <formula>$C$4</formula>
    </cfRule>
  </conditionalFormatting>
  <conditionalFormatting sqref="W11">
    <cfRule type="cellIs" dxfId="9023" priority="2607" operator="lessThan">
      <formula>$C$4</formula>
    </cfRule>
  </conditionalFormatting>
  <conditionalFormatting sqref="W12">
    <cfRule type="cellIs" dxfId="9022" priority="2608" operator="lessThan">
      <formula>$C$4</formula>
    </cfRule>
  </conditionalFormatting>
  <conditionalFormatting sqref="W13">
    <cfRule type="cellIs" dxfId="9021" priority="2609" operator="lessThan">
      <formula>$C$4</formula>
    </cfRule>
  </conditionalFormatting>
  <conditionalFormatting sqref="W14">
    <cfRule type="cellIs" dxfId="9020" priority="2610" operator="lessThan">
      <formula>$C$4</formula>
    </cfRule>
  </conditionalFormatting>
  <conditionalFormatting sqref="W15">
    <cfRule type="cellIs" dxfId="9019" priority="2611" operator="lessThan">
      <formula>$C$4</formula>
    </cfRule>
  </conditionalFormatting>
  <conditionalFormatting sqref="W16">
    <cfRule type="cellIs" dxfId="9018" priority="2612" operator="lessThan">
      <formula>$C$4</formula>
    </cfRule>
  </conditionalFormatting>
  <conditionalFormatting sqref="W17">
    <cfRule type="cellIs" dxfId="9017" priority="2613" operator="lessThan">
      <formula>$C$4</formula>
    </cfRule>
  </conditionalFormatting>
  <conditionalFormatting sqref="W18">
    <cfRule type="cellIs" dxfId="9016" priority="2614" operator="lessThan">
      <formula>$C$4</formula>
    </cfRule>
  </conditionalFormatting>
  <conditionalFormatting sqref="W19">
    <cfRule type="cellIs" dxfId="9015" priority="2615" operator="lessThan">
      <formula>$C$4</formula>
    </cfRule>
  </conditionalFormatting>
  <conditionalFormatting sqref="W20">
    <cfRule type="cellIs" dxfId="9014" priority="2616" operator="lessThan">
      <formula>$C$4</formula>
    </cfRule>
  </conditionalFormatting>
  <conditionalFormatting sqref="W21">
    <cfRule type="cellIs" dxfId="9013" priority="2617" operator="lessThan">
      <formula>$C$4</formula>
    </cfRule>
  </conditionalFormatting>
  <conditionalFormatting sqref="W22">
    <cfRule type="cellIs" dxfId="9012" priority="2618" operator="lessThan">
      <formula>$C$4</formula>
    </cfRule>
  </conditionalFormatting>
  <conditionalFormatting sqref="W23">
    <cfRule type="cellIs" dxfId="9011" priority="2619" operator="lessThan">
      <formula>$C$4</formula>
    </cfRule>
  </conditionalFormatting>
  <conditionalFormatting sqref="W24">
    <cfRule type="cellIs" dxfId="9010" priority="2620" operator="lessThan">
      <formula>$C$4</formula>
    </cfRule>
  </conditionalFormatting>
  <conditionalFormatting sqref="W25">
    <cfRule type="cellIs" dxfId="9009" priority="2621" operator="lessThan">
      <formula>$C$4</formula>
    </cfRule>
  </conditionalFormatting>
  <conditionalFormatting sqref="W26">
    <cfRule type="cellIs" dxfId="9008" priority="2622" operator="lessThan">
      <formula>$C$4</formula>
    </cfRule>
  </conditionalFormatting>
  <conditionalFormatting sqref="W27">
    <cfRule type="cellIs" dxfId="9007" priority="2623" operator="lessThan">
      <formula>$C$4</formula>
    </cfRule>
  </conditionalFormatting>
  <conditionalFormatting sqref="W28">
    <cfRule type="cellIs" dxfId="9006" priority="2624" operator="lessThan">
      <formula>$C$4</formula>
    </cfRule>
  </conditionalFormatting>
  <conditionalFormatting sqref="W29">
    <cfRule type="cellIs" dxfId="9005" priority="2625" operator="lessThan">
      <formula>$C$4</formula>
    </cfRule>
  </conditionalFormatting>
  <conditionalFormatting sqref="W30">
    <cfRule type="cellIs" dxfId="9004" priority="2626" operator="lessThan">
      <formula>$C$4</formula>
    </cfRule>
  </conditionalFormatting>
  <conditionalFormatting sqref="W31">
    <cfRule type="cellIs" dxfId="9003" priority="2627" operator="lessThan">
      <formula>$C$4</formula>
    </cfRule>
  </conditionalFormatting>
  <conditionalFormatting sqref="W32">
    <cfRule type="cellIs" dxfId="9002" priority="2628" operator="lessThan">
      <formula>$C$4</formula>
    </cfRule>
  </conditionalFormatting>
  <conditionalFormatting sqref="W33">
    <cfRule type="cellIs" dxfId="9001" priority="2629" operator="lessThan">
      <formula>$C$4</formula>
    </cfRule>
  </conditionalFormatting>
  <conditionalFormatting sqref="W34">
    <cfRule type="cellIs" dxfId="9000" priority="2630" operator="lessThan">
      <formula>$C$4</formula>
    </cfRule>
  </conditionalFormatting>
  <conditionalFormatting sqref="W35">
    <cfRule type="cellIs" dxfId="8999" priority="2631" operator="lessThan">
      <formula>$C$4</formula>
    </cfRule>
  </conditionalFormatting>
  <conditionalFormatting sqref="W36">
    <cfRule type="cellIs" dxfId="8998" priority="2632" operator="lessThan">
      <formula>$C$4</formula>
    </cfRule>
  </conditionalFormatting>
  <conditionalFormatting sqref="W37">
    <cfRule type="cellIs" dxfId="8997" priority="2633" operator="lessThan">
      <formula>$C$4</formula>
    </cfRule>
  </conditionalFormatting>
  <conditionalFormatting sqref="W38">
    <cfRule type="cellIs" dxfId="8996" priority="2634" operator="lessThan">
      <formula>$C$4</formula>
    </cfRule>
  </conditionalFormatting>
  <conditionalFormatting sqref="W39">
    <cfRule type="cellIs" dxfId="8995" priority="2635" operator="lessThan">
      <formula>$C$4</formula>
    </cfRule>
  </conditionalFormatting>
  <conditionalFormatting sqref="W40">
    <cfRule type="cellIs" dxfId="8994" priority="2636" operator="lessThan">
      <formula>$C$4</formula>
    </cfRule>
  </conditionalFormatting>
  <conditionalFormatting sqref="W41">
    <cfRule type="cellIs" dxfId="8993" priority="2637" operator="lessThan">
      <formula>$C$4</formula>
    </cfRule>
  </conditionalFormatting>
  <conditionalFormatting sqref="W42">
    <cfRule type="cellIs" dxfId="8992" priority="2638" operator="lessThan">
      <formula>$C$4</formula>
    </cfRule>
  </conditionalFormatting>
  <conditionalFormatting sqref="W43">
    <cfRule type="cellIs" dxfId="8991" priority="2639" operator="lessThan">
      <formula>$C$4</formula>
    </cfRule>
  </conditionalFormatting>
  <conditionalFormatting sqref="W44">
    <cfRule type="cellIs" dxfId="8990" priority="2640" operator="lessThan">
      <formula>$C$4</formula>
    </cfRule>
  </conditionalFormatting>
  <conditionalFormatting sqref="W45">
    <cfRule type="cellIs" dxfId="8989" priority="2641" operator="lessThan">
      <formula>$C$4</formula>
    </cfRule>
  </conditionalFormatting>
  <conditionalFormatting sqref="W46">
    <cfRule type="cellIs" dxfId="8988" priority="2642" operator="lessThan">
      <formula>$C$4</formula>
    </cfRule>
  </conditionalFormatting>
  <conditionalFormatting sqref="W47">
    <cfRule type="cellIs" dxfId="8987" priority="2643" operator="lessThan">
      <formula>$C$4</formula>
    </cfRule>
  </conditionalFormatting>
  <conditionalFormatting sqref="W48">
    <cfRule type="cellIs" dxfId="8986" priority="2644" operator="lessThan">
      <formula>$C$4</formula>
    </cfRule>
  </conditionalFormatting>
  <conditionalFormatting sqref="W49">
    <cfRule type="cellIs" dxfId="8985" priority="2645" operator="lessThan">
      <formula>$C$4</formula>
    </cfRule>
  </conditionalFormatting>
  <conditionalFormatting sqref="W50">
    <cfRule type="cellIs" dxfId="8984" priority="2646" operator="lessThan">
      <formula>$C$4</formula>
    </cfRule>
  </conditionalFormatting>
  <conditionalFormatting sqref="W51">
    <cfRule type="cellIs" dxfId="8983" priority="2647" operator="lessThan">
      <formula>$C$4</formula>
    </cfRule>
  </conditionalFormatting>
  <conditionalFormatting sqref="W52">
    <cfRule type="cellIs" dxfId="8982" priority="2648" operator="lessThan">
      <formula>$C$4</formula>
    </cfRule>
  </conditionalFormatting>
  <conditionalFormatting sqref="W53">
    <cfRule type="cellIs" dxfId="8981" priority="2649" operator="lessThan">
      <formula>$C$4</formula>
    </cfRule>
  </conditionalFormatting>
  <conditionalFormatting sqref="W54">
    <cfRule type="cellIs" dxfId="8980" priority="2650" operator="lessThan">
      <formula>$C$4</formula>
    </cfRule>
  </conditionalFormatting>
  <conditionalFormatting sqref="W55">
    <cfRule type="cellIs" dxfId="8979" priority="2651" operator="lessThan">
      <formula>$C$4</formula>
    </cfRule>
  </conditionalFormatting>
  <conditionalFormatting sqref="W56">
    <cfRule type="cellIs" dxfId="8978" priority="2652" operator="lessThan">
      <formula>$C$4</formula>
    </cfRule>
  </conditionalFormatting>
  <conditionalFormatting sqref="W57">
    <cfRule type="cellIs" dxfId="8977" priority="2653" operator="lessThan">
      <formula>$C$4</formula>
    </cfRule>
  </conditionalFormatting>
  <conditionalFormatting sqref="W58">
    <cfRule type="cellIs" dxfId="8976" priority="2654" operator="lessThan">
      <formula>$C$4</formula>
    </cfRule>
  </conditionalFormatting>
  <conditionalFormatting sqref="W59">
    <cfRule type="cellIs" dxfId="8975" priority="2655" operator="lessThan">
      <formula>$C$4</formula>
    </cfRule>
  </conditionalFormatting>
  <conditionalFormatting sqref="W60">
    <cfRule type="cellIs" dxfId="8974" priority="2656" operator="lessThan">
      <formula>$C$4</formula>
    </cfRule>
  </conditionalFormatting>
  <conditionalFormatting sqref="X11">
    <cfRule type="cellIs" dxfId="8973" priority="2657" operator="lessThan">
      <formula>$C$4</formula>
    </cfRule>
  </conditionalFormatting>
  <conditionalFormatting sqref="X12">
    <cfRule type="cellIs" dxfId="8972" priority="2658" operator="lessThan">
      <formula>$C$4</formula>
    </cfRule>
  </conditionalFormatting>
  <conditionalFormatting sqref="X13">
    <cfRule type="cellIs" dxfId="8971" priority="2659" operator="lessThan">
      <formula>$C$4</formula>
    </cfRule>
  </conditionalFormatting>
  <conditionalFormatting sqref="X14">
    <cfRule type="cellIs" dxfId="8970" priority="2660" operator="lessThan">
      <formula>$C$4</formula>
    </cfRule>
  </conditionalFormatting>
  <conditionalFormatting sqref="X15">
    <cfRule type="cellIs" dxfId="8969" priority="2661" operator="lessThan">
      <formula>$C$4</formula>
    </cfRule>
  </conditionalFormatting>
  <conditionalFormatting sqref="X16">
    <cfRule type="cellIs" dxfId="8968" priority="2662" operator="lessThan">
      <formula>$C$4</formula>
    </cfRule>
  </conditionalFormatting>
  <conditionalFormatting sqref="X17">
    <cfRule type="cellIs" dxfId="8967" priority="2663" operator="lessThan">
      <formula>$C$4</formula>
    </cfRule>
  </conditionalFormatting>
  <conditionalFormatting sqref="X18">
    <cfRule type="cellIs" dxfId="8966" priority="2664" operator="lessThan">
      <formula>$C$4</formula>
    </cfRule>
  </conditionalFormatting>
  <conditionalFormatting sqref="X19">
    <cfRule type="cellIs" dxfId="8965" priority="2665" operator="lessThan">
      <formula>$C$4</formula>
    </cfRule>
  </conditionalFormatting>
  <conditionalFormatting sqref="X20">
    <cfRule type="cellIs" dxfId="8964" priority="2666" operator="lessThan">
      <formula>$C$4</formula>
    </cfRule>
  </conditionalFormatting>
  <conditionalFormatting sqref="X21">
    <cfRule type="cellIs" dxfId="8963" priority="2667" operator="lessThan">
      <formula>$C$4</formula>
    </cfRule>
  </conditionalFormatting>
  <conditionalFormatting sqref="X22">
    <cfRule type="cellIs" dxfId="8962" priority="2668" operator="lessThan">
      <formula>$C$4</formula>
    </cfRule>
  </conditionalFormatting>
  <conditionalFormatting sqref="X23">
    <cfRule type="cellIs" dxfId="8961" priority="2669" operator="lessThan">
      <formula>$C$4</formula>
    </cfRule>
  </conditionalFormatting>
  <conditionalFormatting sqref="X24">
    <cfRule type="cellIs" dxfId="8960" priority="2670" operator="lessThan">
      <formula>$C$4</formula>
    </cfRule>
  </conditionalFormatting>
  <conditionalFormatting sqref="X25">
    <cfRule type="cellIs" dxfId="8959" priority="2671" operator="lessThan">
      <formula>$C$4</formula>
    </cfRule>
  </conditionalFormatting>
  <conditionalFormatting sqref="X26">
    <cfRule type="cellIs" dxfId="8958" priority="2672" operator="lessThan">
      <formula>$C$4</formula>
    </cfRule>
  </conditionalFormatting>
  <conditionalFormatting sqref="X27">
    <cfRule type="cellIs" dxfId="8957" priority="2673" operator="lessThan">
      <formula>$C$4</formula>
    </cfRule>
  </conditionalFormatting>
  <conditionalFormatting sqref="X28">
    <cfRule type="cellIs" dxfId="8956" priority="2674" operator="lessThan">
      <formula>$C$4</formula>
    </cfRule>
  </conditionalFormatting>
  <conditionalFormatting sqref="X29">
    <cfRule type="cellIs" dxfId="8955" priority="2675" operator="lessThan">
      <formula>$C$4</formula>
    </cfRule>
  </conditionalFormatting>
  <conditionalFormatting sqref="X30">
    <cfRule type="cellIs" dxfId="8954" priority="2676" operator="lessThan">
      <formula>$C$4</formula>
    </cfRule>
  </conditionalFormatting>
  <conditionalFormatting sqref="X31">
    <cfRule type="cellIs" dxfId="8953" priority="2677" operator="lessThan">
      <formula>$C$4</formula>
    </cfRule>
  </conditionalFormatting>
  <conditionalFormatting sqref="X32">
    <cfRule type="cellIs" dxfId="8952" priority="2678" operator="lessThan">
      <formula>$C$4</formula>
    </cfRule>
  </conditionalFormatting>
  <conditionalFormatting sqref="X33">
    <cfRule type="cellIs" dxfId="8951" priority="2679" operator="lessThan">
      <formula>$C$4</formula>
    </cfRule>
  </conditionalFormatting>
  <conditionalFormatting sqref="X34">
    <cfRule type="cellIs" dxfId="8950" priority="2680" operator="lessThan">
      <formula>$C$4</formula>
    </cfRule>
  </conditionalFormatting>
  <conditionalFormatting sqref="X35">
    <cfRule type="cellIs" dxfId="8949" priority="2681" operator="lessThan">
      <formula>$C$4</formula>
    </cfRule>
  </conditionalFormatting>
  <conditionalFormatting sqref="X36">
    <cfRule type="cellIs" dxfId="8948" priority="2682" operator="lessThan">
      <formula>$C$4</formula>
    </cfRule>
  </conditionalFormatting>
  <conditionalFormatting sqref="X37">
    <cfRule type="cellIs" dxfId="8947" priority="2683" operator="lessThan">
      <formula>$C$4</formula>
    </cfRule>
  </conditionalFormatting>
  <conditionalFormatting sqref="X38">
    <cfRule type="cellIs" dxfId="8946" priority="2684" operator="lessThan">
      <formula>$C$4</formula>
    </cfRule>
  </conditionalFormatting>
  <conditionalFormatting sqref="X39">
    <cfRule type="cellIs" dxfId="8945" priority="2685" operator="lessThan">
      <formula>$C$4</formula>
    </cfRule>
  </conditionalFormatting>
  <conditionalFormatting sqref="X40">
    <cfRule type="cellIs" dxfId="8944" priority="2686" operator="lessThan">
      <formula>$C$4</formula>
    </cfRule>
  </conditionalFormatting>
  <conditionalFormatting sqref="X41">
    <cfRule type="cellIs" dxfId="8943" priority="2687" operator="lessThan">
      <formula>$C$4</formula>
    </cfRule>
  </conditionalFormatting>
  <conditionalFormatting sqref="X42">
    <cfRule type="cellIs" dxfId="8942" priority="2688" operator="lessThan">
      <formula>$C$4</formula>
    </cfRule>
  </conditionalFormatting>
  <conditionalFormatting sqref="X43">
    <cfRule type="cellIs" dxfId="8941" priority="2689" operator="lessThan">
      <formula>$C$4</formula>
    </cfRule>
  </conditionalFormatting>
  <conditionalFormatting sqref="X44">
    <cfRule type="cellIs" dxfId="8940" priority="2690" operator="lessThan">
      <formula>$C$4</formula>
    </cfRule>
  </conditionalFormatting>
  <conditionalFormatting sqref="X45">
    <cfRule type="cellIs" dxfId="8939" priority="2691" operator="lessThan">
      <formula>$C$4</formula>
    </cfRule>
  </conditionalFormatting>
  <conditionalFormatting sqref="X46">
    <cfRule type="cellIs" dxfId="8938" priority="2692" operator="lessThan">
      <formula>$C$4</formula>
    </cfRule>
  </conditionalFormatting>
  <conditionalFormatting sqref="X47">
    <cfRule type="cellIs" dxfId="8937" priority="2693" operator="lessThan">
      <formula>$C$4</formula>
    </cfRule>
  </conditionalFormatting>
  <conditionalFormatting sqref="X48">
    <cfRule type="cellIs" dxfId="8936" priority="2694" operator="lessThan">
      <formula>$C$4</formula>
    </cfRule>
  </conditionalFormatting>
  <conditionalFormatting sqref="X49">
    <cfRule type="cellIs" dxfId="8935" priority="2695" operator="lessThan">
      <formula>$C$4</formula>
    </cfRule>
  </conditionalFormatting>
  <conditionalFormatting sqref="X50">
    <cfRule type="cellIs" dxfId="8934" priority="2696" operator="lessThan">
      <formula>$C$4</formula>
    </cfRule>
  </conditionalFormatting>
  <conditionalFormatting sqref="X51">
    <cfRule type="cellIs" dxfId="8933" priority="2697" operator="lessThan">
      <formula>$C$4</formula>
    </cfRule>
  </conditionalFormatting>
  <conditionalFormatting sqref="X52">
    <cfRule type="cellIs" dxfId="8932" priority="2698" operator="lessThan">
      <formula>$C$4</formula>
    </cfRule>
  </conditionalFormatting>
  <conditionalFormatting sqref="X53">
    <cfRule type="cellIs" dxfId="8931" priority="2699" operator="lessThan">
      <formula>$C$4</formula>
    </cfRule>
  </conditionalFormatting>
  <conditionalFormatting sqref="X54">
    <cfRule type="cellIs" dxfId="8930" priority="2700" operator="lessThan">
      <formula>$C$4</formula>
    </cfRule>
  </conditionalFormatting>
  <conditionalFormatting sqref="X55">
    <cfRule type="cellIs" dxfId="8929" priority="2701" operator="lessThan">
      <formula>$C$4</formula>
    </cfRule>
  </conditionalFormatting>
  <conditionalFormatting sqref="X56">
    <cfRule type="cellIs" dxfId="8928" priority="2702" operator="lessThan">
      <formula>$C$4</formula>
    </cfRule>
  </conditionalFormatting>
  <conditionalFormatting sqref="X57">
    <cfRule type="cellIs" dxfId="8927" priority="2703" operator="lessThan">
      <formula>$C$4</formula>
    </cfRule>
  </conditionalFormatting>
  <conditionalFormatting sqref="X58">
    <cfRule type="cellIs" dxfId="8926" priority="2704" operator="lessThan">
      <formula>$C$4</formula>
    </cfRule>
  </conditionalFormatting>
  <conditionalFormatting sqref="X59">
    <cfRule type="cellIs" dxfId="8925" priority="2705" operator="lessThan">
      <formula>$C$4</formula>
    </cfRule>
  </conditionalFormatting>
  <conditionalFormatting sqref="X60">
    <cfRule type="cellIs" dxfId="8924" priority="2706" operator="lessThan">
      <formula>$C$4</formula>
    </cfRule>
  </conditionalFormatting>
  <conditionalFormatting sqref="CJ11">
    <cfRule type="cellIs" dxfId="8923" priority="2707" operator="lessThan">
      <formula>$C$4</formula>
    </cfRule>
  </conditionalFormatting>
  <conditionalFormatting sqref="CJ11">
    <cfRule type="cellIs" dxfId="8922" priority="2708" operator="lessThan">
      <formula>$C$4</formula>
    </cfRule>
  </conditionalFormatting>
  <conditionalFormatting sqref="CJ12">
    <cfRule type="cellIs" dxfId="8921" priority="2709" operator="lessThan">
      <formula>$C$4</formula>
    </cfRule>
  </conditionalFormatting>
  <conditionalFormatting sqref="CJ12">
    <cfRule type="cellIs" dxfId="8920" priority="2710" operator="lessThan">
      <formula>$C$4</formula>
    </cfRule>
  </conditionalFormatting>
  <conditionalFormatting sqref="CJ13">
    <cfRule type="cellIs" dxfId="8919" priority="2711" operator="lessThan">
      <formula>$C$4</formula>
    </cfRule>
  </conditionalFormatting>
  <conditionalFormatting sqref="CJ13">
    <cfRule type="cellIs" dxfId="8918" priority="2712" operator="lessThan">
      <formula>$C$4</formula>
    </cfRule>
  </conditionalFormatting>
  <conditionalFormatting sqref="CJ14">
    <cfRule type="cellIs" dxfId="8917" priority="2713" operator="lessThan">
      <formula>$C$4</formula>
    </cfRule>
  </conditionalFormatting>
  <conditionalFormatting sqref="CJ14">
    <cfRule type="cellIs" dxfId="8916" priority="2714" operator="lessThan">
      <formula>$C$4</formula>
    </cfRule>
  </conditionalFormatting>
  <conditionalFormatting sqref="CJ15">
    <cfRule type="cellIs" dxfId="8915" priority="2715" operator="lessThan">
      <formula>$C$4</formula>
    </cfRule>
  </conditionalFormatting>
  <conditionalFormatting sqref="CJ15">
    <cfRule type="cellIs" dxfId="8914" priority="2716" operator="lessThan">
      <formula>$C$4</formula>
    </cfRule>
  </conditionalFormatting>
  <conditionalFormatting sqref="CJ16">
    <cfRule type="cellIs" dxfId="8913" priority="2717" operator="lessThan">
      <formula>$C$4</formula>
    </cfRule>
  </conditionalFormatting>
  <conditionalFormatting sqref="CJ16">
    <cfRule type="cellIs" dxfId="8912" priority="2718" operator="lessThan">
      <formula>$C$4</formula>
    </cfRule>
  </conditionalFormatting>
  <conditionalFormatting sqref="CJ17">
    <cfRule type="cellIs" dxfId="8911" priority="2719" operator="lessThan">
      <formula>$C$4</formula>
    </cfRule>
  </conditionalFormatting>
  <conditionalFormatting sqref="CJ17">
    <cfRule type="cellIs" dxfId="8910" priority="2720" operator="lessThan">
      <formula>$C$4</formula>
    </cfRule>
  </conditionalFormatting>
  <conditionalFormatting sqref="CJ18">
    <cfRule type="cellIs" dxfId="8909" priority="2721" operator="lessThan">
      <formula>$C$4</formula>
    </cfRule>
  </conditionalFormatting>
  <conditionalFormatting sqref="CJ18">
    <cfRule type="cellIs" dxfId="8908" priority="2722" operator="lessThan">
      <formula>$C$4</formula>
    </cfRule>
  </conditionalFormatting>
  <conditionalFormatting sqref="CJ19">
    <cfRule type="cellIs" dxfId="8907" priority="2723" operator="lessThan">
      <formula>$C$4</formula>
    </cfRule>
  </conditionalFormatting>
  <conditionalFormatting sqref="CJ19">
    <cfRule type="cellIs" dxfId="8906" priority="2724" operator="lessThan">
      <formula>$C$4</formula>
    </cfRule>
  </conditionalFormatting>
  <conditionalFormatting sqref="CJ20">
    <cfRule type="cellIs" dxfId="8905" priority="2725" operator="lessThan">
      <formula>$C$4</formula>
    </cfRule>
  </conditionalFormatting>
  <conditionalFormatting sqref="CJ20">
    <cfRule type="cellIs" dxfId="8904" priority="2726" operator="lessThan">
      <formula>$C$4</formula>
    </cfRule>
  </conditionalFormatting>
  <conditionalFormatting sqref="CJ21">
    <cfRule type="cellIs" dxfId="8903" priority="2727" operator="lessThan">
      <formula>$C$4</formula>
    </cfRule>
  </conditionalFormatting>
  <conditionalFormatting sqref="CJ21">
    <cfRule type="cellIs" dxfId="8902" priority="2728" operator="lessThan">
      <formula>$C$4</formula>
    </cfRule>
  </conditionalFormatting>
  <conditionalFormatting sqref="CJ22">
    <cfRule type="cellIs" dxfId="8901" priority="2729" operator="lessThan">
      <formula>$C$4</formula>
    </cfRule>
  </conditionalFormatting>
  <conditionalFormatting sqref="CJ22">
    <cfRule type="cellIs" dxfId="8900" priority="2730" operator="lessThan">
      <formula>$C$4</formula>
    </cfRule>
  </conditionalFormatting>
  <conditionalFormatting sqref="CJ23">
    <cfRule type="cellIs" dxfId="8899" priority="2731" operator="lessThan">
      <formula>$C$4</formula>
    </cfRule>
  </conditionalFormatting>
  <conditionalFormatting sqref="CJ23">
    <cfRule type="cellIs" dxfId="8898" priority="2732" operator="lessThan">
      <formula>$C$4</formula>
    </cfRule>
  </conditionalFormatting>
  <conditionalFormatting sqref="CJ24">
    <cfRule type="cellIs" dxfId="8897" priority="2733" operator="lessThan">
      <formula>$C$4</formula>
    </cfRule>
  </conditionalFormatting>
  <conditionalFormatting sqref="CJ24">
    <cfRule type="cellIs" dxfId="8896" priority="2734" operator="lessThan">
      <formula>$C$4</formula>
    </cfRule>
  </conditionalFormatting>
  <conditionalFormatting sqref="CJ25">
    <cfRule type="cellIs" dxfId="8895" priority="2735" operator="lessThan">
      <formula>$C$4</formula>
    </cfRule>
  </conditionalFormatting>
  <conditionalFormatting sqref="CJ25">
    <cfRule type="cellIs" dxfId="8894" priority="2736" operator="lessThan">
      <formula>$C$4</formula>
    </cfRule>
  </conditionalFormatting>
  <conditionalFormatting sqref="CJ26">
    <cfRule type="cellIs" dxfId="8893" priority="2737" operator="lessThan">
      <formula>$C$4</formula>
    </cfRule>
  </conditionalFormatting>
  <conditionalFormatting sqref="CJ26">
    <cfRule type="cellIs" dxfId="8892" priority="2738" operator="lessThan">
      <formula>$C$4</formula>
    </cfRule>
  </conditionalFormatting>
  <conditionalFormatting sqref="CJ27">
    <cfRule type="cellIs" dxfId="8891" priority="2739" operator="lessThan">
      <formula>$C$4</formula>
    </cfRule>
  </conditionalFormatting>
  <conditionalFormatting sqref="CJ27">
    <cfRule type="cellIs" dxfId="8890" priority="2740" operator="lessThan">
      <formula>$C$4</formula>
    </cfRule>
  </conditionalFormatting>
  <conditionalFormatting sqref="CJ28">
    <cfRule type="cellIs" dxfId="8889" priority="2741" operator="lessThan">
      <formula>$C$4</formula>
    </cfRule>
  </conditionalFormatting>
  <conditionalFormatting sqref="CJ28">
    <cfRule type="cellIs" dxfId="8888" priority="2742" operator="lessThan">
      <formula>$C$4</formula>
    </cfRule>
  </conditionalFormatting>
  <conditionalFormatting sqref="CJ29">
    <cfRule type="cellIs" dxfId="8887" priority="2743" operator="lessThan">
      <formula>$C$4</formula>
    </cfRule>
  </conditionalFormatting>
  <conditionalFormatting sqref="CJ29">
    <cfRule type="cellIs" dxfId="8886" priority="2744" operator="lessThan">
      <formula>$C$4</formula>
    </cfRule>
  </conditionalFormatting>
  <conditionalFormatting sqref="CJ30">
    <cfRule type="cellIs" dxfId="8885" priority="2745" operator="lessThan">
      <formula>$C$4</formula>
    </cfRule>
  </conditionalFormatting>
  <conditionalFormatting sqref="CJ30">
    <cfRule type="cellIs" dxfId="8884" priority="2746" operator="lessThan">
      <formula>$C$4</formula>
    </cfRule>
  </conditionalFormatting>
  <conditionalFormatting sqref="CJ31">
    <cfRule type="cellIs" dxfId="8883" priority="2747" operator="lessThan">
      <formula>$C$4</formula>
    </cfRule>
  </conditionalFormatting>
  <conditionalFormatting sqref="CJ31">
    <cfRule type="cellIs" dxfId="8882" priority="2748" operator="lessThan">
      <formula>$C$4</formula>
    </cfRule>
  </conditionalFormatting>
  <conditionalFormatting sqref="CJ32">
    <cfRule type="cellIs" dxfId="8881" priority="2749" operator="lessThan">
      <formula>$C$4</formula>
    </cfRule>
  </conditionalFormatting>
  <conditionalFormatting sqref="CJ32">
    <cfRule type="cellIs" dxfId="8880" priority="2750" operator="lessThan">
      <formula>$C$4</formula>
    </cfRule>
  </conditionalFormatting>
  <conditionalFormatting sqref="CJ33">
    <cfRule type="cellIs" dxfId="8879" priority="2751" operator="lessThan">
      <formula>$C$4</formula>
    </cfRule>
  </conditionalFormatting>
  <conditionalFormatting sqref="CJ33">
    <cfRule type="cellIs" dxfId="8878" priority="2752" operator="lessThan">
      <formula>$C$4</formula>
    </cfRule>
  </conditionalFormatting>
  <conditionalFormatting sqref="CJ34">
    <cfRule type="cellIs" dxfId="8877" priority="2753" operator="lessThan">
      <formula>$C$4</formula>
    </cfRule>
  </conditionalFormatting>
  <conditionalFormatting sqref="CJ34">
    <cfRule type="cellIs" dxfId="8876" priority="2754" operator="lessThan">
      <formula>$C$4</formula>
    </cfRule>
  </conditionalFormatting>
  <conditionalFormatting sqref="CJ35">
    <cfRule type="cellIs" dxfId="8875" priority="2755" operator="lessThan">
      <formula>$C$4</formula>
    </cfRule>
  </conditionalFormatting>
  <conditionalFormatting sqref="CJ35">
    <cfRule type="cellIs" dxfId="8874" priority="2756" operator="lessThan">
      <formula>$C$4</formula>
    </cfRule>
  </conditionalFormatting>
  <conditionalFormatting sqref="CJ36">
    <cfRule type="cellIs" dxfId="8873" priority="2757" operator="lessThan">
      <formula>$C$4</formula>
    </cfRule>
  </conditionalFormatting>
  <conditionalFormatting sqref="CJ36">
    <cfRule type="cellIs" dxfId="8872" priority="2758" operator="lessThan">
      <formula>$C$4</formula>
    </cfRule>
  </conditionalFormatting>
  <conditionalFormatting sqref="CJ37">
    <cfRule type="cellIs" dxfId="8871" priority="2759" operator="lessThan">
      <formula>$C$4</formula>
    </cfRule>
  </conditionalFormatting>
  <conditionalFormatting sqref="CJ37">
    <cfRule type="cellIs" dxfId="8870" priority="2760" operator="lessThan">
      <formula>$C$4</formula>
    </cfRule>
  </conditionalFormatting>
  <conditionalFormatting sqref="CJ38">
    <cfRule type="cellIs" dxfId="8869" priority="2761" operator="lessThan">
      <formula>$C$4</formula>
    </cfRule>
  </conditionalFormatting>
  <conditionalFormatting sqref="CJ38">
    <cfRule type="cellIs" dxfId="8868" priority="2762" operator="lessThan">
      <formula>$C$4</formula>
    </cfRule>
  </conditionalFormatting>
  <conditionalFormatting sqref="CJ39">
    <cfRule type="cellIs" dxfId="8867" priority="2763" operator="lessThan">
      <formula>$C$4</formula>
    </cfRule>
  </conditionalFormatting>
  <conditionalFormatting sqref="CJ39">
    <cfRule type="cellIs" dxfId="8866" priority="2764" operator="lessThan">
      <formula>$C$4</formula>
    </cfRule>
  </conditionalFormatting>
  <conditionalFormatting sqref="CJ40">
    <cfRule type="cellIs" dxfId="8865" priority="2765" operator="lessThan">
      <formula>$C$4</formula>
    </cfRule>
  </conditionalFormatting>
  <conditionalFormatting sqref="CJ40">
    <cfRule type="cellIs" dxfId="8864" priority="2766" operator="lessThan">
      <formula>$C$4</formula>
    </cfRule>
  </conditionalFormatting>
  <conditionalFormatting sqref="CJ41">
    <cfRule type="cellIs" dxfId="8863" priority="2767" operator="lessThan">
      <formula>$C$4</formula>
    </cfRule>
  </conditionalFormatting>
  <conditionalFormatting sqref="CJ41">
    <cfRule type="cellIs" dxfId="8862" priority="2768" operator="lessThan">
      <formula>$C$4</formula>
    </cfRule>
  </conditionalFormatting>
  <conditionalFormatting sqref="CJ42">
    <cfRule type="cellIs" dxfId="8861" priority="2769" operator="lessThan">
      <formula>$C$4</formula>
    </cfRule>
  </conditionalFormatting>
  <conditionalFormatting sqref="CJ42">
    <cfRule type="cellIs" dxfId="8860" priority="2770" operator="lessThan">
      <formula>$C$4</formula>
    </cfRule>
  </conditionalFormatting>
  <conditionalFormatting sqref="CJ43">
    <cfRule type="cellIs" dxfId="8859" priority="2771" operator="lessThan">
      <formula>$C$4</formula>
    </cfRule>
  </conditionalFormatting>
  <conditionalFormatting sqref="CJ43">
    <cfRule type="cellIs" dxfId="8858" priority="2772" operator="lessThan">
      <formula>$C$4</formula>
    </cfRule>
  </conditionalFormatting>
  <conditionalFormatting sqref="CJ44">
    <cfRule type="cellIs" dxfId="8857" priority="2773" operator="lessThan">
      <formula>$C$4</formula>
    </cfRule>
  </conditionalFormatting>
  <conditionalFormatting sqref="CJ44">
    <cfRule type="cellIs" dxfId="8856" priority="2774" operator="lessThan">
      <formula>$C$4</formula>
    </cfRule>
  </conditionalFormatting>
  <conditionalFormatting sqref="CJ45">
    <cfRule type="cellIs" dxfId="8855" priority="2775" operator="lessThan">
      <formula>$C$4</formula>
    </cfRule>
  </conditionalFormatting>
  <conditionalFormatting sqref="CJ45">
    <cfRule type="cellIs" dxfId="8854" priority="2776" operator="lessThan">
      <formula>$C$4</formula>
    </cfRule>
  </conditionalFormatting>
  <conditionalFormatting sqref="CJ46">
    <cfRule type="cellIs" dxfId="8853" priority="2777" operator="lessThan">
      <formula>$C$4</formula>
    </cfRule>
  </conditionalFormatting>
  <conditionalFormatting sqref="CJ46">
    <cfRule type="cellIs" dxfId="8852" priority="2778" operator="lessThan">
      <formula>$C$4</formula>
    </cfRule>
  </conditionalFormatting>
  <conditionalFormatting sqref="CJ47">
    <cfRule type="cellIs" dxfId="8851" priority="2779" operator="lessThan">
      <formula>$C$4</formula>
    </cfRule>
  </conditionalFormatting>
  <conditionalFormatting sqref="CJ47">
    <cfRule type="cellIs" dxfId="8850" priority="2780" operator="lessThan">
      <formula>$C$4</formula>
    </cfRule>
  </conditionalFormatting>
  <conditionalFormatting sqref="CJ48">
    <cfRule type="cellIs" dxfId="8849" priority="2781" operator="lessThan">
      <formula>$C$4</formula>
    </cfRule>
  </conditionalFormatting>
  <conditionalFormatting sqref="CJ48">
    <cfRule type="cellIs" dxfId="8848" priority="2782" operator="lessThan">
      <formula>$C$4</formula>
    </cfRule>
  </conditionalFormatting>
  <conditionalFormatting sqref="CJ49">
    <cfRule type="cellIs" dxfId="8847" priority="2783" operator="lessThan">
      <formula>$C$4</formula>
    </cfRule>
  </conditionalFormatting>
  <conditionalFormatting sqref="CJ49">
    <cfRule type="cellIs" dxfId="8846" priority="2784" operator="lessThan">
      <formula>$C$4</formula>
    </cfRule>
  </conditionalFormatting>
  <conditionalFormatting sqref="CJ50">
    <cfRule type="cellIs" dxfId="8845" priority="2785" operator="lessThan">
      <formula>$C$4</formula>
    </cfRule>
  </conditionalFormatting>
  <conditionalFormatting sqref="CJ50">
    <cfRule type="cellIs" dxfId="8844" priority="2786" operator="lessThan">
      <formula>$C$4</formula>
    </cfRule>
  </conditionalFormatting>
  <conditionalFormatting sqref="CJ51">
    <cfRule type="cellIs" dxfId="8843" priority="2787" operator="lessThan">
      <formula>$C$4</formula>
    </cfRule>
  </conditionalFormatting>
  <conditionalFormatting sqref="CJ51">
    <cfRule type="cellIs" dxfId="8842" priority="2788" operator="lessThan">
      <formula>$C$4</formula>
    </cfRule>
  </conditionalFormatting>
  <conditionalFormatting sqref="CJ52">
    <cfRule type="cellIs" dxfId="8841" priority="2789" operator="lessThan">
      <formula>$C$4</formula>
    </cfRule>
  </conditionalFormatting>
  <conditionalFormatting sqref="CJ52">
    <cfRule type="cellIs" dxfId="8840" priority="2790" operator="lessThan">
      <formula>$C$4</formula>
    </cfRule>
  </conditionalFormatting>
  <conditionalFormatting sqref="CJ53">
    <cfRule type="cellIs" dxfId="8839" priority="2791" operator="lessThan">
      <formula>$C$4</formula>
    </cfRule>
  </conditionalFormatting>
  <conditionalFormatting sqref="CJ53">
    <cfRule type="cellIs" dxfId="8838" priority="2792" operator="lessThan">
      <formula>$C$4</formula>
    </cfRule>
  </conditionalFormatting>
  <conditionalFormatting sqref="CJ54">
    <cfRule type="cellIs" dxfId="8837" priority="2793" operator="lessThan">
      <formula>$C$4</formula>
    </cfRule>
  </conditionalFormatting>
  <conditionalFormatting sqref="CJ54">
    <cfRule type="cellIs" dxfId="8836" priority="2794" operator="lessThan">
      <formula>$C$4</formula>
    </cfRule>
  </conditionalFormatting>
  <conditionalFormatting sqref="CJ55">
    <cfRule type="cellIs" dxfId="8835" priority="2795" operator="lessThan">
      <formula>$C$4</formula>
    </cfRule>
  </conditionalFormatting>
  <conditionalFormatting sqref="CJ55">
    <cfRule type="cellIs" dxfId="8834" priority="2796" operator="lessThan">
      <formula>$C$4</formula>
    </cfRule>
  </conditionalFormatting>
  <conditionalFormatting sqref="CJ56">
    <cfRule type="cellIs" dxfId="8833" priority="2797" operator="lessThan">
      <formula>$C$4</formula>
    </cfRule>
  </conditionalFormatting>
  <conditionalFormatting sqref="CJ56">
    <cfRule type="cellIs" dxfId="8832" priority="2798" operator="lessThan">
      <formula>$C$4</formula>
    </cfRule>
  </conditionalFormatting>
  <conditionalFormatting sqref="CJ57">
    <cfRule type="cellIs" dxfId="8831" priority="2799" operator="lessThan">
      <formula>$C$4</formula>
    </cfRule>
  </conditionalFormatting>
  <conditionalFormatting sqref="CJ57">
    <cfRule type="cellIs" dxfId="8830" priority="2800" operator="lessThan">
      <formula>$C$4</formula>
    </cfRule>
  </conditionalFormatting>
  <conditionalFormatting sqref="CJ58">
    <cfRule type="cellIs" dxfId="8829" priority="2801" operator="lessThan">
      <formula>$C$4</formula>
    </cfRule>
  </conditionalFormatting>
  <conditionalFormatting sqref="CJ58">
    <cfRule type="cellIs" dxfId="8828" priority="2802" operator="lessThan">
      <formula>$C$4</formula>
    </cfRule>
  </conditionalFormatting>
  <conditionalFormatting sqref="CJ59">
    <cfRule type="cellIs" dxfId="8827" priority="2803" operator="lessThan">
      <formula>$C$4</formula>
    </cfRule>
  </conditionalFormatting>
  <conditionalFormatting sqref="CJ59">
    <cfRule type="cellIs" dxfId="8826" priority="2804" operator="lessThan">
      <formula>$C$4</formula>
    </cfRule>
  </conditionalFormatting>
  <conditionalFormatting sqref="CJ60">
    <cfRule type="cellIs" dxfId="8825" priority="2805" operator="lessThan">
      <formula>$C$4</formula>
    </cfRule>
  </conditionalFormatting>
  <conditionalFormatting sqref="CJ60">
    <cfRule type="cellIs" dxfId="8824" priority="2806" operator="lessThan">
      <formula>$C$4</formula>
    </cfRule>
  </conditionalFormatting>
  <conditionalFormatting sqref="N11">
    <cfRule type="cellIs" dxfId="8823" priority="2807" operator="lessThan">
      <formula>$C$4</formula>
    </cfRule>
  </conditionalFormatting>
  <conditionalFormatting sqref="N11">
    <cfRule type="cellIs" dxfId="8822" priority="2808" operator="lessThan">
      <formula>$C$4</formula>
    </cfRule>
  </conditionalFormatting>
  <conditionalFormatting sqref="N12">
    <cfRule type="cellIs" dxfId="8821" priority="2809" operator="lessThan">
      <formula>$C$4</formula>
    </cfRule>
  </conditionalFormatting>
  <conditionalFormatting sqref="N12">
    <cfRule type="cellIs" dxfId="8820" priority="2810" operator="lessThan">
      <formula>$C$4</formula>
    </cfRule>
  </conditionalFormatting>
  <conditionalFormatting sqref="N13">
    <cfRule type="cellIs" dxfId="8819" priority="2811" operator="lessThan">
      <formula>$C$4</formula>
    </cfRule>
  </conditionalFormatting>
  <conditionalFormatting sqref="N13">
    <cfRule type="cellIs" dxfId="8818" priority="2812" operator="lessThan">
      <formula>$C$4</formula>
    </cfRule>
  </conditionalFormatting>
  <conditionalFormatting sqref="N14">
    <cfRule type="cellIs" dxfId="8817" priority="2813" operator="lessThan">
      <formula>$C$4</formula>
    </cfRule>
  </conditionalFormatting>
  <conditionalFormatting sqref="N14">
    <cfRule type="cellIs" dxfId="8816" priority="2814" operator="lessThan">
      <formula>$C$4</formula>
    </cfRule>
  </conditionalFormatting>
  <conditionalFormatting sqref="N15">
    <cfRule type="cellIs" dxfId="8815" priority="2815" operator="lessThan">
      <formula>$C$4</formula>
    </cfRule>
  </conditionalFormatting>
  <conditionalFormatting sqref="N15">
    <cfRule type="cellIs" dxfId="8814" priority="2816" operator="lessThan">
      <formula>$C$4</formula>
    </cfRule>
  </conditionalFormatting>
  <conditionalFormatting sqref="N16">
    <cfRule type="cellIs" dxfId="8813" priority="2817" operator="lessThan">
      <formula>$C$4</formula>
    </cfRule>
  </conditionalFormatting>
  <conditionalFormatting sqref="N16">
    <cfRule type="cellIs" dxfId="8812" priority="2818" operator="lessThan">
      <formula>$C$4</formula>
    </cfRule>
  </conditionalFormatting>
  <conditionalFormatting sqref="N17">
    <cfRule type="cellIs" dxfId="8811" priority="2819" operator="lessThan">
      <formula>$C$4</formula>
    </cfRule>
  </conditionalFormatting>
  <conditionalFormatting sqref="N17">
    <cfRule type="cellIs" dxfId="8810" priority="2820" operator="lessThan">
      <formula>$C$4</formula>
    </cfRule>
  </conditionalFormatting>
  <conditionalFormatting sqref="N18">
    <cfRule type="cellIs" dxfId="8809" priority="2821" operator="lessThan">
      <formula>$C$4</formula>
    </cfRule>
  </conditionalFormatting>
  <conditionalFormatting sqref="N18">
    <cfRule type="cellIs" dxfId="8808" priority="2822" operator="lessThan">
      <formula>$C$4</formula>
    </cfRule>
  </conditionalFormatting>
  <conditionalFormatting sqref="N19">
    <cfRule type="cellIs" dxfId="8807" priority="2823" operator="lessThan">
      <formula>$C$4</formula>
    </cfRule>
  </conditionalFormatting>
  <conditionalFormatting sqref="N19">
    <cfRule type="cellIs" dxfId="8806" priority="2824" operator="lessThan">
      <formula>$C$4</formula>
    </cfRule>
  </conditionalFormatting>
  <conditionalFormatting sqref="N20">
    <cfRule type="cellIs" dxfId="8805" priority="2825" operator="lessThan">
      <formula>$C$4</formula>
    </cfRule>
  </conditionalFormatting>
  <conditionalFormatting sqref="N20">
    <cfRule type="cellIs" dxfId="8804" priority="2826" operator="lessThan">
      <formula>$C$4</formula>
    </cfRule>
  </conditionalFormatting>
  <conditionalFormatting sqref="N21">
    <cfRule type="cellIs" dxfId="8803" priority="2827" operator="lessThan">
      <formula>$C$4</formula>
    </cfRule>
  </conditionalFormatting>
  <conditionalFormatting sqref="N21">
    <cfRule type="cellIs" dxfId="8802" priority="2828" operator="lessThan">
      <formula>$C$4</formula>
    </cfRule>
  </conditionalFormatting>
  <conditionalFormatting sqref="N22">
    <cfRule type="cellIs" dxfId="8801" priority="2829" operator="lessThan">
      <formula>$C$4</formula>
    </cfRule>
  </conditionalFormatting>
  <conditionalFormatting sqref="N22">
    <cfRule type="cellIs" dxfId="8800" priority="2830" operator="lessThan">
      <formula>$C$4</formula>
    </cfRule>
  </conditionalFormatting>
  <conditionalFormatting sqref="N23">
    <cfRule type="cellIs" dxfId="8799" priority="2831" operator="lessThan">
      <formula>$C$4</formula>
    </cfRule>
  </conditionalFormatting>
  <conditionalFormatting sqref="N23">
    <cfRule type="cellIs" dxfId="8798" priority="2832" operator="lessThan">
      <formula>$C$4</formula>
    </cfRule>
  </conditionalFormatting>
  <conditionalFormatting sqref="N24">
    <cfRule type="cellIs" dxfId="8797" priority="2833" operator="lessThan">
      <formula>$C$4</formula>
    </cfRule>
  </conditionalFormatting>
  <conditionalFormatting sqref="N24">
    <cfRule type="cellIs" dxfId="8796" priority="2834" operator="lessThan">
      <formula>$C$4</formula>
    </cfRule>
  </conditionalFormatting>
  <conditionalFormatting sqref="N25">
    <cfRule type="cellIs" dxfId="8795" priority="2835" operator="lessThan">
      <formula>$C$4</formula>
    </cfRule>
  </conditionalFormatting>
  <conditionalFormatting sqref="N25">
    <cfRule type="cellIs" dxfId="8794" priority="2836" operator="lessThan">
      <formula>$C$4</formula>
    </cfRule>
  </conditionalFormatting>
  <conditionalFormatting sqref="N26">
    <cfRule type="cellIs" dxfId="8793" priority="2837" operator="lessThan">
      <formula>$C$4</formula>
    </cfRule>
  </conditionalFormatting>
  <conditionalFormatting sqref="N26">
    <cfRule type="cellIs" dxfId="8792" priority="2838" operator="lessThan">
      <formula>$C$4</formula>
    </cfRule>
  </conditionalFormatting>
  <conditionalFormatting sqref="N27">
    <cfRule type="cellIs" dxfId="8791" priority="2839" operator="lessThan">
      <formula>$C$4</formula>
    </cfRule>
  </conditionalFormatting>
  <conditionalFormatting sqref="N27">
    <cfRule type="cellIs" dxfId="8790" priority="2840" operator="lessThan">
      <formula>$C$4</formula>
    </cfRule>
  </conditionalFormatting>
  <conditionalFormatting sqref="N28">
    <cfRule type="cellIs" dxfId="8789" priority="2841" operator="lessThan">
      <formula>$C$4</formula>
    </cfRule>
  </conditionalFormatting>
  <conditionalFormatting sqref="N28">
    <cfRule type="cellIs" dxfId="8788" priority="2842" operator="lessThan">
      <formula>$C$4</formula>
    </cfRule>
  </conditionalFormatting>
  <conditionalFormatting sqref="N29">
    <cfRule type="cellIs" dxfId="8787" priority="2843" operator="lessThan">
      <formula>$C$4</formula>
    </cfRule>
  </conditionalFormatting>
  <conditionalFormatting sqref="N29">
    <cfRule type="cellIs" dxfId="8786" priority="2844" operator="lessThan">
      <formula>$C$4</formula>
    </cfRule>
  </conditionalFormatting>
  <conditionalFormatting sqref="N30">
    <cfRule type="cellIs" dxfId="8785" priority="2845" operator="lessThan">
      <formula>$C$4</formula>
    </cfRule>
  </conditionalFormatting>
  <conditionalFormatting sqref="N30">
    <cfRule type="cellIs" dxfId="8784" priority="2846" operator="lessThan">
      <formula>$C$4</formula>
    </cfRule>
  </conditionalFormatting>
  <conditionalFormatting sqref="N31">
    <cfRule type="cellIs" dxfId="8783" priority="2847" operator="lessThan">
      <formula>$C$4</formula>
    </cfRule>
  </conditionalFormatting>
  <conditionalFormatting sqref="N31">
    <cfRule type="cellIs" dxfId="8782" priority="2848" operator="lessThan">
      <formula>$C$4</formula>
    </cfRule>
  </conditionalFormatting>
  <conditionalFormatting sqref="N32">
    <cfRule type="cellIs" dxfId="8781" priority="2849" operator="lessThan">
      <formula>$C$4</formula>
    </cfRule>
  </conditionalFormatting>
  <conditionalFormatting sqref="N32">
    <cfRule type="cellIs" dxfId="8780" priority="2850" operator="lessThan">
      <formula>$C$4</formula>
    </cfRule>
  </conditionalFormatting>
  <conditionalFormatting sqref="N33">
    <cfRule type="cellIs" dxfId="8779" priority="2851" operator="lessThan">
      <formula>$C$4</formula>
    </cfRule>
  </conditionalFormatting>
  <conditionalFormatting sqref="N33">
    <cfRule type="cellIs" dxfId="8778" priority="2852" operator="lessThan">
      <formula>$C$4</formula>
    </cfRule>
  </conditionalFormatting>
  <conditionalFormatting sqref="N34">
    <cfRule type="cellIs" dxfId="8777" priority="2853" operator="lessThan">
      <formula>$C$4</formula>
    </cfRule>
  </conditionalFormatting>
  <conditionalFormatting sqref="N34">
    <cfRule type="cellIs" dxfId="8776" priority="2854" operator="lessThan">
      <formula>$C$4</formula>
    </cfRule>
  </conditionalFormatting>
  <conditionalFormatting sqref="N35">
    <cfRule type="cellIs" dxfId="8775" priority="2855" operator="lessThan">
      <formula>$C$4</formula>
    </cfRule>
  </conditionalFormatting>
  <conditionalFormatting sqref="N35">
    <cfRule type="cellIs" dxfId="8774" priority="2856" operator="lessThan">
      <formula>$C$4</formula>
    </cfRule>
  </conditionalFormatting>
  <conditionalFormatting sqref="N36">
    <cfRule type="cellIs" dxfId="8773" priority="2857" operator="lessThan">
      <formula>$C$4</formula>
    </cfRule>
  </conditionalFormatting>
  <conditionalFormatting sqref="N36">
    <cfRule type="cellIs" dxfId="8772" priority="2858" operator="lessThan">
      <formula>$C$4</formula>
    </cfRule>
  </conditionalFormatting>
  <conditionalFormatting sqref="N37">
    <cfRule type="cellIs" dxfId="8771" priority="2859" operator="lessThan">
      <formula>$C$4</formula>
    </cfRule>
  </conditionalFormatting>
  <conditionalFormatting sqref="N37">
    <cfRule type="cellIs" dxfId="8770" priority="2860" operator="lessThan">
      <formula>$C$4</formula>
    </cfRule>
  </conditionalFormatting>
  <conditionalFormatting sqref="N38">
    <cfRule type="cellIs" dxfId="8769" priority="2861" operator="lessThan">
      <formula>$C$4</formula>
    </cfRule>
  </conditionalFormatting>
  <conditionalFormatting sqref="N38">
    <cfRule type="cellIs" dxfId="8768" priority="2862" operator="lessThan">
      <formula>$C$4</formula>
    </cfRule>
  </conditionalFormatting>
  <conditionalFormatting sqref="N39">
    <cfRule type="cellIs" dxfId="8767" priority="2863" operator="lessThan">
      <formula>$C$4</formula>
    </cfRule>
  </conditionalFormatting>
  <conditionalFormatting sqref="N39">
    <cfRule type="cellIs" dxfId="8766" priority="2864" operator="lessThan">
      <formula>$C$4</formula>
    </cfRule>
  </conditionalFormatting>
  <conditionalFormatting sqref="N40">
    <cfRule type="cellIs" dxfId="8765" priority="2865" operator="lessThan">
      <formula>$C$4</formula>
    </cfRule>
  </conditionalFormatting>
  <conditionalFormatting sqref="N40">
    <cfRule type="cellIs" dxfId="8764" priority="2866" operator="lessThan">
      <formula>$C$4</formula>
    </cfRule>
  </conditionalFormatting>
  <conditionalFormatting sqref="N41">
    <cfRule type="cellIs" dxfId="8763" priority="2867" operator="lessThan">
      <formula>$C$4</formula>
    </cfRule>
  </conditionalFormatting>
  <conditionalFormatting sqref="N41">
    <cfRule type="cellIs" dxfId="8762" priority="2868" operator="lessThan">
      <formula>$C$4</formula>
    </cfRule>
  </conditionalFormatting>
  <conditionalFormatting sqref="N42">
    <cfRule type="cellIs" dxfId="8761" priority="2869" operator="lessThan">
      <formula>$C$4</formula>
    </cfRule>
  </conditionalFormatting>
  <conditionalFormatting sqref="N42">
    <cfRule type="cellIs" dxfId="8760" priority="2870" operator="lessThan">
      <formula>$C$4</formula>
    </cfRule>
  </conditionalFormatting>
  <conditionalFormatting sqref="N43">
    <cfRule type="cellIs" dxfId="8759" priority="2871" operator="lessThan">
      <formula>$C$4</formula>
    </cfRule>
  </conditionalFormatting>
  <conditionalFormatting sqref="N43">
    <cfRule type="cellIs" dxfId="8758" priority="2872" operator="lessThan">
      <formula>$C$4</formula>
    </cfRule>
  </conditionalFormatting>
  <conditionalFormatting sqref="N44">
    <cfRule type="cellIs" dxfId="8757" priority="2873" operator="lessThan">
      <formula>$C$4</formula>
    </cfRule>
  </conditionalFormatting>
  <conditionalFormatting sqref="N44">
    <cfRule type="cellIs" dxfId="8756" priority="2874" operator="lessThan">
      <formula>$C$4</formula>
    </cfRule>
  </conditionalFormatting>
  <conditionalFormatting sqref="N45">
    <cfRule type="cellIs" dxfId="8755" priority="2875" operator="lessThan">
      <formula>$C$4</formula>
    </cfRule>
  </conditionalFormatting>
  <conditionalFormatting sqref="N45">
    <cfRule type="cellIs" dxfId="8754" priority="2876" operator="lessThan">
      <formula>$C$4</formula>
    </cfRule>
  </conditionalFormatting>
  <conditionalFormatting sqref="N46">
    <cfRule type="cellIs" dxfId="8753" priority="2877" operator="lessThan">
      <formula>$C$4</formula>
    </cfRule>
  </conditionalFormatting>
  <conditionalFormatting sqref="N46">
    <cfRule type="cellIs" dxfId="8752" priority="2878" operator="lessThan">
      <formula>$C$4</formula>
    </cfRule>
  </conditionalFormatting>
  <conditionalFormatting sqref="N47">
    <cfRule type="cellIs" dxfId="8751" priority="2879" operator="lessThan">
      <formula>$C$4</formula>
    </cfRule>
  </conditionalFormatting>
  <conditionalFormatting sqref="N47">
    <cfRule type="cellIs" dxfId="8750" priority="2880" operator="lessThan">
      <formula>$C$4</formula>
    </cfRule>
  </conditionalFormatting>
  <conditionalFormatting sqref="N48">
    <cfRule type="cellIs" dxfId="8749" priority="2881" operator="lessThan">
      <formula>$C$4</formula>
    </cfRule>
  </conditionalFormatting>
  <conditionalFormatting sqref="N48">
    <cfRule type="cellIs" dxfId="8748" priority="2882" operator="lessThan">
      <formula>$C$4</formula>
    </cfRule>
  </conditionalFormatting>
  <conditionalFormatting sqref="N49">
    <cfRule type="cellIs" dxfId="8747" priority="2883" operator="lessThan">
      <formula>$C$4</formula>
    </cfRule>
  </conditionalFormatting>
  <conditionalFormatting sqref="N49">
    <cfRule type="cellIs" dxfId="8746" priority="2884" operator="lessThan">
      <formula>$C$4</formula>
    </cfRule>
  </conditionalFormatting>
  <conditionalFormatting sqref="N50">
    <cfRule type="cellIs" dxfId="8745" priority="2885" operator="lessThan">
      <formula>$C$4</formula>
    </cfRule>
  </conditionalFormatting>
  <conditionalFormatting sqref="N50">
    <cfRule type="cellIs" dxfId="8744" priority="2886" operator="lessThan">
      <formula>$C$4</formula>
    </cfRule>
  </conditionalFormatting>
  <conditionalFormatting sqref="N51">
    <cfRule type="cellIs" dxfId="8743" priority="2887" operator="lessThan">
      <formula>$C$4</formula>
    </cfRule>
  </conditionalFormatting>
  <conditionalFormatting sqref="N51">
    <cfRule type="cellIs" dxfId="8742" priority="2888" operator="lessThan">
      <formula>$C$4</formula>
    </cfRule>
  </conditionalFormatting>
  <conditionalFormatting sqref="N52">
    <cfRule type="cellIs" dxfId="8741" priority="2889" operator="lessThan">
      <formula>$C$4</formula>
    </cfRule>
  </conditionalFormatting>
  <conditionalFormatting sqref="N52">
    <cfRule type="cellIs" dxfId="8740" priority="2890" operator="lessThan">
      <formula>$C$4</formula>
    </cfRule>
  </conditionalFormatting>
  <conditionalFormatting sqref="N53">
    <cfRule type="cellIs" dxfId="8739" priority="2891" operator="lessThan">
      <formula>$C$4</formula>
    </cfRule>
  </conditionalFormatting>
  <conditionalFormatting sqref="N53">
    <cfRule type="cellIs" dxfId="8738" priority="2892" operator="lessThan">
      <formula>$C$4</formula>
    </cfRule>
  </conditionalFormatting>
  <conditionalFormatting sqref="N54">
    <cfRule type="cellIs" dxfId="8737" priority="2893" operator="lessThan">
      <formula>$C$4</formula>
    </cfRule>
  </conditionalFormatting>
  <conditionalFormatting sqref="N54">
    <cfRule type="cellIs" dxfId="8736" priority="2894" operator="lessThan">
      <formula>$C$4</formula>
    </cfRule>
  </conditionalFormatting>
  <conditionalFormatting sqref="N55">
    <cfRule type="cellIs" dxfId="8735" priority="2895" operator="lessThan">
      <formula>$C$4</formula>
    </cfRule>
  </conditionalFormatting>
  <conditionalFormatting sqref="N55">
    <cfRule type="cellIs" dxfId="8734" priority="2896" operator="lessThan">
      <formula>$C$4</formula>
    </cfRule>
  </conditionalFormatting>
  <conditionalFormatting sqref="N56">
    <cfRule type="cellIs" dxfId="8733" priority="2897" operator="lessThan">
      <formula>$C$4</formula>
    </cfRule>
  </conditionalFormatting>
  <conditionalFormatting sqref="N56">
    <cfRule type="cellIs" dxfId="8732" priority="2898" operator="lessThan">
      <formula>$C$4</formula>
    </cfRule>
  </conditionalFormatting>
  <conditionalFormatting sqref="N57">
    <cfRule type="cellIs" dxfId="8731" priority="2899" operator="lessThan">
      <formula>$C$4</formula>
    </cfRule>
  </conditionalFormatting>
  <conditionalFormatting sqref="N57">
    <cfRule type="cellIs" dxfId="8730" priority="2900" operator="lessThan">
      <formula>$C$4</formula>
    </cfRule>
  </conditionalFormatting>
  <conditionalFormatting sqref="N58">
    <cfRule type="cellIs" dxfId="8729" priority="2901" operator="lessThan">
      <formula>$C$4</formula>
    </cfRule>
  </conditionalFormatting>
  <conditionalFormatting sqref="N58">
    <cfRule type="cellIs" dxfId="8728" priority="2902" operator="lessThan">
      <formula>$C$4</formula>
    </cfRule>
  </conditionalFormatting>
  <conditionalFormatting sqref="N59">
    <cfRule type="cellIs" dxfId="8727" priority="2903" operator="lessThan">
      <formula>$C$4</formula>
    </cfRule>
  </conditionalFormatting>
  <conditionalFormatting sqref="N59">
    <cfRule type="cellIs" dxfId="8726" priority="2904" operator="lessThan">
      <formula>$C$4</formula>
    </cfRule>
  </conditionalFormatting>
  <conditionalFormatting sqref="N60">
    <cfRule type="cellIs" dxfId="8725" priority="2905" operator="lessThan">
      <formula>$C$4</formula>
    </cfRule>
  </conditionalFormatting>
  <conditionalFormatting sqref="N60">
    <cfRule type="cellIs" dxfId="8724" priority="2906" operator="lessThan">
      <formula>$C$4</formula>
    </cfRule>
  </conditionalFormatting>
  <conditionalFormatting sqref="O11">
    <cfRule type="cellIs" dxfId="8723" priority="2907" operator="lessThan">
      <formula>$C$4</formula>
    </cfRule>
  </conditionalFormatting>
  <conditionalFormatting sqref="O11">
    <cfRule type="cellIs" dxfId="8722" priority="2908" operator="lessThan">
      <formula>$C$4</formula>
    </cfRule>
  </conditionalFormatting>
  <conditionalFormatting sqref="O12">
    <cfRule type="cellIs" dxfId="8721" priority="2909" operator="lessThan">
      <formula>$C$4</formula>
    </cfRule>
  </conditionalFormatting>
  <conditionalFormatting sqref="O12">
    <cfRule type="cellIs" dxfId="8720" priority="2910" operator="lessThan">
      <formula>$C$4</formula>
    </cfRule>
  </conditionalFormatting>
  <conditionalFormatting sqref="O13">
    <cfRule type="cellIs" dxfId="8719" priority="2911" operator="lessThan">
      <formula>$C$4</formula>
    </cfRule>
  </conditionalFormatting>
  <conditionalFormatting sqref="O13">
    <cfRule type="cellIs" dxfId="8718" priority="2912" operator="lessThan">
      <formula>$C$4</formula>
    </cfRule>
  </conditionalFormatting>
  <conditionalFormatting sqref="O14">
    <cfRule type="cellIs" dxfId="8717" priority="2913" operator="lessThan">
      <formula>$C$4</formula>
    </cfRule>
  </conditionalFormatting>
  <conditionalFormatting sqref="O14">
    <cfRule type="cellIs" dxfId="8716" priority="2914" operator="lessThan">
      <formula>$C$4</formula>
    </cfRule>
  </conditionalFormatting>
  <conditionalFormatting sqref="O15">
    <cfRule type="cellIs" dxfId="8715" priority="2915" operator="lessThan">
      <formula>$C$4</formula>
    </cfRule>
  </conditionalFormatting>
  <conditionalFormatting sqref="O15">
    <cfRule type="cellIs" dxfId="8714" priority="2916" operator="lessThan">
      <formula>$C$4</formula>
    </cfRule>
  </conditionalFormatting>
  <conditionalFormatting sqref="O16">
    <cfRule type="cellIs" dxfId="8713" priority="2917" operator="lessThan">
      <formula>$C$4</formula>
    </cfRule>
  </conditionalFormatting>
  <conditionalFormatting sqref="O16">
    <cfRule type="cellIs" dxfId="8712" priority="2918" operator="lessThan">
      <formula>$C$4</formula>
    </cfRule>
  </conditionalFormatting>
  <conditionalFormatting sqref="O17">
    <cfRule type="cellIs" dxfId="8711" priority="2919" operator="lessThan">
      <formula>$C$4</formula>
    </cfRule>
  </conditionalFormatting>
  <conditionalFormatting sqref="O17">
    <cfRule type="cellIs" dxfId="8710" priority="2920" operator="lessThan">
      <formula>$C$4</formula>
    </cfRule>
  </conditionalFormatting>
  <conditionalFormatting sqref="O18">
    <cfRule type="cellIs" dxfId="8709" priority="2921" operator="lessThan">
      <formula>$C$4</formula>
    </cfRule>
  </conditionalFormatting>
  <conditionalFormatting sqref="O18">
    <cfRule type="cellIs" dxfId="8708" priority="2922" operator="lessThan">
      <formula>$C$4</formula>
    </cfRule>
  </conditionalFormatting>
  <conditionalFormatting sqref="O19">
    <cfRule type="cellIs" dxfId="8707" priority="2923" operator="lessThan">
      <formula>$C$4</formula>
    </cfRule>
  </conditionalFormatting>
  <conditionalFormatting sqref="O19">
    <cfRule type="cellIs" dxfId="8706" priority="2924" operator="lessThan">
      <formula>$C$4</formula>
    </cfRule>
  </conditionalFormatting>
  <conditionalFormatting sqref="O20">
    <cfRule type="cellIs" dxfId="8705" priority="2925" operator="lessThan">
      <formula>$C$4</formula>
    </cfRule>
  </conditionalFormatting>
  <conditionalFormatting sqref="O20">
    <cfRule type="cellIs" dxfId="8704" priority="2926" operator="lessThan">
      <formula>$C$4</formula>
    </cfRule>
  </conditionalFormatting>
  <conditionalFormatting sqref="O21">
    <cfRule type="cellIs" dxfId="8703" priority="2927" operator="lessThan">
      <formula>$C$4</formula>
    </cfRule>
  </conditionalFormatting>
  <conditionalFormatting sqref="O21">
    <cfRule type="cellIs" dxfId="8702" priority="2928" operator="lessThan">
      <formula>$C$4</formula>
    </cfRule>
  </conditionalFormatting>
  <conditionalFormatting sqref="O22">
    <cfRule type="cellIs" dxfId="8701" priority="2929" operator="lessThan">
      <formula>$C$4</formula>
    </cfRule>
  </conditionalFormatting>
  <conditionalFormatting sqref="O22">
    <cfRule type="cellIs" dxfId="8700" priority="2930" operator="lessThan">
      <formula>$C$4</formula>
    </cfRule>
  </conditionalFormatting>
  <conditionalFormatting sqref="O23">
    <cfRule type="cellIs" dxfId="8699" priority="2931" operator="lessThan">
      <formula>$C$4</formula>
    </cfRule>
  </conditionalFormatting>
  <conditionalFormatting sqref="O23">
    <cfRule type="cellIs" dxfId="8698" priority="2932" operator="lessThan">
      <formula>$C$4</formula>
    </cfRule>
  </conditionalFormatting>
  <conditionalFormatting sqref="O24">
    <cfRule type="cellIs" dxfId="8697" priority="2933" operator="lessThan">
      <formula>$C$4</formula>
    </cfRule>
  </conditionalFormatting>
  <conditionalFormatting sqref="O24">
    <cfRule type="cellIs" dxfId="8696" priority="2934" operator="lessThan">
      <formula>$C$4</formula>
    </cfRule>
  </conditionalFormatting>
  <conditionalFormatting sqref="O25">
    <cfRule type="cellIs" dxfId="8695" priority="2935" operator="lessThan">
      <formula>$C$4</formula>
    </cfRule>
  </conditionalFormatting>
  <conditionalFormatting sqref="O25">
    <cfRule type="cellIs" dxfId="8694" priority="2936" operator="lessThan">
      <formula>$C$4</formula>
    </cfRule>
  </conditionalFormatting>
  <conditionalFormatting sqref="O26">
    <cfRule type="cellIs" dxfId="8693" priority="2937" operator="lessThan">
      <formula>$C$4</formula>
    </cfRule>
  </conditionalFormatting>
  <conditionalFormatting sqref="O26">
    <cfRule type="cellIs" dxfId="8692" priority="2938" operator="lessThan">
      <formula>$C$4</formula>
    </cfRule>
  </conditionalFormatting>
  <conditionalFormatting sqref="O27">
    <cfRule type="cellIs" dxfId="8691" priority="2939" operator="lessThan">
      <formula>$C$4</formula>
    </cfRule>
  </conditionalFormatting>
  <conditionalFormatting sqref="O27">
    <cfRule type="cellIs" dxfId="8690" priority="2940" operator="lessThan">
      <formula>$C$4</formula>
    </cfRule>
  </conditionalFormatting>
  <conditionalFormatting sqref="O28">
    <cfRule type="cellIs" dxfId="8689" priority="2941" operator="lessThan">
      <formula>$C$4</formula>
    </cfRule>
  </conditionalFormatting>
  <conditionalFormatting sqref="O28">
    <cfRule type="cellIs" dxfId="8688" priority="2942" operator="lessThan">
      <formula>$C$4</formula>
    </cfRule>
  </conditionalFormatting>
  <conditionalFormatting sqref="O29">
    <cfRule type="cellIs" dxfId="8687" priority="2943" operator="lessThan">
      <formula>$C$4</formula>
    </cfRule>
  </conditionalFormatting>
  <conditionalFormatting sqref="O29">
    <cfRule type="cellIs" dxfId="8686" priority="2944" operator="lessThan">
      <formula>$C$4</formula>
    </cfRule>
  </conditionalFormatting>
  <conditionalFormatting sqref="O30">
    <cfRule type="cellIs" dxfId="8685" priority="2945" operator="lessThan">
      <formula>$C$4</formula>
    </cfRule>
  </conditionalFormatting>
  <conditionalFormatting sqref="O30">
    <cfRule type="cellIs" dxfId="8684" priority="2946" operator="lessThan">
      <formula>$C$4</formula>
    </cfRule>
  </conditionalFormatting>
  <conditionalFormatting sqref="O31">
    <cfRule type="cellIs" dxfId="8683" priority="2947" operator="lessThan">
      <formula>$C$4</formula>
    </cfRule>
  </conditionalFormatting>
  <conditionalFormatting sqref="O31">
    <cfRule type="cellIs" dxfId="8682" priority="2948" operator="lessThan">
      <formula>$C$4</formula>
    </cfRule>
  </conditionalFormatting>
  <conditionalFormatting sqref="O32">
    <cfRule type="cellIs" dxfId="8681" priority="2949" operator="lessThan">
      <formula>$C$4</formula>
    </cfRule>
  </conditionalFormatting>
  <conditionalFormatting sqref="O32">
    <cfRule type="cellIs" dxfId="8680" priority="2950" operator="lessThan">
      <formula>$C$4</formula>
    </cfRule>
  </conditionalFormatting>
  <conditionalFormatting sqref="O33">
    <cfRule type="cellIs" dxfId="8679" priority="2951" operator="lessThan">
      <formula>$C$4</formula>
    </cfRule>
  </conditionalFormatting>
  <conditionalFormatting sqref="O33">
    <cfRule type="cellIs" dxfId="8678" priority="2952" operator="lessThan">
      <formula>$C$4</formula>
    </cfRule>
  </conditionalFormatting>
  <conditionalFormatting sqref="O34">
    <cfRule type="cellIs" dxfId="8677" priority="2953" operator="lessThan">
      <formula>$C$4</formula>
    </cfRule>
  </conditionalFormatting>
  <conditionalFormatting sqref="O34">
    <cfRule type="cellIs" dxfId="8676" priority="2954" operator="lessThan">
      <formula>$C$4</formula>
    </cfRule>
  </conditionalFormatting>
  <conditionalFormatting sqref="O35">
    <cfRule type="cellIs" dxfId="8675" priority="2955" operator="lessThan">
      <formula>$C$4</formula>
    </cfRule>
  </conditionalFormatting>
  <conditionalFormatting sqref="O35">
    <cfRule type="cellIs" dxfId="8674" priority="2956" operator="lessThan">
      <formula>$C$4</formula>
    </cfRule>
  </conditionalFormatting>
  <conditionalFormatting sqref="O36">
    <cfRule type="cellIs" dxfId="8673" priority="2957" operator="lessThan">
      <formula>$C$4</formula>
    </cfRule>
  </conditionalFormatting>
  <conditionalFormatting sqref="O36">
    <cfRule type="cellIs" dxfId="8672" priority="2958" operator="lessThan">
      <formula>$C$4</formula>
    </cfRule>
  </conditionalFormatting>
  <conditionalFormatting sqref="O37">
    <cfRule type="cellIs" dxfId="8671" priority="2959" operator="lessThan">
      <formula>$C$4</formula>
    </cfRule>
  </conditionalFormatting>
  <conditionalFormatting sqref="O37">
    <cfRule type="cellIs" dxfId="8670" priority="2960" operator="lessThan">
      <formula>$C$4</formula>
    </cfRule>
  </conditionalFormatting>
  <conditionalFormatting sqref="O38">
    <cfRule type="cellIs" dxfId="8669" priority="2961" operator="lessThan">
      <formula>$C$4</formula>
    </cfRule>
  </conditionalFormatting>
  <conditionalFormatting sqref="O38">
    <cfRule type="cellIs" dxfId="8668" priority="2962" operator="lessThan">
      <formula>$C$4</formula>
    </cfRule>
  </conditionalFormatting>
  <conditionalFormatting sqref="O39">
    <cfRule type="cellIs" dxfId="8667" priority="2963" operator="lessThan">
      <formula>$C$4</formula>
    </cfRule>
  </conditionalFormatting>
  <conditionalFormatting sqref="O39">
    <cfRule type="cellIs" dxfId="8666" priority="2964" operator="lessThan">
      <formula>$C$4</formula>
    </cfRule>
  </conditionalFormatting>
  <conditionalFormatting sqref="O40">
    <cfRule type="cellIs" dxfId="8665" priority="2965" operator="lessThan">
      <formula>$C$4</formula>
    </cfRule>
  </conditionalFormatting>
  <conditionalFormatting sqref="O40">
    <cfRule type="cellIs" dxfId="8664" priority="2966" operator="lessThan">
      <formula>$C$4</formula>
    </cfRule>
  </conditionalFormatting>
  <conditionalFormatting sqref="O41">
    <cfRule type="cellIs" dxfId="8663" priority="2967" operator="lessThan">
      <formula>$C$4</formula>
    </cfRule>
  </conditionalFormatting>
  <conditionalFormatting sqref="O41">
    <cfRule type="cellIs" dxfId="8662" priority="2968" operator="lessThan">
      <formula>$C$4</formula>
    </cfRule>
  </conditionalFormatting>
  <conditionalFormatting sqref="O42">
    <cfRule type="cellIs" dxfId="8661" priority="2969" operator="lessThan">
      <formula>$C$4</formula>
    </cfRule>
  </conditionalFormatting>
  <conditionalFormatting sqref="O42">
    <cfRule type="cellIs" dxfId="8660" priority="2970" operator="lessThan">
      <formula>$C$4</formula>
    </cfRule>
  </conditionalFormatting>
  <conditionalFormatting sqref="O43">
    <cfRule type="cellIs" dxfId="8659" priority="2971" operator="lessThan">
      <formula>$C$4</formula>
    </cfRule>
  </conditionalFormatting>
  <conditionalFormatting sqref="O43">
    <cfRule type="cellIs" dxfId="8658" priority="2972" operator="lessThan">
      <formula>$C$4</formula>
    </cfRule>
  </conditionalFormatting>
  <conditionalFormatting sqref="O44">
    <cfRule type="cellIs" dxfId="8657" priority="2973" operator="lessThan">
      <formula>$C$4</formula>
    </cfRule>
  </conditionalFormatting>
  <conditionalFormatting sqref="O44">
    <cfRule type="cellIs" dxfId="8656" priority="2974" operator="lessThan">
      <formula>$C$4</formula>
    </cfRule>
  </conditionalFormatting>
  <conditionalFormatting sqref="O45">
    <cfRule type="cellIs" dxfId="8655" priority="2975" operator="lessThan">
      <formula>$C$4</formula>
    </cfRule>
  </conditionalFormatting>
  <conditionalFormatting sqref="O45">
    <cfRule type="cellIs" dxfId="8654" priority="2976" operator="lessThan">
      <formula>$C$4</formula>
    </cfRule>
  </conditionalFormatting>
  <conditionalFormatting sqref="O46">
    <cfRule type="cellIs" dxfId="8653" priority="2977" operator="lessThan">
      <formula>$C$4</formula>
    </cfRule>
  </conditionalFormatting>
  <conditionalFormatting sqref="O46">
    <cfRule type="cellIs" dxfId="8652" priority="2978" operator="lessThan">
      <formula>$C$4</formula>
    </cfRule>
  </conditionalFormatting>
  <conditionalFormatting sqref="O47">
    <cfRule type="cellIs" dxfId="8651" priority="2979" operator="lessThan">
      <formula>$C$4</formula>
    </cfRule>
  </conditionalFormatting>
  <conditionalFormatting sqref="O47">
    <cfRule type="cellIs" dxfId="8650" priority="2980" operator="lessThan">
      <formula>$C$4</formula>
    </cfRule>
  </conditionalFormatting>
  <conditionalFormatting sqref="O48">
    <cfRule type="cellIs" dxfId="8649" priority="2981" operator="lessThan">
      <formula>$C$4</formula>
    </cfRule>
  </conditionalFormatting>
  <conditionalFormatting sqref="O48">
    <cfRule type="cellIs" dxfId="8648" priority="2982" operator="lessThan">
      <formula>$C$4</formula>
    </cfRule>
  </conditionalFormatting>
  <conditionalFormatting sqref="O49">
    <cfRule type="cellIs" dxfId="8647" priority="2983" operator="lessThan">
      <formula>$C$4</formula>
    </cfRule>
  </conditionalFormatting>
  <conditionalFormatting sqref="O49">
    <cfRule type="cellIs" dxfId="8646" priority="2984" operator="lessThan">
      <formula>$C$4</formula>
    </cfRule>
  </conditionalFormatting>
  <conditionalFormatting sqref="O50">
    <cfRule type="cellIs" dxfId="8645" priority="2985" operator="lessThan">
      <formula>$C$4</formula>
    </cfRule>
  </conditionalFormatting>
  <conditionalFormatting sqref="O50">
    <cfRule type="cellIs" dxfId="8644" priority="2986" operator="lessThan">
      <formula>$C$4</formula>
    </cfRule>
  </conditionalFormatting>
  <conditionalFormatting sqref="O51">
    <cfRule type="cellIs" dxfId="8643" priority="2987" operator="lessThan">
      <formula>$C$4</formula>
    </cfRule>
  </conditionalFormatting>
  <conditionalFormatting sqref="O51">
    <cfRule type="cellIs" dxfId="8642" priority="2988" operator="lessThan">
      <formula>$C$4</formula>
    </cfRule>
  </conditionalFormatting>
  <conditionalFormatting sqref="O52">
    <cfRule type="cellIs" dxfId="8641" priority="2989" operator="lessThan">
      <formula>$C$4</formula>
    </cfRule>
  </conditionalFormatting>
  <conditionalFormatting sqref="O52">
    <cfRule type="cellIs" dxfId="8640" priority="2990" operator="lessThan">
      <formula>$C$4</formula>
    </cfRule>
  </conditionalFormatting>
  <conditionalFormatting sqref="O53">
    <cfRule type="cellIs" dxfId="8639" priority="2991" operator="lessThan">
      <formula>$C$4</formula>
    </cfRule>
  </conditionalFormatting>
  <conditionalFormatting sqref="O53">
    <cfRule type="cellIs" dxfId="8638" priority="2992" operator="lessThan">
      <formula>$C$4</formula>
    </cfRule>
  </conditionalFormatting>
  <conditionalFormatting sqref="O54">
    <cfRule type="cellIs" dxfId="8637" priority="2993" operator="lessThan">
      <formula>$C$4</formula>
    </cfRule>
  </conditionalFormatting>
  <conditionalFormatting sqref="O54">
    <cfRule type="cellIs" dxfId="8636" priority="2994" operator="lessThan">
      <formula>$C$4</formula>
    </cfRule>
  </conditionalFormatting>
  <conditionalFormatting sqref="O55">
    <cfRule type="cellIs" dxfId="8635" priority="2995" operator="lessThan">
      <formula>$C$4</formula>
    </cfRule>
  </conditionalFormatting>
  <conditionalFormatting sqref="O55">
    <cfRule type="cellIs" dxfId="8634" priority="2996" operator="lessThan">
      <formula>$C$4</formula>
    </cfRule>
  </conditionalFormatting>
  <conditionalFormatting sqref="O56">
    <cfRule type="cellIs" dxfId="8633" priority="2997" operator="lessThan">
      <formula>$C$4</formula>
    </cfRule>
  </conditionalFormatting>
  <conditionalFormatting sqref="O56">
    <cfRule type="cellIs" dxfId="8632" priority="2998" operator="lessThan">
      <formula>$C$4</formula>
    </cfRule>
  </conditionalFormatting>
  <conditionalFormatting sqref="O57">
    <cfRule type="cellIs" dxfId="8631" priority="2999" operator="lessThan">
      <formula>$C$4</formula>
    </cfRule>
  </conditionalFormatting>
  <conditionalFormatting sqref="O57">
    <cfRule type="cellIs" dxfId="8630" priority="3000" operator="lessThan">
      <formula>$C$4</formula>
    </cfRule>
  </conditionalFormatting>
  <conditionalFormatting sqref="O58">
    <cfRule type="cellIs" dxfId="8629" priority="3001" operator="lessThan">
      <formula>$C$4</formula>
    </cfRule>
  </conditionalFormatting>
  <conditionalFormatting sqref="O58">
    <cfRule type="cellIs" dxfId="8628" priority="3002" operator="lessThan">
      <formula>$C$4</formula>
    </cfRule>
  </conditionalFormatting>
  <conditionalFormatting sqref="O59">
    <cfRule type="cellIs" dxfId="8627" priority="3003" operator="lessThan">
      <formula>$C$4</formula>
    </cfRule>
  </conditionalFormatting>
  <conditionalFormatting sqref="O59">
    <cfRule type="cellIs" dxfId="8626" priority="3004" operator="lessThan">
      <formula>$C$4</formula>
    </cfRule>
  </conditionalFormatting>
  <conditionalFormatting sqref="O60">
    <cfRule type="cellIs" dxfId="8625" priority="3005" operator="lessThan">
      <formula>$C$4</formula>
    </cfRule>
  </conditionalFormatting>
  <conditionalFormatting sqref="O60">
    <cfRule type="cellIs" dxfId="8624" priority="3006" operator="lessThan">
      <formula>$C$4</formula>
    </cfRule>
  </conditionalFormatting>
  <conditionalFormatting sqref="AZ11:AZ48">
    <cfRule type="cellIs" dxfId="8623" priority="3007" operator="lessThan">
      <formula>$C$4</formula>
    </cfRule>
  </conditionalFormatting>
  <conditionalFormatting sqref="AZ49">
    <cfRule type="cellIs" dxfId="8585" priority="3045" operator="lessThan">
      <formula>$C$4</formula>
    </cfRule>
  </conditionalFormatting>
  <conditionalFormatting sqref="AZ50">
    <cfRule type="cellIs" dxfId="8584" priority="3046" operator="lessThan">
      <formula>$C$4</formula>
    </cfRule>
  </conditionalFormatting>
  <conditionalFormatting sqref="AZ51">
    <cfRule type="cellIs" dxfId="8583" priority="3047" operator="lessThan">
      <formula>$C$4</formula>
    </cfRule>
  </conditionalFormatting>
  <conditionalFormatting sqref="AZ52">
    <cfRule type="cellIs" dxfId="8582" priority="3048" operator="lessThan">
      <formula>$C$4</formula>
    </cfRule>
  </conditionalFormatting>
  <conditionalFormatting sqref="AZ53">
    <cfRule type="cellIs" dxfId="8581" priority="3049" operator="lessThan">
      <formula>$C$4</formula>
    </cfRule>
  </conditionalFormatting>
  <conditionalFormatting sqref="AZ54">
    <cfRule type="cellIs" dxfId="8580" priority="3050" operator="lessThan">
      <formula>$C$4</formula>
    </cfRule>
  </conditionalFormatting>
  <conditionalFormatting sqref="AZ55">
    <cfRule type="cellIs" dxfId="8579" priority="3051" operator="lessThan">
      <formula>$C$4</formula>
    </cfRule>
  </conditionalFormatting>
  <conditionalFormatting sqref="AZ56">
    <cfRule type="cellIs" dxfId="8578" priority="3052" operator="lessThan">
      <formula>$C$4</formula>
    </cfRule>
  </conditionalFormatting>
  <conditionalFormatting sqref="AZ57">
    <cfRule type="cellIs" dxfId="8577" priority="3053" operator="lessThan">
      <formula>$C$4</formula>
    </cfRule>
  </conditionalFormatting>
  <conditionalFormatting sqref="AZ58">
    <cfRule type="cellIs" dxfId="8576" priority="3054" operator="lessThan">
      <formula>$C$4</formula>
    </cfRule>
  </conditionalFormatting>
  <conditionalFormatting sqref="AZ59">
    <cfRule type="cellIs" dxfId="8575" priority="3055" operator="lessThan">
      <formula>$C$4</formula>
    </cfRule>
  </conditionalFormatting>
  <conditionalFormatting sqref="AZ60">
    <cfRule type="cellIs" dxfId="8574" priority="3056" operator="lessThan">
      <formula>$C$4</formula>
    </cfRule>
  </conditionalFormatting>
  <conditionalFormatting sqref="BA11">
    <cfRule type="cellIs" dxfId="8573" priority="3057" operator="lessThan">
      <formula>$C$4</formula>
    </cfRule>
  </conditionalFormatting>
  <conditionalFormatting sqref="BA12">
    <cfRule type="cellIs" dxfId="8572" priority="3058" operator="lessThan">
      <formula>$C$4</formula>
    </cfRule>
  </conditionalFormatting>
  <conditionalFormatting sqref="BA13">
    <cfRule type="cellIs" dxfId="8571" priority="3059" operator="lessThan">
      <formula>$C$4</formula>
    </cfRule>
  </conditionalFormatting>
  <conditionalFormatting sqref="BA14">
    <cfRule type="cellIs" dxfId="8570" priority="3060" operator="lessThan">
      <formula>$C$4</formula>
    </cfRule>
  </conditionalFormatting>
  <conditionalFormatting sqref="BA15">
    <cfRule type="cellIs" dxfId="8569" priority="3061" operator="lessThan">
      <formula>$C$4</formula>
    </cfRule>
  </conditionalFormatting>
  <conditionalFormatting sqref="BA16">
    <cfRule type="cellIs" dxfId="8568" priority="3062" operator="lessThan">
      <formula>$C$4</formula>
    </cfRule>
  </conditionalFormatting>
  <conditionalFormatting sqref="BA17">
    <cfRule type="cellIs" dxfId="8567" priority="3063" operator="lessThan">
      <formula>$C$4</formula>
    </cfRule>
  </conditionalFormatting>
  <conditionalFormatting sqref="BA18">
    <cfRule type="cellIs" dxfId="8566" priority="3064" operator="lessThan">
      <formula>$C$4</formula>
    </cfRule>
  </conditionalFormatting>
  <conditionalFormatting sqref="BA19">
    <cfRule type="cellIs" dxfId="8565" priority="3065" operator="lessThan">
      <formula>$C$4</formula>
    </cfRule>
  </conditionalFormatting>
  <conditionalFormatting sqref="BA20">
    <cfRule type="cellIs" dxfId="8564" priority="3066" operator="lessThan">
      <formula>$C$4</formula>
    </cfRule>
  </conditionalFormatting>
  <conditionalFormatting sqref="BA21">
    <cfRule type="cellIs" dxfId="8563" priority="3067" operator="lessThan">
      <formula>$C$4</formula>
    </cfRule>
  </conditionalFormatting>
  <conditionalFormatting sqref="BA22">
    <cfRule type="cellIs" dxfId="8562" priority="3068" operator="lessThan">
      <formula>$C$4</formula>
    </cfRule>
  </conditionalFormatting>
  <conditionalFormatting sqref="BA23">
    <cfRule type="cellIs" dxfId="8561" priority="3069" operator="lessThan">
      <formula>$C$4</formula>
    </cfRule>
  </conditionalFormatting>
  <conditionalFormatting sqref="BA24">
    <cfRule type="cellIs" dxfId="8560" priority="3070" operator="lessThan">
      <formula>$C$4</formula>
    </cfRule>
  </conditionalFormatting>
  <conditionalFormatting sqref="BA25">
    <cfRule type="cellIs" dxfId="8559" priority="3071" operator="lessThan">
      <formula>$C$4</formula>
    </cfRule>
  </conditionalFormatting>
  <conditionalFormatting sqref="BA26">
    <cfRule type="cellIs" dxfId="8558" priority="3072" operator="lessThan">
      <formula>$C$4</formula>
    </cfRule>
  </conditionalFormatting>
  <conditionalFormatting sqref="BA27">
    <cfRule type="cellIs" dxfId="8557" priority="3073" operator="lessThan">
      <formula>$C$4</formula>
    </cfRule>
  </conditionalFormatting>
  <conditionalFormatting sqref="BA28">
    <cfRule type="cellIs" dxfId="8556" priority="3074" operator="lessThan">
      <formula>$C$4</formula>
    </cfRule>
  </conditionalFormatting>
  <conditionalFormatting sqref="BA29">
    <cfRule type="cellIs" dxfId="8555" priority="3075" operator="lessThan">
      <formula>$C$4</formula>
    </cfRule>
  </conditionalFormatting>
  <conditionalFormatting sqref="BA30">
    <cfRule type="cellIs" dxfId="8554" priority="3076" operator="lessThan">
      <formula>$C$4</formula>
    </cfRule>
  </conditionalFormatting>
  <conditionalFormatting sqref="BA31">
    <cfRule type="cellIs" dxfId="8553" priority="3077" operator="lessThan">
      <formula>$C$4</formula>
    </cfRule>
  </conditionalFormatting>
  <conditionalFormatting sqref="BA32">
    <cfRule type="cellIs" dxfId="8552" priority="3078" operator="lessThan">
      <formula>$C$4</formula>
    </cfRule>
  </conditionalFormatting>
  <conditionalFormatting sqref="BA33">
    <cfRule type="cellIs" dxfId="8551" priority="3079" operator="lessThan">
      <formula>$C$4</formula>
    </cfRule>
  </conditionalFormatting>
  <conditionalFormatting sqref="BA34">
    <cfRule type="cellIs" dxfId="8550" priority="3080" operator="lessThan">
      <formula>$C$4</formula>
    </cfRule>
  </conditionalFormatting>
  <conditionalFormatting sqref="BA35">
    <cfRule type="cellIs" dxfId="8549" priority="3081" operator="lessThan">
      <formula>$C$4</formula>
    </cfRule>
  </conditionalFormatting>
  <conditionalFormatting sqref="BA36">
    <cfRule type="cellIs" dxfId="8548" priority="3082" operator="lessThan">
      <formula>$C$4</formula>
    </cfRule>
  </conditionalFormatting>
  <conditionalFormatting sqref="BA37">
    <cfRule type="cellIs" dxfId="8547" priority="3083" operator="lessThan">
      <formula>$C$4</formula>
    </cfRule>
  </conditionalFormatting>
  <conditionalFormatting sqref="BA38">
    <cfRule type="cellIs" dxfId="8546" priority="3084" operator="lessThan">
      <formula>$C$4</formula>
    </cfRule>
  </conditionalFormatting>
  <conditionalFormatting sqref="BA39">
    <cfRule type="cellIs" dxfId="8545" priority="3085" operator="lessThan">
      <formula>$C$4</formula>
    </cfRule>
  </conditionalFormatting>
  <conditionalFormatting sqref="BA40">
    <cfRule type="cellIs" dxfId="8544" priority="3086" operator="lessThan">
      <formula>$C$4</formula>
    </cfRule>
  </conditionalFormatting>
  <conditionalFormatting sqref="BA41">
    <cfRule type="cellIs" dxfId="8543" priority="3087" operator="lessThan">
      <formula>$C$4</formula>
    </cfRule>
  </conditionalFormatting>
  <conditionalFormatting sqref="BA42">
    <cfRule type="cellIs" dxfId="8542" priority="3088" operator="lessThan">
      <formula>$C$4</formula>
    </cfRule>
  </conditionalFormatting>
  <conditionalFormatting sqref="BA43">
    <cfRule type="cellIs" dxfId="8541" priority="3089" operator="lessThan">
      <formula>$C$4</formula>
    </cfRule>
  </conditionalFormatting>
  <conditionalFormatting sqref="BA44">
    <cfRule type="cellIs" dxfId="8540" priority="3090" operator="lessThan">
      <formula>$C$4</formula>
    </cfRule>
  </conditionalFormatting>
  <conditionalFormatting sqref="BA45">
    <cfRule type="cellIs" dxfId="8539" priority="3091" operator="lessThan">
      <formula>$C$4</formula>
    </cfRule>
  </conditionalFormatting>
  <conditionalFormatting sqref="BA46">
    <cfRule type="cellIs" dxfId="8538" priority="3092" operator="lessThan">
      <formula>$C$4</formula>
    </cfRule>
  </conditionalFormatting>
  <conditionalFormatting sqref="BA47">
    <cfRule type="cellIs" dxfId="8537" priority="3093" operator="lessThan">
      <formula>$C$4</formula>
    </cfRule>
  </conditionalFormatting>
  <conditionalFormatting sqref="BA48">
    <cfRule type="cellIs" dxfId="8536" priority="3094" operator="lessThan">
      <formula>$C$4</formula>
    </cfRule>
  </conditionalFormatting>
  <conditionalFormatting sqref="BA49">
    <cfRule type="cellIs" dxfId="8535" priority="3095" operator="lessThan">
      <formula>$C$4</formula>
    </cfRule>
  </conditionalFormatting>
  <conditionalFormatting sqref="BA50">
    <cfRule type="cellIs" dxfId="8534" priority="3096" operator="lessThan">
      <formula>$C$4</formula>
    </cfRule>
  </conditionalFormatting>
  <conditionalFormatting sqref="BA51">
    <cfRule type="cellIs" dxfId="8533" priority="3097" operator="lessThan">
      <formula>$C$4</formula>
    </cfRule>
  </conditionalFormatting>
  <conditionalFormatting sqref="BA52">
    <cfRule type="cellIs" dxfId="8532" priority="3098" operator="lessThan">
      <formula>$C$4</formula>
    </cfRule>
  </conditionalFormatting>
  <conditionalFormatting sqref="BA53">
    <cfRule type="cellIs" dxfId="8531" priority="3099" operator="lessThan">
      <formula>$C$4</formula>
    </cfRule>
  </conditionalFormatting>
  <conditionalFormatting sqref="BA54">
    <cfRule type="cellIs" dxfId="8530" priority="3100" operator="lessThan">
      <formula>$C$4</formula>
    </cfRule>
  </conditionalFormatting>
  <conditionalFormatting sqref="BA55">
    <cfRule type="cellIs" dxfId="8529" priority="3101" operator="lessThan">
      <formula>$C$4</formula>
    </cfRule>
  </conditionalFormatting>
  <conditionalFormatting sqref="BA56">
    <cfRule type="cellIs" dxfId="8528" priority="3102" operator="lessThan">
      <formula>$C$4</formula>
    </cfRule>
  </conditionalFormatting>
  <conditionalFormatting sqref="BA57">
    <cfRule type="cellIs" dxfId="8527" priority="3103" operator="lessThan">
      <formula>$C$4</formula>
    </cfRule>
  </conditionalFormatting>
  <conditionalFormatting sqref="BA58">
    <cfRule type="cellIs" dxfId="8526" priority="3104" operator="lessThan">
      <formula>$C$4</formula>
    </cfRule>
  </conditionalFormatting>
  <conditionalFormatting sqref="BA59">
    <cfRule type="cellIs" dxfId="8525" priority="3105" operator="lessThan">
      <formula>$C$4</formula>
    </cfRule>
  </conditionalFormatting>
  <conditionalFormatting sqref="BA60">
    <cfRule type="cellIs" dxfId="8524" priority="3106" operator="lessThan">
      <formula>$C$4</formula>
    </cfRule>
  </conditionalFormatting>
  <conditionalFormatting sqref="BB11">
    <cfRule type="cellIs" dxfId="8523" priority="3107" operator="lessThan">
      <formula>$C$4</formula>
    </cfRule>
  </conditionalFormatting>
  <conditionalFormatting sqref="BB12">
    <cfRule type="cellIs" dxfId="8522" priority="3108" operator="lessThan">
      <formula>$C$4</formula>
    </cfRule>
  </conditionalFormatting>
  <conditionalFormatting sqref="BB13">
    <cfRule type="cellIs" dxfId="8521" priority="3109" operator="lessThan">
      <formula>$C$4</formula>
    </cfRule>
  </conditionalFormatting>
  <conditionalFormatting sqref="BB14">
    <cfRule type="cellIs" dxfId="8520" priority="3110" operator="lessThan">
      <formula>$C$4</formula>
    </cfRule>
  </conditionalFormatting>
  <conditionalFormatting sqref="BB15">
    <cfRule type="cellIs" dxfId="8519" priority="3111" operator="lessThan">
      <formula>$C$4</formula>
    </cfRule>
  </conditionalFormatting>
  <conditionalFormatting sqref="BB16">
    <cfRule type="cellIs" dxfId="8518" priority="3112" operator="lessThan">
      <formula>$C$4</formula>
    </cfRule>
  </conditionalFormatting>
  <conditionalFormatting sqref="BB17">
    <cfRule type="cellIs" dxfId="8517" priority="3113" operator="lessThan">
      <formula>$C$4</formula>
    </cfRule>
  </conditionalFormatting>
  <conditionalFormatting sqref="BB18">
    <cfRule type="cellIs" dxfId="8516" priority="3114" operator="lessThan">
      <formula>$C$4</formula>
    </cfRule>
  </conditionalFormatting>
  <conditionalFormatting sqref="BB19">
    <cfRule type="cellIs" dxfId="8515" priority="3115" operator="lessThan">
      <formula>$C$4</formula>
    </cfRule>
  </conditionalFormatting>
  <conditionalFormatting sqref="BB20">
    <cfRule type="cellIs" dxfId="8514" priority="3116" operator="lessThan">
      <formula>$C$4</formula>
    </cfRule>
  </conditionalFormatting>
  <conditionalFormatting sqref="BB21">
    <cfRule type="cellIs" dxfId="8513" priority="3117" operator="lessThan">
      <formula>$C$4</formula>
    </cfRule>
  </conditionalFormatting>
  <conditionalFormatting sqref="BB22">
    <cfRule type="cellIs" dxfId="8512" priority="3118" operator="lessThan">
      <formula>$C$4</formula>
    </cfRule>
  </conditionalFormatting>
  <conditionalFormatting sqref="BB23">
    <cfRule type="cellIs" dxfId="8511" priority="3119" operator="lessThan">
      <formula>$C$4</formula>
    </cfRule>
  </conditionalFormatting>
  <conditionalFormatting sqref="BB24">
    <cfRule type="cellIs" dxfId="8510" priority="3120" operator="lessThan">
      <formula>$C$4</formula>
    </cfRule>
  </conditionalFormatting>
  <conditionalFormatting sqref="BB25">
    <cfRule type="cellIs" dxfId="8509" priority="3121" operator="lessThan">
      <formula>$C$4</formula>
    </cfRule>
  </conditionalFormatting>
  <conditionalFormatting sqref="BB26">
    <cfRule type="cellIs" dxfId="8508" priority="3122" operator="lessThan">
      <formula>$C$4</formula>
    </cfRule>
  </conditionalFormatting>
  <conditionalFormatting sqref="BB27">
    <cfRule type="cellIs" dxfId="8507" priority="3123" operator="lessThan">
      <formula>$C$4</formula>
    </cfRule>
  </conditionalFormatting>
  <conditionalFormatting sqref="BB28">
    <cfRule type="cellIs" dxfId="8506" priority="3124" operator="lessThan">
      <formula>$C$4</formula>
    </cfRule>
  </conditionalFormatting>
  <conditionalFormatting sqref="BB29">
    <cfRule type="cellIs" dxfId="8505" priority="3125" operator="lessThan">
      <formula>$C$4</formula>
    </cfRule>
  </conditionalFormatting>
  <conditionalFormatting sqref="BB30">
    <cfRule type="cellIs" dxfId="8504" priority="3126" operator="lessThan">
      <formula>$C$4</formula>
    </cfRule>
  </conditionalFormatting>
  <conditionalFormatting sqref="BB31">
    <cfRule type="cellIs" dxfId="8503" priority="3127" operator="lessThan">
      <formula>$C$4</formula>
    </cfRule>
  </conditionalFormatting>
  <conditionalFormatting sqref="BB32">
    <cfRule type="cellIs" dxfId="8502" priority="3128" operator="lessThan">
      <formula>$C$4</formula>
    </cfRule>
  </conditionalFormatting>
  <conditionalFormatting sqref="BB33">
    <cfRule type="cellIs" dxfId="8501" priority="3129" operator="lessThan">
      <formula>$C$4</formula>
    </cfRule>
  </conditionalFormatting>
  <conditionalFormatting sqref="BB34">
    <cfRule type="cellIs" dxfId="8500" priority="3130" operator="lessThan">
      <formula>$C$4</formula>
    </cfRule>
  </conditionalFormatting>
  <conditionalFormatting sqref="BB35">
    <cfRule type="cellIs" dxfId="8499" priority="3131" operator="lessThan">
      <formula>$C$4</formula>
    </cfRule>
  </conditionalFormatting>
  <conditionalFormatting sqref="BB36">
    <cfRule type="cellIs" dxfId="8498" priority="3132" operator="lessThan">
      <formula>$C$4</formula>
    </cfRule>
  </conditionalFormatting>
  <conditionalFormatting sqref="BB37">
    <cfRule type="cellIs" dxfId="8497" priority="3133" operator="lessThan">
      <formula>$C$4</formula>
    </cfRule>
  </conditionalFormatting>
  <conditionalFormatting sqref="BB38">
    <cfRule type="cellIs" dxfId="8496" priority="3134" operator="lessThan">
      <formula>$C$4</formula>
    </cfRule>
  </conditionalFormatting>
  <conditionalFormatting sqref="BB39">
    <cfRule type="cellIs" dxfId="8495" priority="3135" operator="lessThan">
      <formula>$C$4</formula>
    </cfRule>
  </conditionalFormatting>
  <conditionalFormatting sqref="BB40">
    <cfRule type="cellIs" dxfId="8494" priority="3136" operator="lessThan">
      <formula>$C$4</formula>
    </cfRule>
  </conditionalFormatting>
  <conditionalFormatting sqref="BB41">
    <cfRule type="cellIs" dxfId="8493" priority="3137" operator="lessThan">
      <formula>$C$4</formula>
    </cfRule>
  </conditionalFormatting>
  <conditionalFormatting sqref="BB42">
    <cfRule type="cellIs" dxfId="8492" priority="3138" operator="lessThan">
      <formula>$C$4</formula>
    </cfRule>
  </conditionalFormatting>
  <conditionalFormatting sqref="BB43">
    <cfRule type="cellIs" dxfId="8491" priority="3139" operator="lessThan">
      <formula>$C$4</formula>
    </cfRule>
  </conditionalFormatting>
  <conditionalFormatting sqref="BB44">
    <cfRule type="cellIs" dxfId="8490" priority="3140" operator="lessThan">
      <formula>$C$4</formula>
    </cfRule>
  </conditionalFormatting>
  <conditionalFormatting sqref="BB45">
    <cfRule type="cellIs" dxfId="8489" priority="3141" operator="lessThan">
      <formula>$C$4</formula>
    </cfRule>
  </conditionalFormatting>
  <conditionalFormatting sqref="BB46">
    <cfRule type="cellIs" dxfId="8488" priority="3142" operator="lessThan">
      <formula>$C$4</formula>
    </cfRule>
  </conditionalFormatting>
  <conditionalFormatting sqref="BB47">
    <cfRule type="cellIs" dxfId="8487" priority="3143" operator="lessThan">
      <formula>$C$4</formula>
    </cfRule>
  </conditionalFormatting>
  <conditionalFormatting sqref="BB48">
    <cfRule type="cellIs" dxfId="8486" priority="3144" operator="lessThan">
      <formula>$C$4</formula>
    </cfRule>
  </conditionalFormatting>
  <conditionalFormatting sqref="BB49">
    <cfRule type="cellIs" dxfId="8485" priority="3145" operator="lessThan">
      <formula>$C$4</formula>
    </cfRule>
  </conditionalFormatting>
  <conditionalFormatting sqref="BB50">
    <cfRule type="cellIs" dxfId="8484" priority="3146" operator="lessThan">
      <formula>$C$4</formula>
    </cfRule>
  </conditionalFormatting>
  <conditionalFormatting sqref="BB51">
    <cfRule type="cellIs" dxfId="8483" priority="3147" operator="lessThan">
      <formula>$C$4</formula>
    </cfRule>
  </conditionalFormatting>
  <conditionalFormatting sqref="BB52">
    <cfRule type="cellIs" dxfId="8482" priority="3148" operator="lessThan">
      <formula>$C$4</formula>
    </cfRule>
  </conditionalFormatting>
  <conditionalFormatting sqref="BB53">
    <cfRule type="cellIs" dxfId="8481" priority="3149" operator="lessThan">
      <formula>$C$4</formula>
    </cfRule>
  </conditionalFormatting>
  <conditionalFormatting sqref="BB54">
    <cfRule type="cellIs" dxfId="8480" priority="3150" operator="lessThan">
      <formula>$C$4</formula>
    </cfRule>
  </conditionalFormatting>
  <conditionalFormatting sqref="BB55">
    <cfRule type="cellIs" dxfId="8479" priority="3151" operator="lessThan">
      <formula>$C$4</formula>
    </cfRule>
  </conditionalFormatting>
  <conditionalFormatting sqref="BB56">
    <cfRule type="cellIs" dxfId="8478" priority="3152" operator="lessThan">
      <formula>$C$4</formula>
    </cfRule>
  </conditionalFormatting>
  <conditionalFormatting sqref="BB57">
    <cfRule type="cellIs" dxfId="8477" priority="3153" operator="lessThan">
      <formula>$C$4</formula>
    </cfRule>
  </conditionalFormatting>
  <conditionalFormatting sqref="BB58">
    <cfRule type="cellIs" dxfId="8476" priority="3154" operator="lessThan">
      <formula>$C$4</formula>
    </cfRule>
  </conditionalFormatting>
  <conditionalFormatting sqref="BB59">
    <cfRule type="cellIs" dxfId="8475" priority="3155" operator="lessThan">
      <formula>$C$4</formula>
    </cfRule>
  </conditionalFormatting>
  <conditionalFormatting sqref="BB60">
    <cfRule type="cellIs" dxfId="8474" priority="3156" operator="lessThan">
      <formula>$C$4</formula>
    </cfRule>
  </conditionalFormatting>
  <conditionalFormatting sqref="BC11:BC48">
    <cfRule type="cellIs" dxfId="8473" priority="3157" operator="lessThan">
      <formula>$C$4</formula>
    </cfRule>
  </conditionalFormatting>
  <conditionalFormatting sqref="BC49">
    <cfRule type="cellIs" dxfId="8435" priority="3195" operator="lessThan">
      <formula>$C$4</formula>
    </cfRule>
  </conditionalFormatting>
  <conditionalFormatting sqref="BC50">
    <cfRule type="cellIs" dxfId="8434" priority="3196" operator="lessThan">
      <formula>$C$4</formula>
    </cfRule>
  </conditionalFormatting>
  <conditionalFormatting sqref="BC51">
    <cfRule type="cellIs" dxfId="8433" priority="3197" operator="lessThan">
      <formula>$C$4</formula>
    </cfRule>
  </conditionalFormatting>
  <conditionalFormatting sqref="BC52">
    <cfRule type="cellIs" dxfId="8432" priority="3198" operator="lessThan">
      <formula>$C$4</formula>
    </cfRule>
  </conditionalFormatting>
  <conditionalFormatting sqref="BC53">
    <cfRule type="cellIs" dxfId="8431" priority="3199" operator="lessThan">
      <formula>$C$4</formula>
    </cfRule>
  </conditionalFormatting>
  <conditionalFormatting sqref="BC54">
    <cfRule type="cellIs" dxfId="8430" priority="3200" operator="lessThan">
      <formula>$C$4</formula>
    </cfRule>
  </conditionalFormatting>
  <conditionalFormatting sqref="BC55">
    <cfRule type="cellIs" dxfId="8429" priority="3201" operator="lessThan">
      <formula>$C$4</formula>
    </cfRule>
  </conditionalFormatting>
  <conditionalFormatting sqref="BC56">
    <cfRule type="cellIs" dxfId="8428" priority="3202" operator="lessThan">
      <formula>$C$4</formula>
    </cfRule>
  </conditionalFormatting>
  <conditionalFormatting sqref="BC57">
    <cfRule type="cellIs" dxfId="8427" priority="3203" operator="lessThan">
      <formula>$C$4</formula>
    </cfRule>
  </conditionalFormatting>
  <conditionalFormatting sqref="BC58">
    <cfRule type="cellIs" dxfId="8426" priority="3204" operator="lessThan">
      <formula>$C$4</formula>
    </cfRule>
  </conditionalFormatting>
  <conditionalFormatting sqref="BC59">
    <cfRule type="cellIs" dxfId="8425" priority="3205" operator="lessThan">
      <formula>$C$4</formula>
    </cfRule>
  </conditionalFormatting>
  <conditionalFormatting sqref="BC60">
    <cfRule type="cellIs" dxfId="8424" priority="3206" operator="lessThan">
      <formula>$C$4</formula>
    </cfRule>
  </conditionalFormatting>
  <conditionalFormatting sqref="BD11">
    <cfRule type="cellIs" dxfId="8423" priority="3207" operator="lessThan">
      <formula>$C$4</formula>
    </cfRule>
  </conditionalFormatting>
  <conditionalFormatting sqref="BD12">
    <cfRule type="cellIs" dxfId="8422" priority="3208" operator="lessThan">
      <formula>$C$4</formula>
    </cfRule>
  </conditionalFormatting>
  <conditionalFormatting sqref="BD13">
    <cfRule type="cellIs" dxfId="8421" priority="3209" operator="lessThan">
      <formula>$C$4</formula>
    </cfRule>
  </conditionalFormatting>
  <conditionalFormatting sqref="BD14">
    <cfRule type="cellIs" dxfId="8420" priority="3210" operator="lessThan">
      <formula>$C$4</formula>
    </cfRule>
  </conditionalFormatting>
  <conditionalFormatting sqref="BD15">
    <cfRule type="cellIs" dxfId="8419" priority="3211" operator="lessThan">
      <formula>$C$4</formula>
    </cfRule>
  </conditionalFormatting>
  <conditionalFormatting sqref="BD16">
    <cfRule type="cellIs" dxfId="8418" priority="3212" operator="lessThan">
      <formula>$C$4</formula>
    </cfRule>
  </conditionalFormatting>
  <conditionalFormatting sqref="BD17">
    <cfRule type="cellIs" dxfId="8417" priority="3213" operator="lessThan">
      <formula>$C$4</formula>
    </cfRule>
  </conditionalFormatting>
  <conditionalFormatting sqref="BD18">
    <cfRule type="cellIs" dxfId="8416" priority="3214" operator="lessThan">
      <formula>$C$4</formula>
    </cfRule>
  </conditionalFormatting>
  <conditionalFormatting sqref="BD19">
    <cfRule type="cellIs" dxfId="8415" priority="3215" operator="lessThan">
      <formula>$C$4</formula>
    </cfRule>
  </conditionalFormatting>
  <conditionalFormatting sqref="BD20">
    <cfRule type="cellIs" dxfId="8414" priority="3216" operator="lessThan">
      <formula>$C$4</formula>
    </cfRule>
  </conditionalFormatting>
  <conditionalFormatting sqref="BD21">
    <cfRule type="cellIs" dxfId="8413" priority="3217" operator="lessThan">
      <formula>$C$4</formula>
    </cfRule>
  </conditionalFormatting>
  <conditionalFormatting sqref="BD22">
    <cfRule type="cellIs" dxfId="8412" priority="3218" operator="lessThan">
      <formula>$C$4</formula>
    </cfRule>
  </conditionalFormatting>
  <conditionalFormatting sqref="BD23">
    <cfRule type="cellIs" dxfId="8411" priority="3219" operator="lessThan">
      <formula>$C$4</formula>
    </cfRule>
  </conditionalFormatting>
  <conditionalFormatting sqref="BD24">
    <cfRule type="cellIs" dxfId="8410" priority="3220" operator="lessThan">
      <formula>$C$4</formula>
    </cfRule>
  </conditionalFormatting>
  <conditionalFormatting sqref="BD25">
    <cfRule type="cellIs" dxfId="8409" priority="3221" operator="lessThan">
      <formula>$C$4</formula>
    </cfRule>
  </conditionalFormatting>
  <conditionalFormatting sqref="BD26">
    <cfRule type="cellIs" dxfId="8408" priority="3222" operator="lessThan">
      <formula>$C$4</formula>
    </cfRule>
  </conditionalFormatting>
  <conditionalFormatting sqref="BD27">
    <cfRule type="cellIs" dxfId="8407" priority="3223" operator="lessThan">
      <formula>$C$4</formula>
    </cfRule>
  </conditionalFormatting>
  <conditionalFormatting sqref="BD28">
    <cfRule type="cellIs" dxfId="8406" priority="3224" operator="lessThan">
      <formula>$C$4</formula>
    </cfRule>
  </conditionalFormatting>
  <conditionalFormatting sqref="BD29">
    <cfRule type="cellIs" dxfId="8405" priority="3225" operator="lessThan">
      <formula>$C$4</formula>
    </cfRule>
  </conditionalFormatting>
  <conditionalFormatting sqref="BD30">
    <cfRule type="cellIs" dxfId="8404" priority="3226" operator="lessThan">
      <formula>$C$4</formula>
    </cfRule>
  </conditionalFormatting>
  <conditionalFormatting sqref="BD31">
    <cfRule type="cellIs" dxfId="8403" priority="3227" operator="lessThan">
      <formula>$C$4</formula>
    </cfRule>
  </conditionalFormatting>
  <conditionalFormatting sqref="BD32">
    <cfRule type="cellIs" dxfId="8402" priority="3228" operator="lessThan">
      <formula>$C$4</formula>
    </cfRule>
  </conditionalFormatting>
  <conditionalFormatting sqref="BD33">
    <cfRule type="cellIs" dxfId="8401" priority="3229" operator="lessThan">
      <formula>$C$4</formula>
    </cfRule>
  </conditionalFormatting>
  <conditionalFormatting sqref="BD34">
    <cfRule type="cellIs" dxfId="8400" priority="3230" operator="lessThan">
      <formula>$C$4</formula>
    </cfRule>
  </conditionalFormatting>
  <conditionalFormatting sqref="BD35">
    <cfRule type="cellIs" dxfId="8399" priority="3231" operator="lessThan">
      <formula>$C$4</formula>
    </cfRule>
  </conditionalFormatting>
  <conditionalFormatting sqref="BD36">
    <cfRule type="cellIs" dxfId="8398" priority="3232" operator="lessThan">
      <formula>$C$4</formula>
    </cfRule>
  </conditionalFormatting>
  <conditionalFormatting sqref="BD37">
    <cfRule type="cellIs" dxfId="8397" priority="3233" operator="lessThan">
      <formula>$C$4</formula>
    </cfRule>
  </conditionalFormatting>
  <conditionalFormatting sqref="BD38">
    <cfRule type="cellIs" dxfId="8396" priority="3234" operator="lessThan">
      <formula>$C$4</formula>
    </cfRule>
  </conditionalFormatting>
  <conditionalFormatting sqref="BD39">
    <cfRule type="cellIs" dxfId="8395" priority="3235" operator="lessThan">
      <formula>$C$4</formula>
    </cfRule>
  </conditionalFormatting>
  <conditionalFormatting sqref="BD40">
    <cfRule type="cellIs" dxfId="8394" priority="3236" operator="lessThan">
      <formula>$C$4</formula>
    </cfRule>
  </conditionalFormatting>
  <conditionalFormatting sqref="BD41">
    <cfRule type="cellIs" dxfId="8393" priority="3237" operator="lessThan">
      <formula>$C$4</formula>
    </cfRule>
  </conditionalFormatting>
  <conditionalFormatting sqref="BD42">
    <cfRule type="cellIs" dxfId="8392" priority="3238" operator="lessThan">
      <formula>$C$4</formula>
    </cfRule>
  </conditionalFormatting>
  <conditionalFormatting sqref="BD43">
    <cfRule type="cellIs" dxfId="8391" priority="3239" operator="lessThan">
      <formula>$C$4</formula>
    </cfRule>
  </conditionalFormatting>
  <conditionalFormatting sqref="BD44">
    <cfRule type="cellIs" dxfId="8390" priority="3240" operator="lessThan">
      <formula>$C$4</formula>
    </cfRule>
  </conditionalFormatting>
  <conditionalFormatting sqref="BD45">
    <cfRule type="cellIs" dxfId="8389" priority="3241" operator="lessThan">
      <formula>$C$4</formula>
    </cfRule>
  </conditionalFormatting>
  <conditionalFormatting sqref="BD46">
    <cfRule type="cellIs" dxfId="8388" priority="3242" operator="lessThan">
      <formula>$C$4</formula>
    </cfRule>
  </conditionalFormatting>
  <conditionalFormatting sqref="BD47">
    <cfRule type="cellIs" dxfId="8387" priority="3243" operator="lessThan">
      <formula>$C$4</formula>
    </cfRule>
  </conditionalFormatting>
  <conditionalFormatting sqref="BD48">
    <cfRule type="cellIs" dxfId="8386" priority="3244" operator="lessThan">
      <formula>$C$4</formula>
    </cfRule>
  </conditionalFormatting>
  <conditionalFormatting sqref="BD49">
    <cfRule type="cellIs" dxfId="8385" priority="3245" operator="lessThan">
      <formula>$C$4</formula>
    </cfRule>
  </conditionalFormatting>
  <conditionalFormatting sqref="BD50">
    <cfRule type="cellIs" dxfId="8384" priority="3246" operator="lessThan">
      <formula>$C$4</formula>
    </cfRule>
  </conditionalFormatting>
  <conditionalFormatting sqref="BD51">
    <cfRule type="cellIs" dxfId="8383" priority="3247" operator="lessThan">
      <formula>$C$4</formula>
    </cfRule>
  </conditionalFormatting>
  <conditionalFormatting sqref="BD52">
    <cfRule type="cellIs" dxfId="8382" priority="3248" operator="lessThan">
      <formula>$C$4</formula>
    </cfRule>
  </conditionalFormatting>
  <conditionalFormatting sqref="BD53">
    <cfRule type="cellIs" dxfId="8381" priority="3249" operator="lessThan">
      <formula>$C$4</formula>
    </cfRule>
  </conditionalFormatting>
  <conditionalFormatting sqref="BD54">
    <cfRule type="cellIs" dxfId="8380" priority="3250" operator="lessThan">
      <formula>$C$4</formula>
    </cfRule>
  </conditionalFormatting>
  <conditionalFormatting sqref="BD55">
    <cfRule type="cellIs" dxfId="8379" priority="3251" operator="lessThan">
      <formula>$C$4</formula>
    </cfRule>
  </conditionalFormatting>
  <conditionalFormatting sqref="BD56">
    <cfRule type="cellIs" dxfId="8378" priority="3252" operator="lessThan">
      <formula>$C$4</formula>
    </cfRule>
  </conditionalFormatting>
  <conditionalFormatting sqref="BD57">
    <cfRule type="cellIs" dxfId="8377" priority="3253" operator="lessThan">
      <formula>$C$4</formula>
    </cfRule>
  </conditionalFormatting>
  <conditionalFormatting sqref="BD58">
    <cfRule type="cellIs" dxfId="8376" priority="3254" operator="lessThan">
      <formula>$C$4</formula>
    </cfRule>
  </conditionalFormatting>
  <conditionalFormatting sqref="BD59">
    <cfRule type="cellIs" dxfId="8375" priority="3255" operator="lessThan">
      <formula>$C$4</formula>
    </cfRule>
  </conditionalFormatting>
  <conditionalFormatting sqref="BD60">
    <cfRule type="cellIs" dxfId="8374" priority="3256" operator="lessThan">
      <formula>$C$4</formula>
    </cfRule>
  </conditionalFormatting>
  <conditionalFormatting sqref="BE11">
    <cfRule type="cellIs" dxfId="8373" priority="3257" operator="lessThan">
      <formula>$C$4</formula>
    </cfRule>
  </conditionalFormatting>
  <conditionalFormatting sqref="BE12">
    <cfRule type="cellIs" dxfId="8372" priority="3258" operator="lessThan">
      <formula>$C$4</formula>
    </cfRule>
  </conditionalFormatting>
  <conditionalFormatting sqref="BE13">
    <cfRule type="cellIs" dxfId="8371" priority="3259" operator="lessThan">
      <formula>$C$4</formula>
    </cfRule>
  </conditionalFormatting>
  <conditionalFormatting sqref="BE14">
    <cfRule type="cellIs" dxfId="8370" priority="3260" operator="lessThan">
      <formula>$C$4</formula>
    </cfRule>
  </conditionalFormatting>
  <conditionalFormatting sqref="BE15">
    <cfRule type="cellIs" dxfId="8369" priority="3261" operator="lessThan">
      <formula>$C$4</formula>
    </cfRule>
  </conditionalFormatting>
  <conditionalFormatting sqref="BE16">
    <cfRule type="cellIs" dxfId="8368" priority="3262" operator="lessThan">
      <formula>$C$4</formula>
    </cfRule>
  </conditionalFormatting>
  <conditionalFormatting sqref="BE17">
    <cfRule type="cellIs" dxfId="8367" priority="3263" operator="lessThan">
      <formula>$C$4</formula>
    </cfRule>
  </conditionalFormatting>
  <conditionalFormatting sqref="BE18">
    <cfRule type="cellIs" dxfId="8366" priority="3264" operator="lessThan">
      <formula>$C$4</formula>
    </cfRule>
  </conditionalFormatting>
  <conditionalFormatting sqref="BE19">
    <cfRule type="cellIs" dxfId="8365" priority="3265" operator="lessThan">
      <formula>$C$4</formula>
    </cfRule>
  </conditionalFormatting>
  <conditionalFormatting sqref="BE20">
    <cfRule type="cellIs" dxfId="8364" priority="3266" operator="lessThan">
      <formula>$C$4</formula>
    </cfRule>
  </conditionalFormatting>
  <conditionalFormatting sqref="BE21">
    <cfRule type="cellIs" dxfId="8363" priority="3267" operator="lessThan">
      <formula>$C$4</formula>
    </cfRule>
  </conditionalFormatting>
  <conditionalFormatting sqref="BE22">
    <cfRule type="cellIs" dxfId="8362" priority="3268" operator="lessThan">
      <formula>$C$4</formula>
    </cfRule>
  </conditionalFormatting>
  <conditionalFormatting sqref="BE23">
    <cfRule type="cellIs" dxfId="8361" priority="3269" operator="lessThan">
      <formula>$C$4</formula>
    </cfRule>
  </conditionalFormatting>
  <conditionalFormatting sqref="BE24">
    <cfRule type="cellIs" dxfId="8360" priority="3270" operator="lessThan">
      <formula>$C$4</formula>
    </cfRule>
  </conditionalFormatting>
  <conditionalFormatting sqref="BE25">
    <cfRule type="cellIs" dxfId="8359" priority="3271" operator="lessThan">
      <formula>$C$4</formula>
    </cfRule>
  </conditionalFormatting>
  <conditionalFormatting sqref="BE26">
    <cfRule type="cellIs" dxfId="8358" priority="3272" operator="lessThan">
      <formula>$C$4</formula>
    </cfRule>
  </conditionalFormatting>
  <conditionalFormatting sqref="BE27">
    <cfRule type="cellIs" dxfId="8357" priority="3273" operator="lessThan">
      <formula>$C$4</formula>
    </cfRule>
  </conditionalFormatting>
  <conditionalFormatting sqref="BE28">
    <cfRule type="cellIs" dxfId="8356" priority="3274" operator="lessThan">
      <formula>$C$4</formula>
    </cfRule>
  </conditionalFormatting>
  <conditionalFormatting sqref="BE29">
    <cfRule type="cellIs" dxfId="8355" priority="3275" operator="lessThan">
      <formula>$C$4</formula>
    </cfRule>
  </conditionalFormatting>
  <conditionalFormatting sqref="BE30">
    <cfRule type="cellIs" dxfId="8354" priority="3276" operator="lessThan">
      <formula>$C$4</formula>
    </cfRule>
  </conditionalFormatting>
  <conditionalFormatting sqref="BE31">
    <cfRule type="cellIs" dxfId="8353" priority="3277" operator="lessThan">
      <formula>$C$4</formula>
    </cfRule>
  </conditionalFormatting>
  <conditionalFormatting sqref="BE32">
    <cfRule type="cellIs" dxfId="8352" priority="3278" operator="lessThan">
      <formula>$C$4</formula>
    </cfRule>
  </conditionalFormatting>
  <conditionalFormatting sqref="BE33">
    <cfRule type="cellIs" dxfId="8351" priority="3279" operator="lessThan">
      <formula>$C$4</formula>
    </cfRule>
  </conditionalFormatting>
  <conditionalFormatting sqref="BE34">
    <cfRule type="cellIs" dxfId="8350" priority="3280" operator="lessThan">
      <formula>$C$4</formula>
    </cfRule>
  </conditionalFormatting>
  <conditionalFormatting sqref="BE35">
    <cfRule type="cellIs" dxfId="8349" priority="3281" operator="lessThan">
      <formula>$C$4</formula>
    </cfRule>
  </conditionalFormatting>
  <conditionalFormatting sqref="BE36">
    <cfRule type="cellIs" dxfId="8348" priority="3282" operator="lessThan">
      <formula>$C$4</formula>
    </cfRule>
  </conditionalFormatting>
  <conditionalFormatting sqref="BE37">
    <cfRule type="cellIs" dxfId="8347" priority="3283" operator="lessThan">
      <formula>$C$4</formula>
    </cfRule>
  </conditionalFormatting>
  <conditionalFormatting sqref="BE38">
    <cfRule type="cellIs" dxfId="8346" priority="3284" operator="lessThan">
      <formula>$C$4</formula>
    </cfRule>
  </conditionalFormatting>
  <conditionalFormatting sqref="BE39">
    <cfRule type="cellIs" dxfId="8345" priority="3285" operator="lessThan">
      <formula>$C$4</formula>
    </cfRule>
  </conditionalFormatting>
  <conditionalFormatting sqref="BE40">
    <cfRule type="cellIs" dxfId="8344" priority="3286" operator="lessThan">
      <formula>$C$4</formula>
    </cfRule>
  </conditionalFormatting>
  <conditionalFormatting sqref="BE41">
    <cfRule type="cellIs" dxfId="8343" priority="3287" operator="lessThan">
      <formula>$C$4</formula>
    </cfRule>
  </conditionalFormatting>
  <conditionalFormatting sqref="BE42">
    <cfRule type="cellIs" dxfId="8342" priority="3288" operator="lessThan">
      <formula>$C$4</formula>
    </cfRule>
  </conditionalFormatting>
  <conditionalFormatting sqref="BE43">
    <cfRule type="cellIs" dxfId="8341" priority="3289" operator="lessThan">
      <formula>$C$4</formula>
    </cfRule>
  </conditionalFormatting>
  <conditionalFormatting sqref="BE44">
    <cfRule type="cellIs" dxfId="8340" priority="3290" operator="lessThan">
      <formula>$C$4</formula>
    </cfRule>
  </conditionalFormatting>
  <conditionalFormatting sqref="BE45">
    <cfRule type="cellIs" dxfId="8339" priority="3291" operator="lessThan">
      <formula>$C$4</formula>
    </cfRule>
  </conditionalFormatting>
  <conditionalFormatting sqref="BE46">
    <cfRule type="cellIs" dxfId="8338" priority="3292" operator="lessThan">
      <formula>$C$4</formula>
    </cfRule>
  </conditionalFormatting>
  <conditionalFormatting sqref="BE47">
    <cfRule type="cellIs" dxfId="8337" priority="3293" operator="lessThan">
      <formula>$C$4</formula>
    </cfRule>
  </conditionalFormatting>
  <conditionalFormatting sqref="BE48">
    <cfRule type="cellIs" dxfId="8336" priority="3294" operator="lessThan">
      <formula>$C$4</formula>
    </cfRule>
  </conditionalFormatting>
  <conditionalFormatting sqref="BE49">
    <cfRule type="cellIs" dxfId="8335" priority="3295" operator="lessThan">
      <formula>$C$4</formula>
    </cfRule>
  </conditionalFormatting>
  <conditionalFormatting sqref="BE50">
    <cfRule type="cellIs" dxfId="8334" priority="3296" operator="lessThan">
      <formula>$C$4</formula>
    </cfRule>
  </conditionalFormatting>
  <conditionalFormatting sqref="BE51">
    <cfRule type="cellIs" dxfId="8333" priority="3297" operator="lessThan">
      <formula>$C$4</formula>
    </cfRule>
  </conditionalFormatting>
  <conditionalFormatting sqref="BE52">
    <cfRule type="cellIs" dxfId="8332" priority="3298" operator="lessThan">
      <formula>$C$4</formula>
    </cfRule>
  </conditionalFormatting>
  <conditionalFormatting sqref="BE53">
    <cfRule type="cellIs" dxfId="8331" priority="3299" operator="lessThan">
      <formula>$C$4</formula>
    </cfRule>
  </conditionalFormatting>
  <conditionalFormatting sqref="BE54">
    <cfRule type="cellIs" dxfId="8330" priority="3300" operator="lessThan">
      <formula>$C$4</formula>
    </cfRule>
  </conditionalFormatting>
  <conditionalFormatting sqref="BE55">
    <cfRule type="cellIs" dxfId="8329" priority="3301" operator="lessThan">
      <formula>$C$4</formula>
    </cfRule>
  </conditionalFormatting>
  <conditionalFormatting sqref="BE56">
    <cfRule type="cellIs" dxfId="8328" priority="3302" operator="lessThan">
      <formula>$C$4</formula>
    </cfRule>
  </conditionalFormatting>
  <conditionalFormatting sqref="BE57">
    <cfRule type="cellIs" dxfId="8327" priority="3303" operator="lessThan">
      <formula>$C$4</formula>
    </cfRule>
  </conditionalFormatting>
  <conditionalFormatting sqref="BE58">
    <cfRule type="cellIs" dxfId="8326" priority="3304" operator="lessThan">
      <formula>$C$4</formula>
    </cfRule>
  </conditionalFormatting>
  <conditionalFormatting sqref="BE59">
    <cfRule type="cellIs" dxfId="8325" priority="3305" operator="lessThan">
      <formula>$C$4</formula>
    </cfRule>
  </conditionalFormatting>
  <conditionalFormatting sqref="BE60">
    <cfRule type="cellIs" dxfId="8324" priority="3306" operator="lessThan">
      <formula>$C$4</formula>
    </cfRule>
  </conditionalFormatting>
  <conditionalFormatting sqref="BF11">
    <cfRule type="cellIs" dxfId="8323" priority="3307" operator="lessThan">
      <formula>$C$4</formula>
    </cfRule>
  </conditionalFormatting>
  <conditionalFormatting sqref="BF12">
    <cfRule type="cellIs" dxfId="8322" priority="3308" operator="lessThan">
      <formula>$C$4</formula>
    </cfRule>
  </conditionalFormatting>
  <conditionalFormatting sqref="BF13">
    <cfRule type="cellIs" dxfId="8321" priority="3309" operator="lessThan">
      <formula>$C$4</formula>
    </cfRule>
  </conditionalFormatting>
  <conditionalFormatting sqref="BF14">
    <cfRule type="cellIs" dxfId="8320" priority="3310" operator="lessThan">
      <formula>$C$4</formula>
    </cfRule>
  </conditionalFormatting>
  <conditionalFormatting sqref="BF15">
    <cfRule type="cellIs" dxfId="8319" priority="3311" operator="lessThan">
      <formula>$C$4</formula>
    </cfRule>
  </conditionalFormatting>
  <conditionalFormatting sqref="BF16">
    <cfRule type="cellIs" dxfId="8318" priority="3312" operator="lessThan">
      <formula>$C$4</formula>
    </cfRule>
  </conditionalFormatting>
  <conditionalFormatting sqref="BF17">
    <cfRule type="cellIs" dxfId="8317" priority="3313" operator="lessThan">
      <formula>$C$4</formula>
    </cfRule>
  </conditionalFormatting>
  <conditionalFormatting sqref="BF18">
    <cfRule type="cellIs" dxfId="8316" priority="3314" operator="lessThan">
      <formula>$C$4</formula>
    </cfRule>
  </conditionalFormatting>
  <conditionalFormatting sqref="BF19">
    <cfRule type="cellIs" dxfId="8315" priority="3315" operator="lessThan">
      <formula>$C$4</formula>
    </cfRule>
  </conditionalFormatting>
  <conditionalFormatting sqref="BF20">
    <cfRule type="cellIs" dxfId="8314" priority="3316" operator="lessThan">
      <formula>$C$4</formula>
    </cfRule>
  </conditionalFormatting>
  <conditionalFormatting sqref="BF21">
    <cfRule type="cellIs" dxfId="8313" priority="3317" operator="lessThan">
      <formula>$C$4</formula>
    </cfRule>
  </conditionalFormatting>
  <conditionalFormatting sqref="BF22">
    <cfRule type="cellIs" dxfId="8312" priority="3318" operator="lessThan">
      <formula>$C$4</formula>
    </cfRule>
  </conditionalFormatting>
  <conditionalFormatting sqref="BF23">
    <cfRule type="cellIs" dxfId="8311" priority="3319" operator="lessThan">
      <formula>$C$4</formula>
    </cfRule>
  </conditionalFormatting>
  <conditionalFormatting sqref="BF24">
    <cfRule type="cellIs" dxfId="8310" priority="3320" operator="lessThan">
      <formula>$C$4</formula>
    </cfRule>
  </conditionalFormatting>
  <conditionalFormatting sqref="BF25">
    <cfRule type="cellIs" dxfId="8309" priority="3321" operator="lessThan">
      <formula>$C$4</formula>
    </cfRule>
  </conditionalFormatting>
  <conditionalFormatting sqref="BF26">
    <cfRule type="cellIs" dxfId="8308" priority="3322" operator="lessThan">
      <formula>$C$4</formula>
    </cfRule>
  </conditionalFormatting>
  <conditionalFormatting sqref="BF27">
    <cfRule type="cellIs" dxfId="8307" priority="3323" operator="lessThan">
      <formula>$C$4</formula>
    </cfRule>
  </conditionalFormatting>
  <conditionalFormatting sqref="BF28">
    <cfRule type="cellIs" dxfId="8306" priority="3324" operator="lessThan">
      <formula>$C$4</formula>
    </cfRule>
  </conditionalFormatting>
  <conditionalFormatting sqref="BF29">
    <cfRule type="cellIs" dxfId="8305" priority="3325" operator="lessThan">
      <formula>$C$4</formula>
    </cfRule>
  </conditionalFormatting>
  <conditionalFormatting sqref="BF30">
    <cfRule type="cellIs" dxfId="8304" priority="3326" operator="lessThan">
      <formula>$C$4</formula>
    </cfRule>
  </conditionalFormatting>
  <conditionalFormatting sqref="BF31">
    <cfRule type="cellIs" dxfId="8303" priority="3327" operator="lessThan">
      <formula>$C$4</formula>
    </cfRule>
  </conditionalFormatting>
  <conditionalFormatting sqref="BF32">
    <cfRule type="cellIs" dxfId="8302" priority="3328" operator="lessThan">
      <formula>$C$4</formula>
    </cfRule>
  </conditionalFormatting>
  <conditionalFormatting sqref="BF33">
    <cfRule type="cellIs" dxfId="8301" priority="3329" operator="lessThan">
      <formula>$C$4</formula>
    </cfRule>
  </conditionalFormatting>
  <conditionalFormatting sqref="BF34">
    <cfRule type="cellIs" dxfId="8300" priority="3330" operator="lessThan">
      <formula>$C$4</formula>
    </cfRule>
  </conditionalFormatting>
  <conditionalFormatting sqref="BF35">
    <cfRule type="cellIs" dxfId="8299" priority="3331" operator="lessThan">
      <formula>$C$4</formula>
    </cfRule>
  </conditionalFormatting>
  <conditionalFormatting sqref="BF36">
    <cfRule type="cellIs" dxfId="8298" priority="3332" operator="lessThan">
      <formula>$C$4</formula>
    </cfRule>
  </conditionalFormatting>
  <conditionalFormatting sqref="BF37">
    <cfRule type="cellIs" dxfId="8297" priority="3333" operator="lessThan">
      <formula>$C$4</formula>
    </cfRule>
  </conditionalFormatting>
  <conditionalFormatting sqref="BF38">
    <cfRule type="cellIs" dxfId="8296" priority="3334" operator="lessThan">
      <formula>$C$4</formula>
    </cfRule>
  </conditionalFormatting>
  <conditionalFormatting sqref="BF39">
    <cfRule type="cellIs" dxfId="8295" priority="3335" operator="lessThan">
      <formula>$C$4</formula>
    </cfRule>
  </conditionalFormatting>
  <conditionalFormatting sqref="BF40">
    <cfRule type="cellIs" dxfId="8294" priority="3336" operator="lessThan">
      <formula>$C$4</formula>
    </cfRule>
  </conditionalFormatting>
  <conditionalFormatting sqref="BF41">
    <cfRule type="cellIs" dxfId="8293" priority="3337" operator="lessThan">
      <formula>$C$4</formula>
    </cfRule>
  </conditionalFormatting>
  <conditionalFormatting sqref="BF42">
    <cfRule type="cellIs" dxfId="8292" priority="3338" operator="lessThan">
      <formula>$C$4</formula>
    </cfRule>
  </conditionalFormatting>
  <conditionalFormatting sqref="BF43">
    <cfRule type="cellIs" dxfId="8291" priority="3339" operator="lessThan">
      <formula>$C$4</formula>
    </cfRule>
  </conditionalFormatting>
  <conditionalFormatting sqref="BF44">
    <cfRule type="cellIs" dxfId="8290" priority="3340" operator="lessThan">
      <formula>$C$4</formula>
    </cfRule>
  </conditionalFormatting>
  <conditionalFormatting sqref="BF45">
    <cfRule type="cellIs" dxfId="8289" priority="3341" operator="lessThan">
      <formula>$C$4</formula>
    </cfRule>
  </conditionalFormatting>
  <conditionalFormatting sqref="BF46">
    <cfRule type="cellIs" dxfId="8288" priority="3342" operator="lessThan">
      <formula>$C$4</formula>
    </cfRule>
  </conditionalFormatting>
  <conditionalFormatting sqref="BF47">
    <cfRule type="cellIs" dxfId="8287" priority="3343" operator="lessThan">
      <formula>$C$4</formula>
    </cfRule>
  </conditionalFormatting>
  <conditionalFormatting sqref="BF48">
    <cfRule type="cellIs" dxfId="8286" priority="3344" operator="lessThan">
      <formula>$C$4</formula>
    </cfRule>
  </conditionalFormatting>
  <conditionalFormatting sqref="BF49">
    <cfRule type="cellIs" dxfId="8285" priority="3345" operator="lessThan">
      <formula>$C$4</formula>
    </cfRule>
  </conditionalFormatting>
  <conditionalFormatting sqref="BF50">
    <cfRule type="cellIs" dxfId="8284" priority="3346" operator="lessThan">
      <formula>$C$4</formula>
    </cfRule>
  </conditionalFormatting>
  <conditionalFormatting sqref="BF51">
    <cfRule type="cellIs" dxfId="8283" priority="3347" operator="lessThan">
      <formula>$C$4</formula>
    </cfRule>
  </conditionalFormatting>
  <conditionalFormatting sqref="BF52">
    <cfRule type="cellIs" dxfId="8282" priority="3348" operator="lessThan">
      <formula>$C$4</formula>
    </cfRule>
  </conditionalFormatting>
  <conditionalFormatting sqref="BF53">
    <cfRule type="cellIs" dxfId="8281" priority="3349" operator="lessThan">
      <formula>$C$4</formula>
    </cfRule>
  </conditionalFormatting>
  <conditionalFormatting sqref="BF54">
    <cfRule type="cellIs" dxfId="8280" priority="3350" operator="lessThan">
      <formula>$C$4</formula>
    </cfRule>
  </conditionalFormatting>
  <conditionalFormatting sqref="BF55">
    <cfRule type="cellIs" dxfId="8279" priority="3351" operator="lessThan">
      <formula>$C$4</formula>
    </cfRule>
  </conditionalFormatting>
  <conditionalFormatting sqref="BF56">
    <cfRule type="cellIs" dxfId="8278" priority="3352" operator="lessThan">
      <formula>$C$4</formula>
    </cfRule>
  </conditionalFormatting>
  <conditionalFormatting sqref="BF57">
    <cfRule type="cellIs" dxfId="8277" priority="3353" operator="lessThan">
      <formula>$C$4</formula>
    </cfRule>
  </conditionalFormatting>
  <conditionalFormatting sqref="BF58">
    <cfRule type="cellIs" dxfId="8276" priority="3354" operator="lessThan">
      <formula>$C$4</formula>
    </cfRule>
  </conditionalFormatting>
  <conditionalFormatting sqref="BF59">
    <cfRule type="cellIs" dxfId="8275" priority="3355" operator="lessThan">
      <formula>$C$4</formula>
    </cfRule>
  </conditionalFormatting>
  <conditionalFormatting sqref="BF60">
    <cfRule type="cellIs" dxfId="8274" priority="3356" operator="lessThan">
      <formula>$C$4</formula>
    </cfRule>
  </conditionalFormatting>
  <conditionalFormatting sqref="BG11">
    <cfRule type="cellIs" dxfId="8273" priority="3357" operator="lessThan">
      <formula>$C$4</formula>
    </cfRule>
  </conditionalFormatting>
  <conditionalFormatting sqref="BG12">
    <cfRule type="cellIs" dxfId="8272" priority="3358" operator="lessThan">
      <formula>$C$4</formula>
    </cfRule>
  </conditionalFormatting>
  <conditionalFormatting sqref="BG13">
    <cfRule type="cellIs" dxfId="8271" priority="3359" operator="lessThan">
      <formula>$C$4</formula>
    </cfRule>
  </conditionalFormatting>
  <conditionalFormatting sqref="BG14">
    <cfRule type="cellIs" dxfId="8270" priority="3360" operator="lessThan">
      <formula>$C$4</formula>
    </cfRule>
  </conditionalFormatting>
  <conditionalFormatting sqref="BG15">
    <cfRule type="cellIs" dxfId="8269" priority="3361" operator="lessThan">
      <formula>$C$4</formula>
    </cfRule>
  </conditionalFormatting>
  <conditionalFormatting sqref="BG16">
    <cfRule type="cellIs" dxfId="8268" priority="3362" operator="lessThan">
      <formula>$C$4</formula>
    </cfRule>
  </conditionalFormatting>
  <conditionalFormatting sqref="BG17">
    <cfRule type="cellIs" dxfId="8267" priority="3363" operator="lessThan">
      <formula>$C$4</formula>
    </cfRule>
  </conditionalFormatting>
  <conditionalFormatting sqref="BG18">
    <cfRule type="cellIs" dxfId="8266" priority="3364" operator="lessThan">
      <formula>$C$4</formula>
    </cfRule>
  </conditionalFormatting>
  <conditionalFormatting sqref="BG19">
    <cfRule type="cellIs" dxfId="8265" priority="3365" operator="lessThan">
      <formula>$C$4</formula>
    </cfRule>
  </conditionalFormatting>
  <conditionalFormatting sqref="BG20">
    <cfRule type="cellIs" dxfId="8264" priority="3366" operator="lessThan">
      <formula>$C$4</formula>
    </cfRule>
  </conditionalFormatting>
  <conditionalFormatting sqref="BG21">
    <cfRule type="cellIs" dxfId="8263" priority="3367" operator="lessThan">
      <formula>$C$4</formula>
    </cfRule>
  </conditionalFormatting>
  <conditionalFormatting sqref="BG22">
    <cfRule type="cellIs" dxfId="8262" priority="3368" operator="lessThan">
      <formula>$C$4</formula>
    </cfRule>
  </conditionalFormatting>
  <conditionalFormatting sqref="BG23">
    <cfRule type="cellIs" dxfId="8261" priority="3369" operator="lessThan">
      <formula>$C$4</formula>
    </cfRule>
  </conditionalFormatting>
  <conditionalFormatting sqref="BG24">
    <cfRule type="cellIs" dxfId="8260" priority="3370" operator="lessThan">
      <formula>$C$4</formula>
    </cfRule>
  </conditionalFormatting>
  <conditionalFormatting sqref="BG25">
    <cfRule type="cellIs" dxfId="8259" priority="3371" operator="lessThan">
      <formula>$C$4</formula>
    </cfRule>
  </conditionalFormatting>
  <conditionalFormatting sqref="BG26">
    <cfRule type="cellIs" dxfId="8258" priority="3372" operator="lessThan">
      <formula>$C$4</formula>
    </cfRule>
  </conditionalFormatting>
  <conditionalFormatting sqref="BG27">
    <cfRule type="cellIs" dxfId="8257" priority="3373" operator="lessThan">
      <formula>$C$4</formula>
    </cfRule>
  </conditionalFormatting>
  <conditionalFormatting sqref="BG28">
    <cfRule type="cellIs" dxfId="8256" priority="3374" operator="lessThan">
      <formula>$C$4</formula>
    </cfRule>
  </conditionalFormatting>
  <conditionalFormatting sqref="BG29">
    <cfRule type="cellIs" dxfId="8255" priority="3375" operator="lessThan">
      <formula>$C$4</formula>
    </cfRule>
  </conditionalFormatting>
  <conditionalFormatting sqref="BG30">
    <cfRule type="cellIs" dxfId="8254" priority="3376" operator="lessThan">
      <formula>$C$4</formula>
    </cfRule>
  </conditionalFormatting>
  <conditionalFormatting sqref="BG31">
    <cfRule type="cellIs" dxfId="8253" priority="3377" operator="lessThan">
      <formula>$C$4</formula>
    </cfRule>
  </conditionalFormatting>
  <conditionalFormatting sqref="BG32">
    <cfRule type="cellIs" dxfId="8252" priority="3378" operator="lessThan">
      <formula>$C$4</formula>
    </cfRule>
  </conditionalFormatting>
  <conditionalFormatting sqref="BG33">
    <cfRule type="cellIs" dxfId="8251" priority="3379" operator="lessThan">
      <formula>$C$4</formula>
    </cfRule>
  </conditionalFormatting>
  <conditionalFormatting sqref="BG34">
    <cfRule type="cellIs" dxfId="8250" priority="3380" operator="lessThan">
      <formula>$C$4</formula>
    </cfRule>
  </conditionalFormatting>
  <conditionalFormatting sqref="BG35">
    <cfRule type="cellIs" dxfId="8249" priority="3381" operator="lessThan">
      <formula>$C$4</formula>
    </cfRule>
  </conditionalFormatting>
  <conditionalFormatting sqref="BG36">
    <cfRule type="cellIs" dxfId="8248" priority="3382" operator="lessThan">
      <formula>$C$4</formula>
    </cfRule>
  </conditionalFormatting>
  <conditionalFormatting sqref="BG37">
    <cfRule type="cellIs" dxfId="8247" priority="3383" operator="lessThan">
      <formula>$C$4</formula>
    </cfRule>
  </conditionalFormatting>
  <conditionalFormatting sqref="BG38">
    <cfRule type="cellIs" dxfId="8246" priority="3384" operator="lessThan">
      <formula>$C$4</formula>
    </cfRule>
  </conditionalFormatting>
  <conditionalFormatting sqref="BG39">
    <cfRule type="cellIs" dxfId="8245" priority="3385" operator="lessThan">
      <formula>$C$4</formula>
    </cfRule>
  </conditionalFormatting>
  <conditionalFormatting sqref="BG40">
    <cfRule type="cellIs" dxfId="8244" priority="3386" operator="lessThan">
      <formula>$C$4</formula>
    </cfRule>
  </conditionalFormatting>
  <conditionalFormatting sqref="BG41">
    <cfRule type="cellIs" dxfId="8243" priority="3387" operator="lessThan">
      <formula>$C$4</formula>
    </cfRule>
  </conditionalFormatting>
  <conditionalFormatting sqref="BG42">
    <cfRule type="cellIs" dxfId="8242" priority="3388" operator="lessThan">
      <formula>$C$4</formula>
    </cfRule>
  </conditionalFormatting>
  <conditionalFormatting sqref="BG43">
    <cfRule type="cellIs" dxfId="8241" priority="3389" operator="lessThan">
      <formula>$C$4</formula>
    </cfRule>
  </conditionalFormatting>
  <conditionalFormatting sqref="BG44">
    <cfRule type="cellIs" dxfId="8240" priority="3390" operator="lessThan">
      <formula>$C$4</formula>
    </cfRule>
  </conditionalFormatting>
  <conditionalFormatting sqref="BG45">
    <cfRule type="cellIs" dxfId="8239" priority="3391" operator="lessThan">
      <formula>$C$4</formula>
    </cfRule>
  </conditionalFormatting>
  <conditionalFormatting sqref="BG46">
    <cfRule type="cellIs" dxfId="8238" priority="3392" operator="lessThan">
      <formula>$C$4</formula>
    </cfRule>
  </conditionalFormatting>
  <conditionalFormatting sqref="BG47">
    <cfRule type="cellIs" dxfId="8237" priority="3393" operator="lessThan">
      <formula>$C$4</formula>
    </cfRule>
  </conditionalFormatting>
  <conditionalFormatting sqref="BG48">
    <cfRule type="cellIs" dxfId="8236" priority="3394" operator="lessThan">
      <formula>$C$4</formula>
    </cfRule>
  </conditionalFormatting>
  <conditionalFormatting sqref="BG49">
    <cfRule type="cellIs" dxfId="8235" priority="3395" operator="lessThan">
      <formula>$C$4</formula>
    </cfRule>
  </conditionalFormatting>
  <conditionalFormatting sqref="BG50">
    <cfRule type="cellIs" dxfId="8234" priority="3396" operator="lessThan">
      <formula>$C$4</formula>
    </cfRule>
  </conditionalFormatting>
  <conditionalFormatting sqref="BG51">
    <cfRule type="cellIs" dxfId="8233" priority="3397" operator="lessThan">
      <formula>$C$4</formula>
    </cfRule>
  </conditionalFormatting>
  <conditionalFormatting sqref="BG52">
    <cfRule type="cellIs" dxfId="8232" priority="3398" operator="lessThan">
      <formula>$C$4</formula>
    </cfRule>
  </conditionalFormatting>
  <conditionalFormatting sqref="BG53">
    <cfRule type="cellIs" dxfId="8231" priority="3399" operator="lessThan">
      <formula>$C$4</formula>
    </cfRule>
  </conditionalFormatting>
  <conditionalFormatting sqref="BG54">
    <cfRule type="cellIs" dxfId="8230" priority="3400" operator="lessThan">
      <formula>$C$4</formula>
    </cfRule>
  </conditionalFormatting>
  <conditionalFormatting sqref="BG55">
    <cfRule type="cellIs" dxfId="8229" priority="3401" operator="lessThan">
      <formula>$C$4</formula>
    </cfRule>
  </conditionalFormatting>
  <conditionalFormatting sqref="BG56">
    <cfRule type="cellIs" dxfId="8228" priority="3402" operator="lessThan">
      <formula>$C$4</formula>
    </cfRule>
  </conditionalFormatting>
  <conditionalFormatting sqref="BG57">
    <cfRule type="cellIs" dxfId="8227" priority="3403" operator="lessThan">
      <formula>$C$4</formula>
    </cfRule>
  </conditionalFormatting>
  <conditionalFormatting sqref="BG58">
    <cfRule type="cellIs" dxfId="8226" priority="3404" operator="lessThan">
      <formula>$C$4</formula>
    </cfRule>
  </conditionalFormatting>
  <conditionalFormatting sqref="BG59">
    <cfRule type="cellIs" dxfId="8225" priority="3405" operator="lessThan">
      <formula>$C$4</formula>
    </cfRule>
  </conditionalFormatting>
  <conditionalFormatting sqref="BG60">
    <cfRule type="cellIs" dxfId="8224" priority="3406" operator="lessThan">
      <formula>$C$4</formula>
    </cfRule>
  </conditionalFormatting>
  <conditionalFormatting sqref="BH11">
    <cfRule type="cellIs" dxfId="8223" priority="3407" operator="lessThan">
      <formula>$C$4</formula>
    </cfRule>
  </conditionalFormatting>
  <conditionalFormatting sqref="BH12">
    <cfRule type="cellIs" dxfId="8222" priority="3408" operator="lessThan">
      <formula>$C$4</formula>
    </cfRule>
  </conditionalFormatting>
  <conditionalFormatting sqref="BH13">
    <cfRule type="cellIs" dxfId="8221" priority="3409" operator="lessThan">
      <formula>$C$4</formula>
    </cfRule>
  </conditionalFormatting>
  <conditionalFormatting sqref="BH14">
    <cfRule type="cellIs" dxfId="8220" priority="3410" operator="lessThan">
      <formula>$C$4</formula>
    </cfRule>
  </conditionalFormatting>
  <conditionalFormatting sqref="BH15">
    <cfRule type="cellIs" dxfId="8219" priority="3411" operator="lessThan">
      <formula>$C$4</formula>
    </cfRule>
  </conditionalFormatting>
  <conditionalFormatting sqref="BH16">
    <cfRule type="cellIs" dxfId="8218" priority="3412" operator="lessThan">
      <formula>$C$4</formula>
    </cfRule>
  </conditionalFormatting>
  <conditionalFormatting sqref="BH17">
    <cfRule type="cellIs" dxfId="8217" priority="3413" operator="lessThan">
      <formula>$C$4</formula>
    </cfRule>
  </conditionalFormatting>
  <conditionalFormatting sqref="BH18">
    <cfRule type="cellIs" dxfId="8216" priority="3414" operator="lessThan">
      <formula>$C$4</formula>
    </cfRule>
  </conditionalFormatting>
  <conditionalFormatting sqref="BH19">
    <cfRule type="cellIs" dxfId="8215" priority="3415" operator="lessThan">
      <formula>$C$4</formula>
    </cfRule>
  </conditionalFormatting>
  <conditionalFormatting sqref="BH20">
    <cfRule type="cellIs" dxfId="8214" priority="3416" operator="lessThan">
      <formula>$C$4</formula>
    </cfRule>
  </conditionalFormatting>
  <conditionalFormatting sqref="BH21">
    <cfRule type="cellIs" dxfId="8213" priority="3417" operator="lessThan">
      <formula>$C$4</formula>
    </cfRule>
  </conditionalFormatting>
  <conditionalFormatting sqref="BH22">
    <cfRule type="cellIs" dxfId="8212" priority="3418" operator="lessThan">
      <formula>$C$4</formula>
    </cfRule>
  </conditionalFormatting>
  <conditionalFormatting sqref="BH23">
    <cfRule type="cellIs" dxfId="8211" priority="3419" operator="lessThan">
      <formula>$C$4</formula>
    </cfRule>
  </conditionalFormatting>
  <conditionalFormatting sqref="BH24">
    <cfRule type="cellIs" dxfId="8210" priority="3420" operator="lessThan">
      <formula>$C$4</formula>
    </cfRule>
  </conditionalFormatting>
  <conditionalFormatting sqref="BH25">
    <cfRule type="cellIs" dxfId="8209" priority="3421" operator="lessThan">
      <formula>$C$4</formula>
    </cfRule>
  </conditionalFormatting>
  <conditionalFormatting sqref="BH26">
    <cfRule type="cellIs" dxfId="8208" priority="3422" operator="lessThan">
      <formula>$C$4</formula>
    </cfRule>
  </conditionalFormatting>
  <conditionalFormatting sqref="BH27">
    <cfRule type="cellIs" dxfId="8207" priority="3423" operator="lessThan">
      <formula>$C$4</formula>
    </cfRule>
  </conditionalFormatting>
  <conditionalFormatting sqref="BH28">
    <cfRule type="cellIs" dxfId="8206" priority="3424" operator="lessThan">
      <formula>$C$4</formula>
    </cfRule>
  </conditionalFormatting>
  <conditionalFormatting sqref="BH29">
    <cfRule type="cellIs" dxfId="8205" priority="3425" operator="lessThan">
      <formula>$C$4</formula>
    </cfRule>
  </conditionalFormatting>
  <conditionalFormatting sqref="BH30">
    <cfRule type="cellIs" dxfId="8204" priority="3426" operator="lessThan">
      <formula>$C$4</formula>
    </cfRule>
  </conditionalFormatting>
  <conditionalFormatting sqref="BH31">
    <cfRule type="cellIs" dxfId="8203" priority="3427" operator="lessThan">
      <formula>$C$4</formula>
    </cfRule>
  </conditionalFormatting>
  <conditionalFormatting sqref="BH32">
    <cfRule type="cellIs" dxfId="8202" priority="3428" operator="lessThan">
      <formula>$C$4</formula>
    </cfRule>
  </conditionalFormatting>
  <conditionalFormatting sqref="BH33">
    <cfRule type="cellIs" dxfId="8201" priority="3429" operator="lessThan">
      <formula>$C$4</formula>
    </cfRule>
  </conditionalFormatting>
  <conditionalFormatting sqref="BH34">
    <cfRule type="cellIs" dxfId="8200" priority="3430" operator="lessThan">
      <formula>$C$4</formula>
    </cfRule>
  </conditionalFormatting>
  <conditionalFormatting sqref="BH35">
    <cfRule type="cellIs" dxfId="8199" priority="3431" operator="lessThan">
      <formula>$C$4</formula>
    </cfRule>
  </conditionalFormatting>
  <conditionalFormatting sqref="BH36">
    <cfRule type="cellIs" dxfId="8198" priority="3432" operator="lessThan">
      <formula>$C$4</formula>
    </cfRule>
  </conditionalFormatting>
  <conditionalFormatting sqref="BH37">
    <cfRule type="cellIs" dxfId="8197" priority="3433" operator="lessThan">
      <formula>$C$4</formula>
    </cfRule>
  </conditionalFormatting>
  <conditionalFormatting sqref="BH38">
    <cfRule type="cellIs" dxfId="8196" priority="3434" operator="lessThan">
      <formula>$C$4</formula>
    </cfRule>
  </conditionalFormatting>
  <conditionalFormatting sqref="BH39">
    <cfRule type="cellIs" dxfId="8195" priority="3435" operator="lessThan">
      <formula>$C$4</formula>
    </cfRule>
  </conditionalFormatting>
  <conditionalFormatting sqref="BH40">
    <cfRule type="cellIs" dxfId="8194" priority="3436" operator="lessThan">
      <formula>$C$4</formula>
    </cfRule>
  </conditionalFormatting>
  <conditionalFormatting sqref="BH41">
    <cfRule type="cellIs" dxfId="8193" priority="3437" operator="lessThan">
      <formula>$C$4</formula>
    </cfRule>
  </conditionalFormatting>
  <conditionalFormatting sqref="BH42">
    <cfRule type="cellIs" dxfId="8192" priority="3438" operator="lessThan">
      <formula>$C$4</formula>
    </cfRule>
  </conditionalFormatting>
  <conditionalFormatting sqref="BH43">
    <cfRule type="cellIs" dxfId="8191" priority="3439" operator="lessThan">
      <formula>$C$4</formula>
    </cfRule>
  </conditionalFormatting>
  <conditionalFormatting sqref="BH44">
    <cfRule type="cellIs" dxfId="8190" priority="3440" operator="lessThan">
      <formula>$C$4</formula>
    </cfRule>
  </conditionalFormatting>
  <conditionalFormatting sqref="BH45">
    <cfRule type="cellIs" dxfId="8189" priority="3441" operator="lessThan">
      <formula>$C$4</formula>
    </cfRule>
  </conditionalFormatting>
  <conditionalFormatting sqref="BH46">
    <cfRule type="cellIs" dxfId="8188" priority="3442" operator="lessThan">
      <formula>$C$4</formula>
    </cfRule>
  </conditionalFormatting>
  <conditionalFormatting sqref="BH47">
    <cfRule type="cellIs" dxfId="8187" priority="3443" operator="lessThan">
      <formula>$C$4</formula>
    </cfRule>
  </conditionalFormatting>
  <conditionalFormatting sqref="BH48">
    <cfRule type="cellIs" dxfId="8186" priority="3444" operator="lessThan">
      <formula>$C$4</formula>
    </cfRule>
  </conditionalFormatting>
  <conditionalFormatting sqref="BH49">
    <cfRule type="cellIs" dxfId="8185" priority="3445" operator="lessThan">
      <formula>$C$4</formula>
    </cfRule>
  </conditionalFormatting>
  <conditionalFormatting sqref="BH50">
    <cfRule type="cellIs" dxfId="8184" priority="3446" operator="lessThan">
      <formula>$C$4</formula>
    </cfRule>
  </conditionalFormatting>
  <conditionalFormatting sqref="BH51">
    <cfRule type="cellIs" dxfId="8183" priority="3447" operator="lessThan">
      <formula>$C$4</formula>
    </cfRule>
  </conditionalFormatting>
  <conditionalFormatting sqref="BH52">
    <cfRule type="cellIs" dxfId="8182" priority="3448" operator="lessThan">
      <formula>$C$4</formula>
    </cfRule>
  </conditionalFormatting>
  <conditionalFormatting sqref="BH53">
    <cfRule type="cellIs" dxfId="8181" priority="3449" operator="lessThan">
      <formula>$C$4</formula>
    </cfRule>
  </conditionalFormatting>
  <conditionalFormatting sqref="BH54">
    <cfRule type="cellIs" dxfId="8180" priority="3450" operator="lessThan">
      <formula>$C$4</formula>
    </cfRule>
  </conditionalFormatting>
  <conditionalFormatting sqref="BH55">
    <cfRule type="cellIs" dxfId="8179" priority="3451" operator="lessThan">
      <formula>$C$4</formula>
    </cfRule>
  </conditionalFormatting>
  <conditionalFormatting sqref="BH56">
    <cfRule type="cellIs" dxfId="8178" priority="3452" operator="lessThan">
      <formula>$C$4</formula>
    </cfRule>
  </conditionalFormatting>
  <conditionalFormatting sqref="BH57">
    <cfRule type="cellIs" dxfId="8177" priority="3453" operator="lessThan">
      <formula>$C$4</formula>
    </cfRule>
  </conditionalFormatting>
  <conditionalFormatting sqref="BH58">
    <cfRule type="cellIs" dxfId="8176" priority="3454" operator="lessThan">
      <formula>$C$4</formula>
    </cfRule>
  </conditionalFormatting>
  <conditionalFormatting sqref="BH59">
    <cfRule type="cellIs" dxfId="8175" priority="3455" operator="lessThan">
      <formula>$C$4</formula>
    </cfRule>
  </conditionalFormatting>
  <conditionalFormatting sqref="BH60">
    <cfRule type="cellIs" dxfId="8174" priority="3456" operator="lessThan">
      <formula>$C$4</formula>
    </cfRule>
  </conditionalFormatting>
  <conditionalFormatting sqref="BI11">
    <cfRule type="cellIs" dxfId="8173" priority="3457" operator="lessThan">
      <formula>$C$4</formula>
    </cfRule>
  </conditionalFormatting>
  <conditionalFormatting sqref="BI12">
    <cfRule type="cellIs" dxfId="8172" priority="3458" operator="lessThan">
      <formula>$C$4</formula>
    </cfRule>
  </conditionalFormatting>
  <conditionalFormatting sqref="BI13">
    <cfRule type="cellIs" dxfId="8171" priority="3459" operator="lessThan">
      <formula>$C$4</formula>
    </cfRule>
  </conditionalFormatting>
  <conditionalFormatting sqref="BI14">
    <cfRule type="cellIs" dxfId="8170" priority="3460" operator="lessThan">
      <formula>$C$4</formula>
    </cfRule>
  </conditionalFormatting>
  <conditionalFormatting sqref="BI15">
    <cfRule type="cellIs" dxfId="8169" priority="3461" operator="lessThan">
      <formula>$C$4</formula>
    </cfRule>
  </conditionalFormatting>
  <conditionalFormatting sqref="BI16">
    <cfRule type="cellIs" dxfId="8168" priority="3462" operator="lessThan">
      <formula>$C$4</formula>
    </cfRule>
  </conditionalFormatting>
  <conditionalFormatting sqref="BI17">
    <cfRule type="cellIs" dxfId="8167" priority="3463" operator="lessThan">
      <formula>$C$4</formula>
    </cfRule>
  </conditionalFormatting>
  <conditionalFormatting sqref="BI18">
    <cfRule type="cellIs" dxfId="8166" priority="3464" operator="lessThan">
      <formula>$C$4</formula>
    </cfRule>
  </conditionalFormatting>
  <conditionalFormatting sqref="BI19">
    <cfRule type="cellIs" dxfId="8165" priority="3465" operator="lessThan">
      <formula>$C$4</formula>
    </cfRule>
  </conditionalFormatting>
  <conditionalFormatting sqref="BI20">
    <cfRule type="cellIs" dxfId="8164" priority="3466" operator="lessThan">
      <formula>$C$4</formula>
    </cfRule>
  </conditionalFormatting>
  <conditionalFormatting sqref="BI21">
    <cfRule type="cellIs" dxfId="8163" priority="3467" operator="lessThan">
      <formula>$C$4</formula>
    </cfRule>
  </conditionalFormatting>
  <conditionalFormatting sqref="BI22">
    <cfRule type="cellIs" dxfId="8162" priority="3468" operator="lessThan">
      <formula>$C$4</formula>
    </cfRule>
  </conditionalFormatting>
  <conditionalFormatting sqref="BI23">
    <cfRule type="cellIs" dxfId="8161" priority="3469" operator="lessThan">
      <formula>$C$4</formula>
    </cfRule>
  </conditionalFormatting>
  <conditionalFormatting sqref="BI24">
    <cfRule type="cellIs" dxfId="8160" priority="3470" operator="lessThan">
      <formula>$C$4</formula>
    </cfRule>
  </conditionalFormatting>
  <conditionalFormatting sqref="BI25">
    <cfRule type="cellIs" dxfId="8159" priority="3471" operator="lessThan">
      <formula>$C$4</formula>
    </cfRule>
  </conditionalFormatting>
  <conditionalFormatting sqref="BI26">
    <cfRule type="cellIs" dxfId="8158" priority="3472" operator="lessThan">
      <formula>$C$4</formula>
    </cfRule>
  </conditionalFormatting>
  <conditionalFormatting sqref="BI27">
    <cfRule type="cellIs" dxfId="8157" priority="3473" operator="lessThan">
      <formula>$C$4</formula>
    </cfRule>
  </conditionalFormatting>
  <conditionalFormatting sqref="BI28">
    <cfRule type="cellIs" dxfId="8156" priority="3474" operator="lessThan">
      <formula>$C$4</formula>
    </cfRule>
  </conditionalFormatting>
  <conditionalFormatting sqref="BI29">
    <cfRule type="cellIs" dxfId="8155" priority="3475" operator="lessThan">
      <formula>$C$4</formula>
    </cfRule>
  </conditionalFormatting>
  <conditionalFormatting sqref="BI30">
    <cfRule type="cellIs" dxfId="8154" priority="3476" operator="lessThan">
      <formula>$C$4</formula>
    </cfRule>
  </conditionalFormatting>
  <conditionalFormatting sqref="BI31">
    <cfRule type="cellIs" dxfId="8153" priority="3477" operator="lessThan">
      <formula>$C$4</formula>
    </cfRule>
  </conditionalFormatting>
  <conditionalFormatting sqref="BI32">
    <cfRule type="cellIs" dxfId="8152" priority="3478" operator="lessThan">
      <formula>$C$4</formula>
    </cfRule>
  </conditionalFormatting>
  <conditionalFormatting sqref="BI33">
    <cfRule type="cellIs" dxfId="8151" priority="3479" operator="lessThan">
      <formula>$C$4</formula>
    </cfRule>
  </conditionalFormatting>
  <conditionalFormatting sqref="BI34">
    <cfRule type="cellIs" dxfId="8150" priority="3480" operator="lessThan">
      <formula>$C$4</formula>
    </cfRule>
  </conditionalFormatting>
  <conditionalFormatting sqref="BI35">
    <cfRule type="cellIs" dxfId="8149" priority="3481" operator="lessThan">
      <formula>$C$4</formula>
    </cfRule>
  </conditionalFormatting>
  <conditionalFormatting sqref="BI36">
    <cfRule type="cellIs" dxfId="8148" priority="3482" operator="lessThan">
      <formula>$C$4</formula>
    </cfRule>
  </conditionalFormatting>
  <conditionalFormatting sqref="BI37">
    <cfRule type="cellIs" dxfId="8147" priority="3483" operator="lessThan">
      <formula>$C$4</formula>
    </cfRule>
  </conditionalFormatting>
  <conditionalFormatting sqref="BI38">
    <cfRule type="cellIs" dxfId="8146" priority="3484" operator="lessThan">
      <formula>$C$4</formula>
    </cfRule>
  </conditionalFormatting>
  <conditionalFormatting sqref="BI39">
    <cfRule type="cellIs" dxfId="8145" priority="3485" operator="lessThan">
      <formula>$C$4</formula>
    </cfRule>
  </conditionalFormatting>
  <conditionalFormatting sqref="BI40">
    <cfRule type="cellIs" dxfId="8144" priority="3486" operator="lessThan">
      <formula>$C$4</formula>
    </cfRule>
  </conditionalFormatting>
  <conditionalFormatting sqref="BI41">
    <cfRule type="cellIs" dxfId="8143" priority="3487" operator="lessThan">
      <formula>$C$4</formula>
    </cfRule>
  </conditionalFormatting>
  <conditionalFormatting sqref="BI42">
    <cfRule type="cellIs" dxfId="8142" priority="3488" operator="lessThan">
      <formula>$C$4</formula>
    </cfRule>
  </conditionalFormatting>
  <conditionalFormatting sqref="BI43">
    <cfRule type="cellIs" dxfId="8141" priority="3489" operator="lessThan">
      <formula>$C$4</formula>
    </cfRule>
  </conditionalFormatting>
  <conditionalFormatting sqref="BI44">
    <cfRule type="cellIs" dxfId="8140" priority="3490" operator="lessThan">
      <formula>$C$4</formula>
    </cfRule>
  </conditionalFormatting>
  <conditionalFormatting sqref="BI45">
    <cfRule type="cellIs" dxfId="8139" priority="3491" operator="lessThan">
      <formula>$C$4</formula>
    </cfRule>
  </conditionalFormatting>
  <conditionalFormatting sqref="BI46">
    <cfRule type="cellIs" dxfId="8138" priority="3492" operator="lessThan">
      <formula>$C$4</formula>
    </cfRule>
  </conditionalFormatting>
  <conditionalFormatting sqref="BI47">
    <cfRule type="cellIs" dxfId="8137" priority="3493" operator="lessThan">
      <formula>$C$4</formula>
    </cfRule>
  </conditionalFormatting>
  <conditionalFormatting sqref="BI48">
    <cfRule type="cellIs" dxfId="8136" priority="3494" operator="lessThan">
      <formula>$C$4</formula>
    </cfRule>
  </conditionalFormatting>
  <conditionalFormatting sqref="BI49">
    <cfRule type="cellIs" dxfId="8135" priority="3495" operator="lessThan">
      <formula>$C$4</formula>
    </cfRule>
  </conditionalFormatting>
  <conditionalFormatting sqref="BI50">
    <cfRule type="cellIs" dxfId="8134" priority="3496" operator="lessThan">
      <formula>$C$4</formula>
    </cfRule>
  </conditionalFormatting>
  <conditionalFormatting sqref="BI51">
    <cfRule type="cellIs" dxfId="8133" priority="3497" operator="lessThan">
      <formula>$C$4</formula>
    </cfRule>
  </conditionalFormatting>
  <conditionalFormatting sqref="BI52">
    <cfRule type="cellIs" dxfId="8132" priority="3498" operator="lessThan">
      <formula>$C$4</formula>
    </cfRule>
  </conditionalFormatting>
  <conditionalFormatting sqref="BI53">
    <cfRule type="cellIs" dxfId="8131" priority="3499" operator="lessThan">
      <formula>$C$4</formula>
    </cfRule>
  </conditionalFormatting>
  <conditionalFormatting sqref="BI54">
    <cfRule type="cellIs" dxfId="8130" priority="3500" operator="lessThan">
      <formula>$C$4</formula>
    </cfRule>
  </conditionalFormatting>
  <conditionalFormatting sqref="BI55">
    <cfRule type="cellIs" dxfId="8129" priority="3501" operator="lessThan">
      <formula>$C$4</formula>
    </cfRule>
  </conditionalFormatting>
  <conditionalFormatting sqref="BI56">
    <cfRule type="cellIs" dxfId="8128" priority="3502" operator="lessThan">
      <formula>$C$4</formula>
    </cfRule>
  </conditionalFormatting>
  <conditionalFormatting sqref="BI57">
    <cfRule type="cellIs" dxfId="8127" priority="3503" operator="lessThan">
      <formula>$C$4</formula>
    </cfRule>
  </conditionalFormatting>
  <conditionalFormatting sqref="BI58">
    <cfRule type="cellIs" dxfId="8126" priority="3504" operator="lessThan">
      <formula>$C$4</formula>
    </cfRule>
  </conditionalFormatting>
  <conditionalFormatting sqref="BI59">
    <cfRule type="cellIs" dxfId="8125" priority="3505" operator="lessThan">
      <formula>$C$4</formula>
    </cfRule>
  </conditionalFormatting>
  <conditionalFormatting sqref="BI60">
    <cfRule type="cellIs" dxfId="8124" priority="3506" operator="lessThan">
      <formula>$C$4</formula>
    </cfRule>
  </conditionalFormatting>
  <conditionalFormatting sqref="BJ11">
    <cfRule type="cellIs" dxfId="8123" priority="3507" operator="lessThan">
      <formula>$C$4</formula>
    </cfRule>
  </conditionalFormatting>
  <conditionalFormatting sqref="BJ12">
    <cfRule type="cellIs" dxfId="8122" priority="3508" operator="lessThan">
      <formula>$C$4</formula>
    </cfRule>
  </conditionalFormatting>
  <conditionalFormatting sqref="BJ13">
    <cfRule type="cellIs" dxfId="8121" priority="3509" operator="lessThan">
      <formula>$C$4</formula>
    </cfRule>
  </conditionalFormatting>
  <conditionalFormatting sqref="BJ14">
    <cfRule type="cellIs" dxfId="8120" priority="3510" operator="lessThan">
      <formula>$C$4</formula>
    </cfRule>
  </conditionalFormatting>
  <conditionalFormatting sqref="BJ15">
    <cfRule type="cellIs" dxfId="8119" priority="3511" operator="lessThan">
      <formula>$C$4</formula>
    </cfRule>
  </conditionalFormatting>
  <conditionalFormatting sqref="BJ16">
    <cfRule type="cellIs" dxfId="8118" priority="3512" operator="lessThan">
      <formula>$C$4</formula>
    </cfRule>
  </conditionalFormatting>
  <conditionalFormatting sqref="BJ17">
    <cfRule type="cellIs" dxfId="8117" priority="3513" operator="lessThan">
      <formula>$C$4</formula>
    </cfRule>
  </conditionalFormatting>
  <conditionalFormatting sqref="BJ18">
    <cfRule type="cellIs" dxfId="8116" priority="3514" operator="lessThan">
      <formula>$C$4</formula>
    </cfRule>
  </conditionalFormatting>
  <conditionalFormatting sqref="BJ19">
    <cfRule type="cellIs" dxfId="8115" priority="3515" operator="lessThan">
      <formula>$C$4</formula>
    </cfRule>
  </conditionalFormatting>
  <conditionalFormatting sqref="BJ20">
    <cfRule type="cellIs" dxfId="8114" priority="3516" operator="lessThan">
      <formula>$C$4</formula>
    </cfRule>
  </conditionalFormatting>
  <conditionalFormatting sqref="BJ21">
    <cfRule type="cellIs" dxfId="8113" priority="3517" operator="lessThan">
      <formula>$C$4</formula>
    </cfRule>
  </conditionalFormatting>
  <conditionalFormatting sqref="BJ22">
    <cfRule type="cellIs" dxfId="8112" priority="3518" operator="lessThan">
      <formula>$C$4</formula>
    </cfRule>
  </conditionalFormatting>
  <conditionalFormatting sqref="BJ23">
    <cfRule type="cellIs" dxfId="8111" priority="3519" operator="lessThan">
      <formula>$C$4</formula>
    </cfRule>
  </conditionalFormatting>
  <conditionalFormatting sqref="BJ24">
    <cfRule type="cellIs" dxfId="8110" priority="3520" operator="lessThan">
      <formula>$C$4</formula>
    </cfRule>
  </conditionalFormatting>
  <conditionalFormatting sqref="BJ25">
    <cfRule type="cellIs" dxfId="8109" priority="3521" operator="lessThan">
      <formula>$C$4</formula>
    </cfRule>
  </conditionalFormatting>
  <conditionalFormatting sqref="BJ26">
    <cfRule type="cellIs" dxfId="8108" priority="3522" operator="lessThan">
      <formula>$C$4</formula>
    </cfRule>
  </conditionalFormatting>
  <conditionalFormatting sqref="BJ27">
    <cfRule type="cellIs" dxfId="8107" priority="3523" operator="lessThan">
      <formula>$C$4</formula>
    </cfRule>
  </conditionalFormatting>
  <conditionalFormatting sqref="BJ28">
    <cfRule type="cellIs" dxfId="8106" priority="3524" operator="lessThan">
      <formula>$C$4</formula>
    </cfRule>
  </conditionalFormatting>
  <conditionalFormatting sqref="BJ29">
    <cfRule type="cellIs" dxfId="8105" priority="3525" operator="lessThan">
      <formula>$C$4</formula>
    </cfRule>
  </conditionalFormatting>
  <conditionalFormatting sqref="BJ30">
    <cfRule type="cellIs" dxfId="8104" priority="3526" operator="lessThan">
      <formula>$C$4</formula>
    </cfRule>
  </conditionalFormatting>
  <conditionalFormatting sqref="BJ31">
    <cfRule type="cellIs" dxfId="8103" priority="3527" operator="lessThan">
      <formula>$C$4</formula>
    </cfRule>
  </conditionalFormatting>
  <conditionalFormatting sqref="BJ32">
    <cfRule type="cellIs" dxfId="8102" priority="3528" operator="lessThan">
      <formula>$C$4</formula>
    </cfRule>
  </conditionalFormatting>
  <conditionalFormatting sqref="BJ33">
    <cfRule type="cellIs" dxfId="8101" priority="3529" operator="lessThan">
      <formula>$C$4</formula>
    </cfRule>
  </conditionalFormatting>
  <conditionalFormatting sqref="BJ34">
    <cfRule type="cellIs" dxfId="8100" priority="3530" operator="lessThan">
      <formula>$C$4</formula>
    </cfRule>
  </conditionalFormatting>
  <conditionalFormatting sqref="BJ35">
    <cfRule type="cellIs" dxfId="8099" priority="3531" operator="lessThan">
      <formula>$C$4</formula>
    </cfRule>
  </conditionalFormatting>
  <conditionalFormatting sqref="BJ36">
    <cfRule type="cellIs" dxfId="8098" priority="3532" operator="lessThan">
      <formula>$C$4</formula>
    </cfRule>
  </conditionalFormatting>
  <conditionalFormatting sqref="BJ37">
    <cfRule type="cellIs" dxfId="8097" priority="3533" operator="lessThan">
      <formula>$C$4</formula>
    </cfRule>
  </conditionalFormatting>
  <conditionalFormatting sqref="BJ38">
    <cfRule type="cellIs" dxfId="8096" priority="3534" operator="lessThan">
      <formula>$C$4</formula>
    </cfRule>
  </conditionalFormatting>
  <conditionalFormatting sqref="BJ39">
    <cfRule type="cellIs" dxfId="8095" priority="3535" operator="lessThan">
      <formula>$C$4</formula>
    </cfRule>
  </conditionalFormatting>
  <conditionalFormatting sqref="BJ40">
    <cfRule type="cellIs" dxfId="8094" priority="3536" operator="lessThan">
      <formula>$C$4</formula>
    </cfRule>
  </conditionalFormatting>
  <conditionalFormatting sqref="BJ41">
    <cfRule type="cellIs" dxfId="8093" priority="3537" operator="lessThan">
      <formula>$C$4</formula>
    </cfRule>
  </conditionalFormatting>
  <conditionalFormatting sqref="BJ42">
    <cfRule type="cellIs" dxfId="8092" priority="3538" operator="lessThan">
      <formula>$C$4</formula>
    </cfRule>
  </conditionalFormatting>
  <conditionalFormatting sqref="BJ43">
    <cfRule type="cellIs" dxfId="8091" priority="3539" operator="lessThan">
      <formula>$C$4</formula>
    </cfRule>
  </conditionalFormatting>
  <conditionalFormatting sqref="BJ44">
    <cfRule type="cellIs" dxfId="8090" priority="3540" operator="lessThan">
      <formula>$C$4</formula>
    </cfRule>
  </conditionalFormatting>
  <conditionalFormatting sqref="BJ45">
    <cfRule type="cellIs" dxfId="8089" priority="3541" operator="lessThan">
      <formula>$C$4</formula>
    </cfRule>
  </conditionalFormatting>
  <conditionalFormatting sqref="BJ46">
    <cfRule type="cellIs" dxfId="8088" priority="3542" operator="lessThan">
      <formula>$C$4</formula>
    </cfRule>
  </conditionalFormatting>
  <conditionalFormatting sqref="BJ47">
    <cfRule type="cellIs" dxfId="8087" priority="3543" operator="lessThan">
      <formula>$C$4</formula>
    </cfRule>
  </conditionalFormatting>
  <conditionalFormatting sqref="BJ48">
    <cfRule type="cellIs" dxfId="8086" priority="3544" operator="lessThan">
      <formula>$C$4</formula>
    </cfRule>
  </conditionalFormatting>
  <conditionalFormatting sqref="BJ49">
    <cfRule type="cellIs" dxfId="8085" priority="3545" operator="lessThan">
      <formula>$C$4</formula>
    </cfRule>
  </conditionalFormatting>
  <conditionalFormatting sqref="BJ50">
    <cfRule type="cellIs" dxfId="8084" priority="3546" operator="lessThan">
      <formula>$C$4</formula>
    </cfRule>
  </conditionalFormatting>
  <conditionalFormatting sqref="BJ51">
    <cfRule type="cellIs" dxfId="8083" priority="3547" operator="lessThan">
      <formula>$C$4</formula>
    </cfRule>
  </conditionalFormatting>
  <conditionalFormatting sqref="BJ52">
    <cfRule type="cellIs" dxfId="8082" priority="3548" operator="lessThan">
      <formula>$C$4</formula>
    </cfRule>
  </conditionalFormatting>
  <conditionalFormatting sqref="BJ53">
    <cfRule type="cellIs" dxfId="8081" priority="3549" operator="lessThan">
      <formula>$C$4</formula>
    </cfRule>
  </conditionalFormatting>
  <conditionalFormatting sqref="BJ54">
    <cfRule type="cellIs" dxfId="8080" priority="3550" operator="lessThan">
      <formula>$C$4</formula>
    </cfRule>
  </conditionalFormatting>
  <conditionalFormatting sqref="BJ55">
    <cfRule type="cellIs" dxfId="8079" priority="3551" operator="lessThan">
      <formula>$C$4</formula>
    </cfRule>
  </conditionalFormatting>
  <conditionalFormatting sqref="BJ56">
    <cfRule type="cellIs" dxfId="8078" priority="3552" operator="lessThan">
      <formula>$C$4</formula>
    </cfRule>
  </conditionalFormatting>
  <conditionalFormatting sqref="BJ57">
    <cfRule type="cellIs" dxfId="8077" priority="3553" operator="lessThan">
      <formula>$C$4</formula>
    </cfRule>
  </conditionalFormatting>
  <conditionalFormatting sqref="BJ58">
    <cfRule type="cellIs" dxfId="8076" priority="3554" operator="lessThan">
      <formula>$C$4</formula>
    </cfRule>
  </conditionalFormatting>
  <conditionalFormatting sqref="BJ59">
    <cfRule type="cellIs" dxfId="8075" priority="3555" operator="lessThan">
      <formula>$C$4</formula>
    </cfRule>
  </conditionalFormatting>
  <conditionalFormatting sqref="BJ60">
    <cfRule type="cellIs" dxfId="8074" priority="3556" operator="lessThan">
      <formula>$C$4</formula>
    </cfRule>
  </conditionalFormatting>
  <conditionalFormatting sqref="BK11">
    <cfRule type="cellIs" dxfId="8073" priority="3557" operator="lessThan">
      <formula>$C$4</formula>
    </cfRule>
  </conditionalFormatting>
  <conditionalFormatting sqref="BK12">
    <cfRule type="cellIs" dxfId="8072" priority="3558" operator="lessThan">
      <formula>$C$4</formula>
    </cfRule>
  </conditionalFormatting>
  <conditionalFormatting sqref="BK13">
    <cfRule type="cellIs" dxfId="8071" priority="3559" operator="lessThan">
      <formula>$C$4</formula>
    </cfRule>
  </conditionalFormatting>
  <conditionalFormatting sqref="BK14">
    <cfRule type="cellIs" dxfId="8070" priority="3560" operator="lessThan">
      <formula>$C$4</formula>
    </cfRule>
  </conditionalFormatting>
  <conditionalFormatting sqref="BK15">
    <cfRule type="cellIs" dxfId="8069" priority="3561" operator="lessThan">
      <formula>$C$4</formula>
    </cfRule>
  </conditionalFormatting>
  <conditionalFormatting sqref="BK16">
    <cfRule type="cellIs" dxfId="8068" priority="3562" operator="lessThan">
      <formula>$C$4</formula>
    </cfRule>
  </conditionalFormatting>
  <conditionalFormatting sqref="BK17">
    <cfRule type="cellIs" dxfId="8067" priority="3563" operator="lessThan">
      <formula>$C$4</formula>
    </cfRule>
  </conditionalFormatting>
  <conditionalFormatting sqref="BK18">
    <cfRule type="cellIs" dxfId="8066" priority="3564" operator="lessThan">
      <formula>$C$4</formula>
    </cfRule>
  </conditionalFormatting>
  <conditionalFormatting sqref="BK19">
    <cfRule type="cellIs" dxfId="8065" priority="3565" operator="lessThan">
      <formula>$C$4</formula>
    </cfRule>
  </conditionalFormatting>
  <conditionalFormatting sqref="BK20">
    <cfRule type="cellIs" dxfId="8064" priority="3566" operator="lessThan">
      <formula>$C$4</formula>
    </cfRule>
  </conditionalFormatting>
  <conditionalFormatting sqref="BK21">
    <cfRule type="cellIs" dxfId="8063" priority="3567" operator="lessThan">
      <formula>$C$4</formula>
    </cfRule>
  </conditionalFormatting>
  <conditionalFormatting sqref="BK22">
    <cfRule type="cellIs" dxfId="8062" priority="3568" operator="lessThan">
      <formula>$C$4</formula>
    </cfRule>
  </conditionalFormatting>
  <conditionalFormatting sqref="BK23">
    <cfRule type="cellIs" dxfId="8061" priority="3569" operator="lessThan">
      <formula>$C$4</formula>
    </cfRule>
  </conditionalFormatting>
  <conditionalFormatting sqref="BK24">
    <cfRule type="cellIs" dxfId="8060" priority="3570" operator="lessThan">
      <formula>$C$4</formula>
    </cfRule>
  </conditionalFormatting>
  <conditionalFormatting sqref="BK25">
    <cfRule type="cellIs" dxfId="8059" priority="3571" operator="lessThan">
      <formula>$C$4</formula>
    </cfRule>
  </conditionalFormatting>
  <conditionalFormatting sqref="BK26">
    <cfRule type="cellIs" dxfId="8058" priority="3572" operator="lessThan">
      <formula>$C$4</formula>
    </cfRule>
  </conditionalFormatting>
  <conditionalFormatting sqref="BK27">
    <cfRule type="cellIs" dxfId="8057" priority="3573" operator="lessThan">
      <formula>$C$4</formula>
    </cfRule>
  </conditionalFormatting>
  <conditionalFormatting sqref="BK28">
    <cfRule type="cellIs" dxfId="8056" priority="3574" operator="lessThan">
      <formula>$C$4</formula>
    </cfRule>
  </conditionalFormatting>
  <conditionalFormatting sqref="BK29">
    <cfRule type="cellIs" dxfId="8055" priority="3575" operator="lessThan">
      <formula>$C$4</formula>
    </cfRule>
  </conditionalFormatting>
  <conditionalFormatting sqref="BK30">
    <cfRule type="cellIs" dxfId="8054" priority="3576" operator="lessThan">
      <formula>$C$4</formula>
    </cfRule>
  </conditionalFormatting>
  <conditionalFormatting sqref="BK31">
    <cfRule type="cellIs" dxfId="8053" priority="3577" operator="lessThan">
      <formula>$C$4</formula>
    </cfRule>
  </conditionalFormatting>
  <conditionalFormatting sqref="BK32">
    <cfRule type="cellIs" dxfId="8052" priority="3578" operator="lessThan">
      <formula>$C$4</formula>
    </cfRule>
  </conditionalFormatting>
  <conditionalFormatting sqref="BK33">
    <cfRule type="cellIs" dxfId="8051" priority="3579" operator="lessThan">
      <formula>$C$4</formula>
    </cfRule>
  </conditionalFormatting>
  <conditionalFormatting sqref="BK34">
    <cfRule type="cellIs" dxfId="8050" priority="3580" operator="lessThan">
      <formula>$C$4</formula>
    </cfRule>
  </conditionalFormatting>
  <conditionalFormatting sqref="BK35">
    <cfRule type="cellIs" dxfId="8049" priority="3581" operator="lessThan">
      <formula>$C$4</formula>
    </cfRule>
  </conditionalFormatting>
  <conditionalFormatting sqref="BK36">
    <cfRule type="cellIs" dxfId="8048" priority="3582" operator="lessThan">
      <formula>$C$4</formula>
    </cfRule>
  </conditionalFormatting>
  <conditionalFormatting sqref="BK37">
    <cfRule type="cellIs" dxfId="8047" priority="3583" operator="lessThan">
      <formula>$C$4</formula>
    </cfRule>
  </conditionalFormatting>
  <conditionalFormatting sqref="BK38">
    <cfRule type="cellIs" dxfId="8046" priority="3584" operator="lessThan">
      <formula>$C$4</formula>
    </cfRule>
  </conditionalFormatting>
  <conditionalFormatting sqref="BK39">
    <cfRule type="cellIs" dxfId="8045" priority="3585" operator="lessThan">
      <formula>$C$4</formula>
    </cfRule>
  </conditionalFormatting>
  <conditionalFormatting sqref="BK40">
    <cfRule type="cellIs" dxfId="8044" priority="3586" operator="lessThan">
      <formula>$C$4</formula>
    </cfRule>
  </conditionalFormatting>
  <conditionalFormatting sqref="BK41">
    <cfRule type="cellIs" dxfId="8043" priority="3587" operator="lessThan">
      <formula>$C$4</formula>
    </cfRule>
  </conditionalFormatting>
  <conditionalFormatting sqref="BK42">
    <cfRule type="cellIs" dxfId="8042" priority="3588" operator="lessThan">
      <formula>$C$4</formula>
    </cfRule>
  </conditionalFormatting>
  <conditionalFormatting sqref="BK43">
    <cfRule type="cellIs" dxfId="8041" priority="3589" operator="lessThan">
      <formula>$C$4</formula>
    </cfRule>
  </conditionalFormatting>
  <conditionalFormatting sqref="BK44">
    <cfRule type="cellIs" dxfId="8040" priority="3590" operator="lessThan">
      <formula>$C$4</formula>
    </cfRule>
  </conditionalFormatting>
  <conditionalFormatting sqref="BK45">
    <cfRule type="cellIs" dxfId="8039" priority="3591" operator="lessThan">
      <formula>$C$4</formula>
    </cfRule>
  </conditionalFormatting>
  <conditionalFormatting sqref="BK46">
    <cfRule type="cellIs" dxfId="8038" priority="3592" operator="lessThan">
      <formula>$C$4</formula>
    </cfRule>
  </conditionalFormatting>
  <conditionalFormatting sqref="BK47">
    <cfRule type="cellIs" dxfId="8037" priority="3593" operator="lessThan">
      <formula>$C$4</formula>
    </cfRule>
  </conditionalFormatting>
  <conditionalFormatting sqref="BK48">
    <cfRule type="cellIs" dxfId="8036" priority="3594" operator="lessThan">
      <formula>$C$4</formula>
    </cfRule>
  </conditionalFormatting>
  <conditionalFormatting sqref="BK49">
    <cfRule type="cellIs" dxfId="8035" priority="3595" operator="lessThan">
      <formula>$C$4</formula>
    </cfRule>
  </conditionalFormatting>
  <conditionalFormatting sqref="BK50">
    <cfRule type="cellIs" dxfId="8034" priority="3596" operator="lessThan">
      <formula>$C$4</formula>
    </cfRule>
  </conditionalFormatting>
  <conditionalFormatting sqref="BK51">
    <cfRule type="cellIs" dxfId="8033" priority="3597" operator="lessThan">
      <formula>$C$4</formula>
    </cfRule>
  </conditionalFormatting>
  <conditionalFormatting sqref="BK52">
    <cfRule type="cellIs" dxfId="8032" priority="3598" operator="lessThan">
      <formula>$C$4</formula>
    </cfRule>
  </conditionalFormatting>
  <conditionalFormatting sqref="BK53">
    <cfRule type="cellIs" dxfId="8031" priority="3599" operator="lessThan">
      <formula>$C$4</formula>
    </cfRule>
  </conditionalFormatting>
  <conditionalFormatting sqref="BK54">
    <cfRule type="cellIs" dxfId="8030" priority="3600" operator="lessThan">
      <formula>$C$4</formula>
    </cfRule>
  </conditionalFormatting>
  <conditionalFormatting sqref="BK55">
    <cfRule type="cellIs" dxfId="8029" priority="3601" operator="lessThan">
      <formula>$C$4</formula>
    </cfRule>
  </conditionalFormatting>
  <conditionalFormatting sqref="BK56">
    <cfRule type="cellIs" dxfId="8028" priority="3602" operator="lessThan">
      <formula>$C$4</formula>
    </cfRule>
  </conditionalFormatting>
  <conditionalFormatting sqref="BK57">
    <cfRule type="cellIs" dxfId="8027" priority="3603" operator="lessThan">
      <formula>$C$4</formula>
    </cfRule>
  </conditionalFormatting>
  <conditionalFormatting sqref="BK58">
    <cfRule type="cellIs" dxfId="8026" priority="3604" operator="lessThan">
      <formula>$C$4</formula>
    </cfRule>
  </conditionalFormatting>
  <conditionalFormatting sqref="BK59">
    <cfRule type="cellIs" dxfId="8025" priority="3605" operator="lessThan">
      <formula>$C$4</formula>
    </cfRule>
  </conditionalFormatting>
  <conditionalFormatting sqref="BK60">
    <cfRule type="cellIs" dxfId="8024" priority="3606" operator="lessThan">
      <formula>$C$4</formula>
    </cfRule>
  </conditionalFormatting>
  <conditionalFormatting sqref="BL11">
    <cfRule type="cellIs" dxfId="8023" priority="3607" operator="lessThan">
      <formula>$C$4</formula>
    </cfRule>
  </conditionalFormatting>
  <conditionalFormatting sqref="BL12">
    <cfRule type="cellIs" dxfId="8022" priority="3608" operator="lessThan">
      <formula>$C$4</formula>
    </cfRule>
  </conditionalFormatting>
  <conditionalFormatting sqref="BL13">
    <cfRule type="cellIs" dxfId="8021" priority="3609" operator="lessThan">
      <formula>$C$4</formula>
    </cfRule>
  </conditionalFormatting>
  <conditionalFormatting sqref="BL14">
    <cfRule type="cellIs" dxfId="8020" priority="3610" operator="lessThan">
      <formula>$C$4</formula>
    </cfRule>
  </conditionalFormatting>
  <conditionalFormatting sqref="BL15">
    <cfRule type="cellIs" dxfId="8019" priority="3611" operator="lessThan">
      <formula>$C$4</formula>
    </cfRule>
  </conditionalFormatting>
  <conditionalFormatting sqref="BL16">
    <cfRule type="cellIs" dxfId="8018" priority="3612" operator="lessThan">
      <formula>$C$4</formula>
    </cfRule>
  </conditionalFormatting>
  <conditionalFormatting sqref="BL17">
    <cfRule type="cellIs" dxfId="8017" priority="3613" operator="lessThan">
      <formula>$C$4</formula>
    </cfRule>
  </conditionalFormatting>
  <conditionalFormatting sqref="BL18">
    <cfRule type="cellIs" dxfId="8016" priority="3614" operator="lessThan">
      <formula>$C$4</formula>
    </cfRule>
  </conditionalFormatting>
  <conditionalFormatting sqref="BL19">
    <cfRule type="cellIs" dxfId="8015" priority="3615" operator="lessThan">
      <formula>$C$4</formula>
    </cfRule>
  </conditionalFormatting>
  <conditionalFormatting sqref="BL20">
    <cfRule type="cellIs" dxfId="8014" priority="3616" operator="lessThan">
      <formula>$C$4</formula>
    </cfRule>
  </conditionalFormatting>
  <conditionalFormatting sqref="BL21">
    <cfRule type="cellIs" dxfId="8013" priority="3617" operator="lessThan">
      <formula>$C$4</formula>
    </cfRule>
  </conditionalFormatting>
  <conditionalFormatting sqref="BL22">
    <cfRule type="cellIs" dxfId="8012" priority="3618" operator="lessThan">
      <formula>$C$4</formula>
    </cfRule>
  </conditionalFormatting>
  <conditionalFormatting sqref="BL23">
    <cfRule type="cellIs" dxfId="8011" priority="3619" operator="lessThan">
      <formula>$C$4</formula>
    </cfRule>
  </conditionalFormatting>
  <conditionalFormatting sqref="BL24">
    <cfRule type="cellIs" dxfId="8010" priority="3620" operator="lessThan">
      <formula>$C$4</formula>
    </cfRule>
  </conditionalFormatting>
  <conditionalFormatting sqref="BL25">
    <cfRule type="cellIs" dxfId="8009" priority="3621" operator="lessThan">
      <formula>$C$4</formula>
    </cfRule>
  </conditionalFormatting>
  <conditionalFormatting sqref="BL26">
    <cfRule type="cellIs" dxfId="8008" priority="3622" operator="lessThan">
      <formula>$C$4</formula>
    </cfRule>
  </conditionalFormatting>
  <conditionalFormatting sqref="BL27">
    <cfRule type="cellIs" dxfId="8007" priority="3623" operator="lessThan">
      <formula>$C$4</formula>
    </cfRule>
  </conditionalFormatting>
  <conditionalFormatting sqref="BL28">
    <cfRule type="cellIs" dxfId="8006" priority="3624" operator="lessThan">
      <formula>$C$4</formula>
    </cfRule>
  </conditionalFormatting>
  <conditionalFormatting sqref="BL29">
    <cfRule type="cellIs" dxfId="8005" priority="3625" operator="lessThan">
      <formula>$C$4</formula>
    </cfRule>
  </conditionalFormatting>
  <conditionalFormatting sqref="BL30">
    <cfRule type="cellIs" dxfId="8004" priority="3626" operator="lessThan">
      <formula>$C$4</formula>
    </cfRule>
  </conditionalFormatting>
  <conditionalFormatting sqref="BL31">
    <cfRule type="cellIs" dxfId="8003" priority="3627" operator="lessThan">
      <formula>$C$4</formula>
    </cfRule>
  </conditionalFormatting>
  <conditionalFormatting sqref="BL32">
    <cfRule type="cellIs" dxfId="8002" priority="3628" operator="lessThan">
      <formula>$C$4</formula>
    </cfRule>
  </conditionalFormatting>
  <conditionalFormatting sqref="BL33">
    <cfRule type="cellIs" dxfId="8001" priority="3629" operator="lessThan">
      <formula>$C$4</formula>
    </cfRule>
  </conditionalFormatting>
  <conditionalFormatting sqref="BL34">
    <cfRule type="cellIs" dxfId="8000" priority="3630" operator="lessThan">
      <formula>$C$4</formula>
    </cfRule>
  </conditionalFormatting>
  <conditionalFormatting sqref="BL35">
    <cfRule type="cellIs" dxfId="7999" priority="3631" operator="lessThan">
      <formula>$C$4</formula>
    </cfRule>
  </conditionalFormatting>
  <conditionalFormatting sqref="BL36">
    <cfRule type="cellIs" dxfId="7998" priority="3632" operator="lessThan">
      <formula>$C$4</formula>
    </cfRule>
  </conditionalFormatting>
  <conditionalFormatting sqref="BL37">
    <cfRule type="cellIs" dxfId="7997" priority="3633" operator="lessThan">
      <formula>$C$4</formula>
    </cfRule>
  </conditionalFormatting>
  <conditionalFormatting sqref="BL38">
    <cfRule type="cellIs" dxfId="7996" priority="3634" operator="lessThan">
      <formula>$C$4</formula>
    </cfRule>
  </conditionalFormatting>
  <conditionalFormatting sqref="BL39">
    <cfRule type="cellIs" dxfId="7995" priority="3635" operator="lessThan">
      <formula>$C$4</formula>
    </cfRule>
  </conditionalFormatting>
  <conditionalFormatting sqref="BL40">
    <cfRule type="cellIs" dxfId="7994" priority="3636" operator="lessThan">
      <formula>$C$4</formula>
    </cfRule>
  </conditionalFormatting>
  <conditionalFormatting sqref="BL41">
    <cfRule type="cellIs" dxfId="7993" priority="3637" operator="lessThan">
      <formula>$C$4</formula>
    </cfRule>
  </conditionalFormatting>
  <conditionalFormatting sqref="BL42">
    <cfRule type="cellIs" dxfId="7992" priority="3638" operator="lessThan">
      <formula>$C$4</formula>
    </cfRule>
  </conditionalFormatting>
  <conditionalFormatting sqref="BL43">
    <cfRule type="cellIs" dxfId="7991" priority="3639" operator="lessThan">
      <formula>$C$4</formula>
    </cfRule>
  </conditionalFormatting>
  <conditionalFormatting sqref="BL44">
    <cfRule type="cellIs" dxfId="7990" priority="3640" operator="lessThan">
      <formula>$C$4</formula>
    </cfRule>
  </conditionalFormatting>
  <conditionalFormatting sqref="BL45">
    <cfRule type="cellIs" dxfId="7989" priority="3641" operator="lessThan">
      <formula>$C$4</formula>
    </cfRule>
  </conditionalFormatting>
  <conditionalFormatting sqref="BL46">
    <cfRule type="cellIs" dxfId="7988" priority="3642" operator="lessThan">
      <formula>$C$4</formula>
    </cfRule>
  </conditionalFormatting>
  <conditionalFormatting sqref="BL47">
    <cfRule type="cellIs" dxfId="7987" priority="3643" operator="lessThan">
      <formula>$C$4</formula>
    </cfRule>
  </conditionalFormatting>
  <conditionalFormatting sqref="BL48">
    <cfRule type="cellIs" dxfId="7986" priority="3644" operator="lessThan">
      <formula>$C$4</formula>
    </cfRule>
  </conditionalFormatting>
  <conditionalFormatting sqref="BL49">
    <cfRule type="cellIs" dxfId="7985" priority="3645" operator="lessThan">
      <formula>$C$4</formula>
    </cfRule>
  </conditionalFormatting>
  <conditionalFormatting sqref="BL50">
    <cfRule type="cellIs" dxfId="7984" priority="3646" operator="lessThan">
      <formula>$C$4</formula>
    </cfRule>
  </conditionalFormatting>
  <conditionalFormatting sqref="BL51">
    <cfRule type="cellIs" dxfId="7983" priority="3647" operator="lessThan">
      <formula>$C$4</formula>
    </cfRule>
  </conditionalFormatting>
  <conditionalFormatting sqref="BL52">
    <cfRule type="cellIs" dxfId="7982" priority="3648" operator="lessThan">
      <formula>$C$4</formula>
    </cfRule>
  </conditionalFormatting>
  <conditionalFormatting sqref="BL53">
    <cfRule type="cellIs" dxfId="7981" priority="3649" operator="lessThan">
      <formula>$C$4</formula>
    </cfRule>
  </conditionalFormatting>
  <conditionalFormatting sqref="BL54">
    <cfRule type="cellIs" dxfId="7980" priority="3650" operator="lessThan">
      <formula>$C$4</formula>
    </cfRule>
  </conditionalFormatting>
  <conditionalFormatting sqref="BL55">
    <cfRule type="cellIs" dxfId="7979" priority="3651" operator="lessThan">
      <formula>$C$4</formula>
    </cfRule>
  </conditionalFormatting>
  <conditionalFormatting sqref="BL56">
    <cfRule type="cellIs" dxfId="7978" priority="3652" operator="lessThan">
      <formula>$C$4</formula>
    </cfRule>
  </conditionalFormatting>
  <conditionalFormatting sqref="BL57">
    <cfRule type="cellIs" dxfId="7977" priority="3653" operator="lessThan">
      <formula>$C$4</formula>
    </cfRule>
  </conditionalFormatting>
  <conditionalFormatting sqref="BL58">
    <cfRule type="cellIs" dxfId="7976" priority="3654" operator="lessThan">
      <formula>$C$4</formula>
    </cfRule>
  </conditionalFormatting>
  <conditionalFormatting sqref="BL59">
    <cfRule type="cellIs" dxfId="7975" priority="3655" operator="lessThan">
      <formula>$C$4</formula>
    </cfRule>
  </conditionalFormatting>
  <conditionalFormatting sqref="BL60">
    <cfRule type="cellIs" dxfId="7974" priority="3656" operator="lessThan">
      <formula>$C$4</formula>
    </cfRule>
  </conditionalFormatting>
  <conditionalFormatting sqref="BM11">
    <cfRule type="cellIs" dxfId="7973" priority="3657" operator="lessThan">
      <formula>$C$4</formula>
    </cfRule>
  </conditionalFormatting>
  <conditionalFormatting sqref="BM12">
    <cfRule type="cellIs" dxfId="7972" priority="3658" operator="lessThan">
      <formula>$C$4</formula>
    </cfRule>
  </conditionalFormatting>
  <conditionalFormatting sqref="BM13">
    <cfRule type="cellIs" dxfId="7971" priority="3659" operator="lessThan">
      <formula>$C$4</formula>
    </cfRule>
  </conditionalFormatting>
  <conditionalFormatting sqref="BM14">
    <cfRule type="cellIs" dxfId="7970" priority="3660" operator="lessThan">
      <formula>$C$4</formula>
    </cfRule>
  </conditionalFormatting>
  <conditionalFormatting sqref="BM15">
    <cfRule type="cellIs" dxfId="7969" priority="3661" operator="lessThan">
      <formula>$C$4</formula>
    </cfRule>
  </conditionalFormatting>
  <conditionalFormatting sqref="BM16">
    <cfRule type="cellIs" dxfId="7968" priority="3662" operator="lessThan">
      <formula>$C$4</formula>
    </cfRule>
  </conditionalFormatting>
  <conditionalFormatting sqref="BM17">
    <cfRule type="cellIs" dxfId="7967" priority="3663" operator="lessThan">
      <formula>$C$4</formula>
    </cfRule>
  </conditionalFormatting>
  <conditionalFormatting sqref="BM18">
    <cfRule type="cellIs" dxfId="7966" priority="3664" operator="lessThan">
      <formula>$C$4</formula>
    </cfRule>
  </conditionalFormatting>
  <conditionalFormatting sqref="BM19">
    <cfRule type="cellIs" dxfId="7965" priority="3665" operator="lessThan">
      <formula>$C$4</formula>
    </cfRule>
  </conditionalFormatting>
  <conditionalFormatting sqref="BM20">
    <cfRule type="cellIs" dxfId="7964" priority="3666" operator="lessThan">
      <formula>$C$4</formula>
    </cfRule>
  </conditionalFormatting>
  <conditionalFormatting sqref="BM21">
    <cfRule type="cellIs" dxfId="7963" priority="3667" operator="lessThan">
      <formula>$C$4</formula>
    </cfRule>
  </conditionalFormatting>
  <conditionalFormatting sqref="BM22">
    <cfRule type="cellIs" dxfId="7962" priority="3668" operator="lessThan">
      <formula>$C$4</formula>
    </cfRule>
  </conditionalFormatting>
  <conditionalFormatting sqref="BM23">
    <cfRule type="cellIs" dxfId="7961" priority="3669" operator="lessThan">
      <formula>$C$4</formula>
    </cfRule>
  </conditionalFormatting>
  <conditionalFormatting sqref="BM24">
    <cfRule type="cellIs" dxfId="7960" priority="3670" operator="lessThan">
      <formula>$C$4</formula>
    </cfRule>
  </conditionalFormatting>
  <conditionalFormatting sqref="BM25">
    <cfRule type="cellIs" dxfId="7959" priority="3671" operator="lessThan">
      <formula>$C$4</formula>
    </cfRule>
  </conditionalFormatting>
  <conditionalFormatting sqref="BM26">
    <cfRule type="cellIs" dxfId="7958" priority="3672" operator="lessThan">
      <formula>$C$4</formula>
    </cfRule>
  </conditionalFormatting>
  <conditionalFormatting sqref="BM27">
    <cfRule type="cellIs" dxfId="7957" priority="3673" operator="lessThan">
      <formula>$C$4</formula>
    </cfRule>
  </conditionalFormatting>
  <conditionalFormatting sqref="BM28">
    <cfRule type="cellIs" dxfId="7956" priority="3674" operator="lessThan">
      <formula>$C$4</formula>
    </cfRule>
  </conditionalFormatting>
  <conditionalFormatting sqref="BM29">
    <cfRule type="cellIs" dxfId="7955" priority="3675" operator="lessThan">
      <formula>$C$4</formula>
    </cfRule>
  </conditionalFormatting>
  <conditionalFormatting sqref="BM30">
    <cfRule type="cellIs" dxfId="7954" priority="3676" operator="lessThan">
      <formula>$C$4</formula>
    </cfRule>
  </conditionalFormatting>
  <conditionalFormatting sqref="BM31">
    <cfRule type="cellIs" dxfId="7953" priority="3677" operator="lessThan">
      <formula>$C$4</formula>
    </cfRule>
  </conditionalFormatting>
  <conditionalFormatting sqref="BM32">
    <cfRule type="cellIs" dxfId="7952" priority="3678" operator="lessThan">
      <formula>$C$4</formula>
    </cfRule>
  </conditionalFormatting>
  <conditionalFormatting sqref="BM33">
    <cfRule type="cellIs" dxfId="7951" priority="3679" operator="lessThan">
      <formula>$C$4</formula>
    </cfRule>
  </conditionalFormatting>
  <conditionalFormatting sqref="BM34">
    <cfRule type="cellIs" dxfId="7950" priority="3680" operator="lessThan">
      <formula>$C$4</formula>
    </cfRule>
  </conditionalFormatting>
  <conditionalFormatting sqref="BM35">
    <cfRule type="cellIs" dxfId="7949" priority="3681" operator="lessThan">
      <formula>$C$4</formula>
    </cfRule>
  </conditionalFormatting>
  <conditionalFormatting sqref="BM36">
    <cfRule type="cellIs" dxfId="7948" priority="3682" operator="lessThan">
      <formula>$C$4</formula>
    </cfRule>
  </conditionalFormatting>
  <conditionalFormatting sqref="BM37">
    <cfRule type="cellIs" dxfId="7947" priority="3683" operator="lessThan">
      <formula>$C$4</formula>
    </cfRule>
  </conditionalFormatting>
  <conditionalFormatting sqref="BM38">
    <cfRule type="cellIs" dxfId="7946" priority="3684" operator="lessThan">
      <formula>$C$4</formula>
    </cfRule>
  </conditionalFormatting>
  <conditionalFormatting sqref="BM39">
    <cfRule type="cellIs" dxfId="7945" priority="3685" operator="lessThan">
      <formula>$C$4</formula>
    </cfRule>
  </conditionalFormatting>
  <conditionalFormatting sqref="BM40">
    <cfRule type="cellIs" dxfId="7944" priority="3686" operator="lessThan">
      <formula>$C$4</formula>
    </cfRule>
  </conditionalFormatting>
  <conditionalFormatting sqref="BM41">
    <cfRule type="cellIs" dxfId="7943" priority="3687" operator="lessThan">
      <formula>$C$4</formula>
    </cfRule>
  </conditionalFormatting>
  <conditionalFormatting sqref="BM42">
    <cfRule type="cellIs" dxfId="7942" priority="3688" operator="lessThan">
      <formula>$C$4</formula>
    </cfRule>
  </conditionalFormatting>
  <conditionalFormatting sqref="BM43">
    <cfRule type="cellIs" dxfId="7941" priority="3689" operator="lessThan">
      <formula>$C$4</formula>
    </cfRule>
  </conditionalFormatting>
  <conditionalFormatting sqref="BM44">
    <cfRule type="cellIs" dxfId="7940" priority="3690" operator="lessThan">
      <formula>$C$4</formula>
    </cfRule>
  </conditionalFormatting>
  <conditionalFormatting sqref="BM45">
    <cfRule type="cellIs" dxfId="7939" priority="3691" operator="lessThan">
      <formula>$C$4</formula>
    </cfRule>
  </conditionalFormatting>
  <conditionalFormatting sqref="BM46">
    <cfRule type="cellIs" dxfId="7938" priority="3692" operator="lessThan">
      <formula>$C$4</formula>
    </cfRule>
  </conditionalFormatting>
  <conditionalFormatting sqref="BM47">
    <cfRule type="cellIs" dxfId="7937" priority="3693" operator="lessThan">
      <formula>$C$4</formula>
    </cfRule>
  </conditionalFormatting>
  <conditionalFormatting sqref="BM48">
    <cfRule type="cellIs" dxfId="7936" priority="3694" operator="lessThan">
      <formula>$C$4</formula>
    </cfRule>
  </conditionalFormatting>
  <conditionalFormatting sqref="BM49">
    <cfRule type="cellIs" dxfId="7935" priority="3695" operator="lessThan">
      <formula>$C$4</formula>
    </cfRule>
  </conditionalFormatting>
  <conditionalFormatting sqref="BM50">
    <cfRule type="cellIs" dxfId="7934" priority="3696" operator="lessThan">
      <formula>$C$4</formula>
    </cfRule>
  </conditionalFormatting>
  <conditionalFormatting sqref="BM51">
    <cfRule type="cellIs" dxfId="7933" priority="3697" operator="lessThan">
      <formula>$C$4</formula>
    </cfRule>
  </conditionalFormatting>
  <conditionalFormatting sqref="BM52">
    <cfRule type="cellIs" dxfId="7932" priority="3698" operator="lessThan">
      <formula>$C$4</formula>
    </cfRule>
  </conditionalFormatting>
  <conditionalFormatting sqref="BM53">
    <cfRule type="cellIs" dxfId="7931" priority="3699" operator="lessThan">
      <formula>$C$4</formula>
    </cfRule>
  </conditionalFormatting>
  <conditionalFormatting sqref="BM54">
    <cfRule type="cellIs" dxfId="7930" priority="3700" operator="lessThan">
      <formula>$C$4</formula>
    </cfRule>
  </conditionalFormatting>
  <conditionalFormatting sqref="BM55">
    <cfRule type="cellIs" dxfId="7929" priority="3701" operator="lessThan">
      <formula>$C$4</formula>
    </cfRule>
  </conditionalFormatting>
  <conditionalFormatting sqref="BM56">
    <cfRule type="cellIs" dxfId="7928" priority="3702" operator="lessThan">
      <formula>$C$4</formula>
    </cfRule>
  </conditionalFormatting>
  <conditionalFormatting sqref="BM57">
    <cfRule type="cellIs" dxfId="7927" priority="3703" operator="lessThan">
      <formula>$C$4</formula>
    </cfRule>
  </conditionalFormatting>
  <conditionalFormatting sqref="BM58">
    <cfRule type="cellIs" dxfId="7926" priority="3704" operator="lessThan">
      <formula>$C$4</formula>
    </cfRule>
  </conditionalFormatting>
  <conditionalFormatting sqref="BM59">
    <cfRule type="cellIs" dxfId="7925" priority="3705" operator="lessThan">
      <formula>$C$4</formula>
    </cfRule>
  </conditionalFormatting>
  <conditionalFormatting sqref="BM60">
    <cfRule type="cellIs" dxfId="7924" priority="3706" operator="lessThan">
      <formula>$C$4</formula>
    </cfRule>
  </conditionalFormatting>
  <conditionalFormatting sqref="BN11">
    <cfRule type="cellIs" dxfId="7923" priority="3707" operator="lessThan">
      <formula>$C$4</formula>
    </cfRule>
  </conditionalFormatting>
  <conditionalFormatting sqref="BN12">
    <cfRule type="cellIs" dxfId="7922" priority="3708" operator="lessThan">
      <formula>$C$4</formula>
    </cfRule>
  </conditionalFormatting>
  <conditionalFormatting sqref="BN13">
    <cfRule type="cellIs" dxfId="7921" priority="3709" operator="lessThan">
      <formula>$C$4</formula>
    </cfRule>
  </conditionalFormatting>
  <conditionalFormatting sqref="BN14">
    <cfRule type="cellIs" dxfId="7920" priority="3710" operator="lessThan">
      <formula>$C$4</formula>
    </cfRule>
  </conditionalFormatting>
  <conditionalFormatting sqref="BN15">
    <cfRule type="cellIs" dxfId="7919" priority="3711" operator="lessThan">
      <formula>$C$4</formula>
    </cfRule>
  </conditionalFormatting>
  <conditionalFormatting sqref="BN16">
    <cfRule type="cellIs" dxfId="7918" priority="3712" operator="lessThan">
      <formula>$C$4</formula>
    </cfRule>
  </conditionalFormatting>
  <conditionalFormatting sqref="BN17">
    <cfRule type="cellIs" dxfId="7917" priority="3713" operator="lessThan">
      <formula>$C$4</formula>
    </cfRule>
  </conditionalFormatting>
  <conditionalFormatting sqref="BN18">
    <cfRule type="cellIs" dxfId="7916" priority="3714" operator="lessThan">
      <formula>$C$4</formula>
    </cfRule>
  </conditionalFormatting>
  <conditionalFormatting sqref="BN19">
    <cfRule type="cellIs" dxfId="7915" priority="3715" operator="lessThan">
      <formula>$C$4</formula>
    </cfRule>
  </conditionalFormatting>
  <conditionalFormatting sqref="BN20">
    <cfRule type="cellIs" dxfId="7914" priority="3716" operator="lessThan">
      <formula>$C$4</formula>
    </cfRule>
  </conditionalFormatting>
  <conditionalFormatting sqref="BN21">
    <cfRule type="cellIs" dxfId="7913" priority="3717" operator="lessThan">
      <formula>$C$4</formula>
    </cfRule>
  </conditionalFormatting>
  <conditionalFormatting sqref="BN22">
    <cfRule type="cellIs" dxfId="7912" priority="3718" operator="lessThan">
      <formula>$C$4</formula>
    </cfRule>
  </conditionalFormatting>
  <conditionalFormatting sqref="BN23">
    <cfRule type="cellIs" dxfId="7911" priority="3719" operator="lessThan">
      <formula>$C$4</formula>
    </cfRule>
  </conditionalFormatting>
  <conditionalFormatting sqref="BN24">
    <cfRule type="cellIs" dxfId="7910" priority="3720" operator="lessThan">
      <formula>$C$4</formula>
    </cfRule>
  </conditionalFormatting>
  <conditionalFormatting sqref="BN25">
    <cfRule type="cellIs" dxfId="7909" priority="3721" operator="lessThan">
      <formula>$C$4</formula>
    </cfRule>
  </conditionalFormatting>
  <conditionalFormatting sqref="BN26">
    <cfRule type="cellIs" dxfId="7908" priority="3722" operator="lessThan">
      <formula>$C$4</formula>
    </cfRule>
  </conditionalFormatting>
  <conditionalFormatting sqref="BN27">
    <cfRule type="cellIs" dxfId="7907" priority="3723" operator="lessThan">
      <formula>$C$4</formula>
    </cfRule>
  </conditionalFormatting>
  <conditionalFormatting sqref="BN28">
    <cfRule type="cellIs" dxfId="7906" priority="3724" operator="lessThan">
      <formula>$C$4</formula>
    </cfRule>
  </conditionalFormatting>
  <conditionalFormatting sqref="BN29">
    <cfRule type="cellIs" dxfId="7905" priority="3725" operator="lessThan">
      <formula>$C$4</formula>
    </cfRule>
  </conditionalFormatting>
  <conditionalFormatting sqref="BN30">
    <cfRule type="cellIs" dxfId="7904" priority="3726" operator="lessThan">
      <formula>$C$4</formula>
    </cfRule>
  </conditionalFormatting>
  <conditionalFormatting sqref="BN31">
    <cfRule type="cellIs" dxfId="7903" priority="3727" operator="lessThan">
      <formula>$C$4</formula>
    </cfRule>
  </conditionalFormatting>
  <conditionalFormatting sqref="BN32">
    <cfRule type="cellIs" dxfId="7902" priority="3728" operator="lessThan">
      <formula>$C$4</formula>
    </cfRule>
  </conditionalFormatting>
  <conditionalFormatting sqref="BN33">
    <cfRule type="cellIs" dxfId="7901" priority="3729" operator="lessThan">
      <formula>$C$4</formula>
    </cfRule>
  </conditionalFormatting>
  <conditionalFormatting sqref="BN34">
    <cfRule type="cellIs" dxfId="7900" priority="3730" operator="lessThan">
      <formula>$C$4</formula>
    </cfRule>
  </conditionalFormatting>
  <conditionalFormatting sqref="BN35">
    <cfRule type="cellIs" dxfId="7899" priority="3731" operator="lessThan">
      <formula>$C$4</formula>
    </cfRule>
  </conditionalFormatting>
  <conditionalFormatting sqref="BN36">
    <cfRule type="cellIs" dxfId="7898" priority="3732" operator="lessThan">
      <formula>$C$4</formula>
    </cfRule>
  </conditionalFormatting>
  <conditionalFormatting sqref="BN37">
    <cfRule type="cellIs" dxfId="7897" priority="3733" operator="lessThan">
      <formula>$C$4</formula>
    </cfRule>
  </conditionalFormatting>
  <conditionalFormatting sqref="BN38">
    <cfRule type="cellIs" dxfId="7896" priority="3734" operator="lessThan">
      <formula>$C$4</formula>
    </cfRule>
  </conditionalFormatting>
  <conditionalFormatting sqref="BN39">
    <cfRule type="cellIs" dxfId="7895" priority="3735" operator="lessThan">
      <formula>$C$4</formula>
    </cfRule>
  </conditionalFormatting>
  <conditionalFormatting sqref="BN40">
    <cfRule type="cellIs" dxfId="7894" priority="3736" operator="lessThan">
      <formula>$C$4</formula>
    </cfRule>
  </conditionalFormatting>
  <conditionalFormatting sqref="BN41">
    <cfRule type="cellIs" dxfId="7893" priority="3737" operator="lessThan">
      <formula>$C$4</formula>
    </cfRule>
  </conditionalFormatting>
  <conditionalFormatting sqref="BN42">
    <cfRule type="cellIs" dxfId="7892" priority="3738" operator="lessThan">
      <formula>$C$4</formula>
    </cfRule>
  </conditionalFormatting>
  <conditionalFormatting sqref="BN43">
    <cfRule type="cellIs" dxfId="7891" priority="3739" operator="lessThan">
      <formula>$C$4</formula>
    </cfRule>
  </conditionalFormatting>
  <conditionalFormatting sqref="BN44">
    <cfRule type="cellIs" dxfId="7890" priority="3740" operator="lessThan">
      <formula>$C$4</formula>
    </cfRule>
  </conditionalFormatting>
  <conditionalFormatting sqref="BN45">
    <cfRule type="cellIs" dxfId="7889" priority="3741" operator="lessThan">
      <formula>$C$4</formula>
    </cfRule>
  </conditionalFormatting>
  <conditionalFormatting sqref="BN46">
    <cfRule type="cellIs" dxfId="7888" priority="3742" operator="lessThan">
      <formula>$C$4</formula>
    </cfRule>
  </conditionalFormatting>
  <conditionalFormatting sqref="BN47">
    <cfRule type="cellIs" dxfId="7887" priority="3743" operator="lessThan">
      <formula>$C$4</formula>
    </cfRule>
  </conditionalFormatting>
  <conditionalFormatting sqref="BN48">
    <cfRule type="cellIs" dxfId="7886" priority="3744" operator="lessThan">
      <formula>$C$4</formula>
    </cfRule>
  </conditionalFormatting>
  <conditionalFormatting sqref="BN49">
    <cfRule type="cellIs" dxfId="7885" priority="3745" operator="lessThan">
      <formula>$C$4</formula>
    </cfRule>
  </conditionalFormatting>
  <conditionalFormatting sqref="BN50">
    <cfRule type="cellIs" dxfId="7884" priority="3746" operator="lessThan">
      <formula>$C$4</formula>
    </cfRule>
  </conditionalFormatting>
  <conditionalFormatting sqref="BN51">
    <cfRule type="cellIs" dxfId="7883" priority="3747" operator="lessThan">
      <formula>$C$4</formula>
    </cfRule>
  </conditionalFormatting>
  <conditionalFormatting sqref="BN52">
    <cfRule type="cellIs" dxfId="7882" priority="3748" operator="lessThan">
      <formula>$C$4</formula>
    </cfRule>
  </conditionalFormatting>
  <conditionalFormatting sqref="BN53">
    <cfRule type="cellIs" dxfId="7881" priority="3749" operator="lessThan">
      <formula>$C$4</formula>
    </cfRule>
  </conditionalFormatting>
  <conditionalFormatting sqref="BN54">
    <cfRule type="cellIs" dxfId="7880" priority="3750" operator="lessThan">
      <formula>$C$4</formula>
    </cfRule>
  </conditionalFormatting>
  <conditionalFormatting sqref="BN55">
    <cfRule type="cellIs" dxfId="7879" priority="3751" operator="lessThan">
      <formula>$C$4</formula>
    </cfRule>
  </conditionalFormatting>
  <conditionalFormatting sqref="BN56">
    <cfRule type="cellIs" dxfId="7878" priority="3752" operator="lessThan">
      <formula>$C$4</formula>
    </cfRule>
  </conditionalFormatting>
  <conditionalFormatting sqref="BN57">
    <cfRule type="cellIs" dxfId="7877" priority="3753" operator="lessThan">
      <formula>$C$4</formula>
    </cfRule>
  </conditionalFormatting>
  <conditionalFormatting sqref="BN58">
    <cfRule type="cellIs" dxfId="7876" priority="3754" operator="lessThan">
      <formula>$C$4</formula>
    </cfRule>
  </conditionalFormatting>
  <conditionalFormatting sqref="BN59">
    <cfRule type="cellIs" dxfId="7875" priority="3755" operator="lessThan">
      <formula>$C$4</formula>
    </cfRule>
  </conditionalFormatting>
  <conditionalFormatting sqref="BN60">
    <cfRule type="cellIs" dxfId="7874" priority="3756" operator="lessThan">
      <formula>$C$4</formula>
    </cfRule>
  </conditionalFormatting>
  <conditionalFormatting sqref="CH11:CH48">
    <cfRule type="cellIs" dxfId="7873" priority="3757" operator="lessThan">
      <formula>1</formula>
    </cfRule>
  </conditionalFormatting>
  <conditionalFormatting sqref="CH49">
    <cfRule type="cellIs" dxfId="7835" priority="3795" operator="lessThan">
      <formula>1</formula>
    </cfRule>
  </conditionalFormatting>
  <conditionalFormatting sqref="CH50">
    <cfRule type="cellIs" dxfId="7834" priority="3796" operator="lessThan">
      <formula>1</formula>
    </cfRule>
  </conditionalFormatting>
  <conditionalFormatting sqref="CH51">
    <cfRule type="cellIs" dxfId="7833" priority="3797" operator="lessThan">
      <formula>1</formula>
    </cfRule>
  </conditionalFormatting>
  <conditionalFormatting sqref="CH52">
    <cfRule type="cellIs" dxfId="7832" priority="3798" operator="lessThan">
      <formula>1</formula>
    </cfRule>
  </conditionalFormatting>
  <conditionalFormatting sqref="CH53">
    <cfRule type="cellIs" dxfId="7831" priority="3799" operator="lessThan">
      <formula>1</formula>
    </cfRule>
  </conditionalFormatting>
  <conditionalFormatting sqref="CH54">
    <cfRule type="cellIs" dxfId="7830" priority="3800" operator="lessThan">
      <formula>1</formula>
    </cfRule>
  </conditionalFormatting>
  <conditionalFormatting sqref="CH55">
    <cfRule type="cellIs" dxfId="7829" priority="3801" operator="lessThan">
      <formula>1</formula>
    </cfRule>
  </conditionalFormatting>
  <conditionalFormatting sqref="CH56">
    <cfRule type="cellIs" dxfId="7828" priority="3802" operator="lessThan">
      <formula>1</formula>
    </cfRule>
  </conditionalFormatting>
  <conditionalFormatting sqref="CH57">
    <cfRule type="cellIs" dxfId="7827" priority="3803" operator="lessThan">
      <formula>1</formula>
    </cfRule>
  </conditionalFormatting>
  <conditionalFormatting sqref="CH58">
    <cfRule type="cellIs" dxfId="7826" priority="3804" operator="lessThan">
      <formula>1</formula>
    </cfRule>
  </conditionalFormatting>
  <conditionalFormatting sqref="CH59">
    <cfRule type="cellIs" dxfId="7825" priority="3805" operator="lessThan">
      <formula>1</formula>
    </cfRule>
  </conditionalFormatting>
  <conditionalFormatting sqref="CH60">
    <cfRule type="cellIs" dxfId="7824" priority="3806" operator="lessThan">
      <formula>1</formula>
    </cfRule>
  </conditionalFormatting>
  <conditionalFormatting sqref="CK11:CK48">
    <cfRule type="cellIs" dxfId="7823" priority="3807" operator="lessThan">
      <formula>1</formula>
    </cfRule>
  </conditionalFormatting>
  <conditionalFormatting sqref="CK49">
    <cfRule type="cellIs" dxfId="7785" priority="3845" operator="lessThan">
      <formula>1</formula>
    </cfRule>
  </conditionalFormatting>
  <conditionalFormatting sqref="CK50">
    <cfRule type="cellIs" dxfId="7784" priority="3846" operator="lessThan">
      <formula>1</formula>
    </cfRule>
  </conditionalFormatting>
  <conditionalFormatting sqref="CK51">
    <cfRule type="cellIs" dxfId="7783" priority="3847" operator="lessThan">
      <formula>1</formula>
    </cfRule>
  </conditionalFormatting>
  <conditionalFormatting sqref="CK52">
    <cfRule type="cellIs" dxfId="7782" priority="3848" operator="lessThan">
      <formula>1</formula>
    </cfRule>
  </conditionalFormatting>
  <conditionalFormatting sqref="CK53">
    <cfRule type="cellIs" dxfId="7781" priority="3849" operator="lessThan">
      <formula>1</formula>
    </cfRule>
  </conditionalFormatting>
  <conditionalFormatting sqref="CK54">
    <cfRule type="cellIs" dxfId="7780" priority="3850" operator="lessThan">
      <formula>1</formula>
    </cfRule>
  </conditionalFormatting>
  <conditionalFormatting sqref="CK55">
    <cfRule type="cellIs" dxfId="7779" priority="3851" operator="lessThan">
      <formula>1</formula>
    </cfRule>
  </conditionalFormatting>
  <conditionalFormatting sqref="CK56">
    <cfRule type="cellIs" dxfId="7778" priority="3852" operator="lessThan">
      <formula>1</formula>
    </cfRule>
  </conditionalFormatting>
  <conditionalFormatting sqref="CK57">
    <cfRule type="cellIs" dxfId="7777" priority="3853" operator="lessThan">
      <formula>1</formula>
    </cfRule>
  </conditionalFormatting>
  <conditionalFormatting sqref="CK58">
    <cfRule type="cellIs" dxfId="7776" priority="3854" operator="lessThan">
      <formula>1</formula>
    </cfRule>
  </conditionalFormatting>
  <conditionalFormatting sqref="CK59">
    <cfRule type="cellIs" dxfId="7775" priority="3855" operator="lessThan">
      <formula>1</formula>
    </cfRule>
  </conditionalFormatting>
  <conditionalFormatting sqref="CK60">
    <cfRule type="cellIs" dxfId="7774" priority="3856" operator="lessThan">
      <formula>1</formula>
    </cfRule>
  </conditionalFormatting>
  <conditionalFormatting sqref="CO13">
    <cfRule type="cellIs" dxfId="7770" priority="3860" operator="lessThan">
      <formula>1</formula>
    </cfRule>
  </conditionalFormatting>
  <conditionalFormatting sqref="CO14">
    <cfRule type="cellIs" dxfId="7769" priority="3861" operator="lessThan">
      <formula>1</formula>
    </cfRule>
  </conditionalFormatting>
  <conditionalFormatting sqref="CO15">
    <cfRule type="cellIs" dxfId="7768" priority="3862" operator="lessThan">
      <formula>1</formula>
    </cfRule>
  </conditionalFormatting>
  <conditionalFormatting sqref="CO16">
    <cfRule type="cellIs" dxfId="7767" priority="3863" operator="lessThan">
      <formula>1</formula>
    </cfRule>
  </conditionalFormatting>
  <conditionalFormatting sqref="CO17">
    <cfRule type="cellIs" dxfId="7766" priority="3864" operator="lessThan">
      <formula>1</formula>
    </cfRule>
  </conditionalFormatting>
  <conditionalFormatting sqref="CO18">
    <cfRule type="cellIs" dxfId="7765" priority="3865" operator="lessThan">
      <formula>1</formula>
    </cfRule>
  </conditionalFormatting>
  <conditionalFormatting sqref="CO19">
    <cfRule type="cellIs" dxfId="7764" priority="3866" operator="lessThan">
      <formula>1</formula>
    </cfRule>
  </conditionalFormatting>
  <conditionalFormatting sqref="CO26">
    <cfRule type="cellIs" dxfId="7760" priority="3870" operator="lessThan">
      <formula>1</formula>
    </cfRule>
  </conditionalFormatting>
  <conditionalFormatting sqref="CO27">
    <cfRule type="cellIs" dxfId="7759" priority="3871" operator="lessThan">
      <formula>1</formula>
    </cfRule>
  </conditionalFormatting>
  <conditionalFormatting sqref="CO28">
    <cfRule type="cellIs" dxfId="7758" priority="3872" operator="lessThan">
      <formula>1</formula>
    </cfRule>
  </conditionalFormatting>
  <conditionalFormatting sqref="CO29">
    <cfRule type="cellIs" dxfId="7757" priority="3873" operator="lessThan">
      <formula>1</formula>
    </cfRule>
  </conditionalFormatting>
  <conditionalFormatting sqref="CO30">
    <cfRule type="cellIs" dxfId="7756" priority="3874" operator="lessThan">
      <formula>1</formula>
    </cfRule>
  </conditionalFormatting>
  <conditionalFormatting sqref="CO31">
    <cfRule type="cellIs" dxfId="7755" priority="3875" operator="lessThan">
      <formula>1</formula>
    </cfRule>
  </conditionalFormatting>
  <conditionalFormatting sqref="CO32">
    <cfRule type="cellIs" dxfId="7754" priority="3876" operator="lessThan">
      <formula>1</formula>
    </cfRule>
  </conditionalFormatting>
  <conditionalFormatting sqref="CO10">
    <cfRule type="cellIs" dxfId="18" priority="4" operator="lessThan">
      <formula>1</formula>
    </cfRule>
  </conditionalFormatting>
  <conditionalFormatting sqref="CO11">
    <cfRule type="cellIs" dxfId="17" priority="5" operator="lessThan">
      <formula>1</formula>
    </cfRule>
  </conditionalFormatting>
  <conditionalFormatting sqref="CO12">
    <cfRule type="cellIs" dxfId="16" priority="6" operator="lessThan">
      <formula>1</formula>
    </cfRule>
  </conditionalFormatting>
  <conditionalFormatting sqref="CO23">
    <cfRule type="cellIs" dxfId="15" priority="1" operator="lessThan">
      <formula>1</formula>
    </cfRule>
  </conditionalFormatting>
  <conditionalFormatting sqref="CO24">
    <cfRule type="cellIs" dxfId="14" priority="2" operator="lessThan">
      <formula>1</formula>
    </cfRule>
  </conditionalFormatting>
  <conditionalFormatting sqref="CO25">
    <cfRule type="cellIs" dxfId="13" priority="3" operator="lessThan">
      <formula>1</formula>
    </cfRule>
  </conditionalFormatting>
  <dataValidations count="1121">
    <dataValidation type="decimal" allowBlank="1" showDropDown="1" showInputMessage="1" showErrorMessage="1" errorTitle="Masukan salah" error="Isian Anda salah!" promptTitle="Input yg diisikan" prompt="nilai angka antara 0 sampai 100." sqref="M11">
      <formula1>0</formula1>
      <formula2>100</formula2>
    </dataValidation>
    <dataValidation type="decimal" allowBlank="1" showDropDown="1" showInputMessage="1" showErrorMessage="1" errorTitle="Masukan salah" error="Isian Anda salah!" promptTitle="Input yg diisikan" prompt="nilai angka antara 0 sampai 100." sqref="M12">
      <formula1>0</formula1>
      <formula2>100</formula2>
    </dataValidation>
    <dataValidation type="decimal" allowBlank="1" showDropDown="1" showInputMessage="1" showErrorMessage="1" errorTitle="Masukan salah" error="Isian Anda salah!" promptTitle="Input yg diisikan" prompt="nilai angka antara 0 sampai 100." sqref="M13">
      <formula1>0</formula1>
      <formula2>100</formula2>
    </dataValidation>
    <dataValidation type="decimal" allowBlank="1" showDropDown="1" showInputMessage="1" showErrorMessage="1" errorTitle="Masukan salah" error="Isian Anda salah!" promptTitle="Input yg diisikan" prompt="nilai angka antara 0 sampai 100." sqref="M14">
      <formula1>0</formula1>
      <formula2>100</formula2>
    </dataValidation>
    <dataValidation type="decimal" allowBlank="1" showDropDown="1" showInputMessage="1" showErrorMessage="1" errorTitle="Masukan salah" error="Isian Anda salah!" promptTitle="Input yg diisikan" prompt="nilai angka antara 0 sampai 100." sqref="M15">
      <formula1>0</formula1>
      <formula2>100</formula2>
    </dataValidation>
    <dataValidation type="decimal" allowBlank="1" showDropDown="1" showInputMessage="1" showErrorMessage="1" errorTitle="Masukan salah" error="Isian Anda salah!" promptTitle="Input yg diisikan" prompt="nilai angka antara 0 sampai 100." sqref="M16">
      <formula1>0</formula1>
      <formula2>100</formula2>
    </dataValidation>
    <dataValidation type="decimal" allowBlank="1" showDropDown="1" showInputMessage="1" showErrorMessage="1" errorTitle="Masukan salah" error="Isian Anda salah!" promptTitle="Input yg diisikan" prompt="nilai angka antara 0 sampai 100." sqref="M17">
      <formula1>0</formula1>
      <formula2>100</formula2>
    </dataValidation>
    <dataValidation type="decimal" allowBlank="1" showDropDown="1" showInputMessage="1" showErrorMessage="1" errorTitle="Masukan salah" error="Isian Anda salah!" promptTitle="Input yg diisikan" prompt="nilai angka antara 0 sampai 100." sqref="M18">
      <formula1>0</formula1>
      <formula2>100</formula2>
    </dataValidation>
    <dataValidation type="decimal" allowBlank="1" showDropDown="1" showInputMessage="1" showErrorMessage="1" errorTitle="Masukan salah" error="Isian Anda salah!" promptTitle="Input yg diisikan" prompt="nilai angka antara 0 sampai 100." sqref="M19">
      <formula1>0</formula1>
      <formula2>100</formula2>
    </dataValidation>
    <dataValidation type="decimal" allowBlank="1" showDropDown="1" showInputMessage="1" showErrorMessage="1" errorTitle="Masukan salah" error="Isian Anda salah!" promptTitle="Input yg diisikan" prompt="nilai angka antara 0 sampai 100." sqref="M20">
      <formula1>0</formula1>
      <formula2>100</formula2>
    </dataValidation>
    <dataValidation type="decimal" allowBlank="1" showDropDown="1" showInputMessage="1" showErrorMessage="1" errorTitle="Masukan salah" error="Isian Anda salah!" promptTitle="Input yg diisikan" prompt="nilai angka antara 0 sampai 100." sqref="M21">
      <formula1>0</formula1>
      <formula2>100</formula2>
    </dataValidation>
    <dataValidation type="decimal" allowBlank="1" showDropDown="1" showInputMessage="1" showErrorMessage="1" errorTitle="Masukan salah" error="Isian Anda salah!" promptTitle="Input yg diisikan" prompt="nilai angka antara 0 sampai 100." sqref="M22">
      <formula1>0</formula1>
      <formula2>100</formula2>
    </dataValidation>
    <dataValidation type="decimal" allowBlank="1" showDropDown="1" showInputMessage="1" showErrorMessage="1" errorTitle="Masukan salah" error="Isian Anda salah!" promptTitle="Input yg diisikan" prompt="nilai angka antara 0 sampai 100." sqref="M23">
      <formula1>0</formula1>
      <formula2>100</formula2>
    </dataValidation>
    <dataValidation type="decimal" allowBlank="1" showDropDown="1" showInputMessage="1" showErrorMessage="1" errorTitle="Masukan salah" error="Isian Anda salah!" promptTitle="Input yg diisikan" prompt="nilai angka antara 0 sampai 100." sqref="M24">
      <formula1>0</formula1>
      <formula2>100</formula2>
    </dataValidation>
    <dataValidation type="decimal" allowBlank="1" showDropDown="1" showInputMessage="1" showErrorMessage="1" errorTitle="Masukan salah" error="Isian Anda salah!" promptTitle="Input yg diisikan" prompt="nilai angka antara 0 sampai 100." sqref="M25">
      <formula1>0</formula1>
      <formula2>100</formula2>
    </dataValidation>
    <dataValidation type="decimal" allowBlank="1" showDropDown="1" showInputMessage="1" showErrorMessage="1" errorTitle="Masukan salah" error="Isian Anda salah!" promptTitle="Input yg diisikan" prompt="nilai angka antara 0 sampai 100." sqref="M26">
      <formula1>0</formula1>
      <formula2>100</formula2>
    </dataValidation>
    <dataValidation type="decimal" allowBlank="1" showDropDown="1" showInputMessage="1" showErrorMessage="1" errorTitle="Masukan salah" error="Isian Anda salah!" promptTitle="Input yg diisikan" prompt="nilai angka antara 0 sampai 100." sqref="M27">
      <formula1>0</formula1>
      <formula2>100</formula2>
    </dataValidation>
    <dataValidation type="decimal" allowBlank="1" showDropDown="1" showInputMessage="1" showErrorMessage="1" errorTitle="Masukan salah" error="Isian Anda salah!" promptTitle="Input yg diisikan" prompt="nilai angka antara 0 sampai 100." sqref="M28">
      <formula1>0</formula1>
      <formula2>100</formula2>
    </dataValidation>
    <dataValidation type="decimal" allowBlank="1" showDropDown="1" showInputMessage="1" showErrorMessage="1" errorTitle="Masukan salah" error="Isian Anda salah!" promptTitle="Input yg diisikan" prompt="nilai angka antara 0 sampai 100." sqref="M29">
      <formula1>0</formula1>
      <formula2>100</formula2>
    </dataValidation>
    <dataValidation type="decimal" allowBlank="1" showDropDown="1" showInputMessage="1" showErrorMessage="1" errorTitle="Masukan salah" error="Isian Anda salah!" promptTitle="Input yg diisikan" prompt="nilai angka antara 0 sampai 100." sqref="M30">
      <formula1>0</formula1>
      <formula2>100</formula2>
    </dataValidation>
    <dataValidation type="decimal" allowBlank="1" showDropDown="1" showInputMessage="1" showErrorMessage="1" errorTitle="Masukan salah" error="Isian Anda salah!" promptTitle="Input yg diisikan" prompt="nilai angka antara 0 sampai 100." sqref="M31">
      <formula1>0</formula1>
      <formula2>100</formula2>
    </dataValidation>
    <dataValidation type="decimal" allowBlank="1" showDropDown="1" showInputMessage="1" showErrorMessage="1" errorTitle="Masukan salah" error="Isian Anda salah!" promptTitle="Input yg diisikan" prompt="nilai angka antara 0 sampai 100." sqref="M32">
      <formula1>0</formula1>
      <formula2>100</formula2>
    </dataValidation>
    <dataValidation type="decimal" allowBlank="1" showDropDown="1" showInputMessage="1" showErrorMessage="1" errorTitle="Masukan salah" error="Isian Anda salah!" promptTitle="Input yg diisikan" prompt="nilai angka antara 0 sampai 100." sqref="M33">
      <formula1>0</formula1>
      <formula2>100</formula2>
    </dataValidation>
    <dataValidation type="decimal" allowBlank="1" showDropDown="1" showInputMessage="1" showErrorMessage="1" errorTitle="Masukan salah" error="Isian Anda salah!" promptTitle="Input yg diisikan" prompt="nilai angka antara 0 sampai 100." sqref="M34">
      <formula1>0</formula1>
      <formula2>100</formula2>
    </dataValidation>
    <dataValidation type="decimal" allowBlank="1" showDropDown="1" showInputMessage="1" showErrorMessage="1" errorTitle="Masukan salah" error="Isian Anda salah!" promptTitle="Input yg diisikan" prompt="nilai angka antara 0 sampai 100." sqref="M35">
      <formula1>0</formula1>
      <formula2>100</formula2>
    </dataValidation>
    <dataValidation type="decimal" allowBlank="1" showDropDown="1" showInputMessage="1" showErrorMessage="1" errorTitle="Masukan salah" error="Isian Anda salah!" promptTitle="Input yg diisikan" prompt="nilai angka antara 0 sampai 100." sqref="M36">
      <formula1>0</formula1>
      <formula2>100</formula2>
    </dataValidation>
    <dataValidation type="decimal" allowBlank="1" showDropDown="1" showInputMessage="1" showErrorMessage="1" errorTitle="Masukan salah" error="Isian Anda salah!" promptTitle="Input yg diisikan" prompt="nilai angka antara 0 sampai 100." sqref="M37">
      <formula1>0</formula1>
      <formula2>100</formula2>
    </dataValidation>
    <dataValidation type="decimal" allowBlank="1" showDropDown="1" showInputMessage="1" showErrorMessage="1" errorTitle="Masukan salah" error="Isian Anda salah!" promptTitle="Input yg diisikan" prompt="nilai angka antara 0 sampai 100." sqref="M38">
      <formula1>0</formula1>
      <formula2>100</formula2>
    </dataValidation>
    <dataValidation type="decimal" allowBlank="1" showDropDown="1" showInputMessage="1" showErrorMessage="1" errorTitle="Masukan salah" error="Isian Anda salah!" promptTitle="Input yg diisikan" prompt="nilai angka antara 0 sampai 100." sqref="M39">
      <formula1>0</formula1>
      <formula2>100</formula2>
    </dataValidation>
    <dataValidation type="decimal" allowBlank="1" showDropDown="1" showInputMessage="1" showErrorMessage="1" errorTitle="Masukan salah" error="Isian Anda salah!" promptTitle="Input yg diisikan" prompt="nilai angka antara 0 sampai 100." sqref="M40">
      <formula1>0</formula1>
      <formula2>100</formula2>
    </dataValidation>
    <dataValidation type="decimal" allowBlank="1" showDropDown="1" showInputMessage="1" showErrorMessage="1" errorTitle="Masukan salah" error="Isian Anda salah!" promptTitle="Input yg diisikan" prompt="nilai angka antara 0 sampai 100." sqref="M41">
      <formula1>0</formula1>
      <formula2>100</formula2>
    </dataValidation>
    <dataValidation type="decimal" allowBlank="1" showDropDown="1" showInputMessage="1" showErrorMessage="1" errorTitle="Masukan salah" error="Isian Anda salah!" promptTitle="Input yg diisikan" prompt="nilai angka antara 0 sampai 100." sqref="M42">
      <formula1>0</formula1>
      <formula2>100</formula2>
    </dataValidation>
    <dataValidation type="decimal" allowBlank="1" showDropDown="1" showInputMessage="1" showErrorMessage="1" errorTitle="Masukan salah" error="Isian Anda salah!" promptTitle="Input yg diisikan" prompt="nilai angka antara 0 sampai 100." sqref="M43">
      <formula1>0</formula1>
      <formula2>100</formula2>
    </dataValidation>
    <dataValidation type="decimal" allowBlank="1" showDropDown="1" showInputMessage="1" showErrorMessage="1" errorTitle="Masukan salah" error="Isian Anda salah!" promptTitle="Input yg diisikan" prompt="nilai angka antara 0 sampai 100." sqref="M44">
      <formula1>0</formula1>
      <formula2>100</formula2>
    </dataValidation>
    <dataValidation type="decimal" allowBlank="1" showDropDown="1" showInputMessage="1" showErrorMessage="1" errorTitle="Masukan salah" error="Isian Anda salah!" promptTitle="Input yg diisikan" prompt="nilai angka antara 0 sampai 100." sqref="M45">
      <formula1>0</formula1>
      <formula2>100</formula2>
    </dataValidation>
    <dataValidation type="decimal" allowBlank="1" showDropDown="1" showInputMessage="1" showErrorMessage="1" errorTitle="Masukan salah" error="Isian Anda salah!" promptTitle="Input yg diisikan" prompt="nilai angka antara 0 sampai 100." sqref="M46">
      <formula1>0</formula1>
      <formula2>100</formula2>
    </dataValidation>
    <dataValidation type="decimal" allowBlank="1" showDropDown="1" showInputMessage="1" showErrorMessage="1" errorTitle="Masukan salah" error="Isian Anda salah!" promptTitle="Input yg diisikan" prompt="nilai angka antara 0 sampai 100." sqref="M47">
      <formula1>0</formula1>
      <formula2>100</formula2>
    </dataValidation>
    <dataValidation type="decimal" allowBlank="1" showDropDown="1" showInputMessage="1" showErrorMessage="1" errorTitle="Masukan salah" error="Isian Anda salah!" promptTitle="Input yg diisikan" prompt="nilai angka antara 0 sampai 100." sqref="M48">
      <formula1>0</formula1>
      <formula2>100</formula2>
    </dataValidation>
    <dataValidation type="decimal" allowBlank="1" showDropDown="1" showInputMessage="1" showErrorMessage="1" errorTitle="Masukan salah" error="Isian Anda salah!" promptTitle="Input yg diisikan" prompt="nilai angka antara 0 sampai 100." sqref="M49">
      <formula1>0</formula1>
      <formula2>100</formula2>
    </dataValidation>
    <dataValidation type="decimal" allowBlank="1" showDropDown="1" showInputMessage="1" showErrorMessage="1" errorTitle="Masukan salah" error="Isian Anda salah!" promptTitle="Input yg diisikan" prompt="nilai angka antara 0 sampai 100." sqref="M50">
      <formula1>0</formula1>
      <formula2>100</formula2>
    </dataValidation>
    <dataValidation type="decimal" allowBlank="1" showDropDown="1" showInputMessage="1" showErrorMessage="1" errorTitle="Masukan salah" error="Isian Anda salah!" promptTitle="Input yg diisikan" prompt="nilai angka antara 0 sampai 100." sqref="M51">
      <formula1>0</formula1>
      <formula2>100</formula2>
    </dataValidation>
    <dataValidation type="decimal" allowBlank="1" showDropDown="1" showInputMessage="1" showErrorMessage="1" errorTitle="Masukan salah" error="Isian Anda salah!" promptTitle="Input yg diisikan" prompt="nilai angka antara 0 sampai 100." sqref="M52">
      <formula1>0</formula1>
      <formula2>100</formula2>
    </dataValidation>
    <dataValidation type="decimal" allowBlank="1" showDropDown="1" showInputMessage="1" showErrorMessage="1" errorTitle="Masukan salah" error="Isian Anda salah!" promptTitle="Input yg diisikan" prompt="nilai angka antara 0 sampai 100." sqref="M53">
      <formula1>0</formula1>
      <formula2>100</formula2>
    </dataValidation>
    <dataValidation type="decimal" allowBlank="1" showDropDown="1" showInputMessage="1" showErrorMessage="1" errorTitle="Masukan salah" error="Isian Anda salah!" promptTitle="Input yg diisikan" prompt="nilai angka antara 0 sampai 100." sqref="M54">
      <formula1>0</formula1>
      <formula2>100</formula2>
    </dataValidation>
    <dataValidation type="decimal" allowBlank="1" showDropDown="1" showInputMessage="1" showErrorMessage="1" errorTitle="Masukan salah" error="Isian Anda salah!" promptTitle="Input yg diisikan" prompt="nilai angka antara 0 sampai 100." sqref="M55">
      <formula1>0</formula1>
      <formula2>100</formula2>
    </dataValidation>
    <dataValidation type="decimal" allowBlank="1" showDropDown="1" showInputMessage="1" showErrorMessage="1" errorTitle="Masukan salah" error="Isian Anda salah!" promptTitle="Input yg diisikan" prompt="nilai angka antara 0 sampai 100." sqref="M56">
      <formula1>0</formula1>
      <formula2>100</formula2>
    </dataValidation>
    <dataValidation type="decimal" allowBlank="1" showDropDown="1" showInputMessage="1" showErrorMessage="1" errorTitle="Masukan salah" error="Isian Anda salah!" promptTitle="Input yg diisikan" prompt="nilai angka antara 0 sampai 100." sqref="M57">
      <formula1>0</formula1>
      <formula2>100</formula2>
    </dataValidation>
    <dataValidation type="decimal" allowBlank="1" showDropDown="1" showInputMessage="1" showErrorMessage="1" errorTitle="Masukan salah" error="Isian Anda salah!" promptTitle="Input yg diisikan" prompt="nilai angka antara 0 sampai 100." sqref="M58">
      <formula1>0</formula1>
      <formula2>100</formula2>
    </dataValidation>
    <dataValidation type="decimal" allowBlank="1" showDropDown="1" showInputMessage="1" showErrorMessage="1" errorTitle="Masukan salah" error="Isian Anda salah!" promptTitle="Input yg diisikan" prompt="nilai angka antara 0 sampai 100." sqref="M59">
      <formula1>0</formula1>
      <formula2>100</formula2>
    </dataValidation>
    <dataValidation type="decimal" allowBlank="1" showDropDown="1" showInputMessage="1" showErrorMessage="1" errorTitle="Masukan salah" error="Isian Anda salah!" promptTitle="Input yg diisikan" prompt="nilai angka antara 0 sampai 100." sqref="M60">
      <formula1>0</formula1>
      <formula2>100</formula2>
    </dataValidation>
    <dataValidation allowBlank="1" showInputMessage="1" showErrorMessage="1" sqref="V11"/>
    <dataValidation allowBlank="1" showInputMessage="1" showErrorMessage="1" sqref="V12"/>
    <dataValidation allowBlank="1" showInputMessage="1" showErrorMessage="1" sqref="V13:V32"/>
    <dataValidation allowBlank="1" showInputMessage="1" showErrorMessage="1" sqref="V33"/>
    <dataValidation allowBlank="1" showInputMessage="1" showErrorMessage="1" sqref="V34"/>
    <dataValidation allowBlank="1" showInputMessage="1" showErrorMessage="1" sqref="V35"/>
    <dataValidation allowBlank="1" showInputMessage="1" showErrorMessage="1" sqref="V36"/>
    <dataValidation allowBlank="1" showInputMessage="1" showErrorMessage="1" sqref="V37"/>
    <dataValidation allowBlank="1" showInputMessage="1" showErrorMessage="1" sqref="V38"/>
    <dataValidation allowBlank="1" showInputMessage="1" showErrorMessage="1" sqref="V39"/>
    <dataValidation allowBlank="1" showInputMessage="1" showErrorMessage="1" sqref="V40"/>
    <dataValidation allowBlank="1" showInputMessage="1" showErrorMessage="1" sqref="V41"/>
    <dataValidation allowBlank="1" showInputMessage="1" showErrorMessage="1" sqref="V42"/>
    <dataValidation allowBlank="1" showInputMessage="1" showErrorMessage="1" sqref="V43"/>
    <dataValidation allowBlank="1" showInputMessage="1" showErrorMessage="1" sqref="V44"/>
    <dataValidation allowBlank="1" showInputMessage="1" showErrorMessage="1" sqref="V45"/>
    <dataValidation allowBlank="1" showInputMessage="1" showErrorMessage="1" sqref="V46"/>
    <dataValidation allowBlank="1" showInputMessage="1" showErrorMessage="1" sqref="V47"/>
    <dataValidation allowBlank="1" showInputMessage="1" showErrorMessage="1" sqref="V48"/>
    <dataValidation allowBlank="1" showInputMessage="1" showErrorMessage="1" sqref="V49"/>
    <dataValidation allowBlank="1" showInputMessage="1" showErrorMessage="1" sqref="V50"/>
    <dataValidation allowBlank="1" showInputMessage="1" showErrorMessage="1" sqref="V51"/>
    <dataValidation allowBlank="1" showInputMessage="1" showErrorMessage="1" sqref="V52"/>
    <dataValidation allowBlank="1" showInputMessage="1" showErrorMessage="1" sqref="V53"/>
    <dataValidation allowBlank="1" showInputMessage="1" showErrorMessage="1" sqref="V54"/>
    <dataValidation allowBlank="1" showInputMessage="1" showErrorMessage="1" sqref="V55"/>
    <dataValidation allowBlank="1" showInputMessage="1" showErrorMessage="1" sqref="V56"/>
    <dataValidation allowBlank="1" showInputMessage="1" showErrorMessage="1" sqref="V57"/>
    <dataValidation allowBlank="1" showInputMessage="1" showErrorMessage="1" sqref="V58"/>
    <dataValidation allowBlank="1" showInputMessage="1" showErrorMessage="1" sqref="V59"/>
    <dataValidation allowBlank="1" showInputMessage="1" showErrorMessage="1" sqref="V60"/>
    <dataValidation allowBlank="1" showInputMessage="1" showErrorMessage="1" sqref="Y11"/>
    <dataValidation allowBlank="1" showInputMessage="1" showErrorMessage="1" sqref="Y12"/>
    <dataValidation allowBlank="1" showInputMessage="1" showErrorMessage="1" sqref="Y13"/>
    <dataValidation allowBlank="1" showInputMessage="1" showErrorMessage="1" sqref="Y14"/>
    <dataValidation allowBlank="1" showInputMessage="1" showErrorMessage="1" sqref="Y15"/>
    <dataValidation allowBlank="1" showInputMessage="1" showErrorMessage="1" sqref="Y16"/>
    <dataValidation allowBlank="1" showInputMessage="1" showErrorMessage="1" sqref="Y17"/>
    <dataValidation allowBlank="1" showInputMessage="1" showErrorMessage="1" sqref="Y18"/>
    <dataValidation allowBlank="1" showInputMessage="1" showErrorMessage="1" sqref="Y19"/>
    <dataValidation allowBlank="1" showInputMessage="1" showErrorMessage="1" sqref="Y20"/>
    <dataValidation allowBlank="1" showInputMessage="1" showErrorMessage="1" sqref="Y21"/>
    <dataValidation allowBlank="1" showInputMessage="1" showErrorMessage="1" sqref="Y22"/>
    <dataValidation allowBlank="1" showInputMessage="1" showErrorMessage="1" sqref="Y23"/>
    <dataValidation allowBlank="1" showInputMessage="1" showErrorMessage="1" sqref="Y24"/>
    <dataValidation allowBlank="1" showInputMessage="1" showErrorMessage="1" sqref="Y25"/>
    <dataValidation allowBlank="1" showInputMessage="1" showErrorMessage="1" sqref="Y26"/>
    <dataValidation allowBlank="1" showInputMessage="1" showErrorMessage="1" sqref="Y27"/>
    <dataValidation allowBlank="1" showInputMessage="1" showErrorMessage="1" sqref="Y28"/>
    <dataValidation allowBlank="1" showInputMessage="1" showErrorMessage="1" sqref="Y29"/>
    <dataValidation allowBlank="1" showInputMessage="1" showErrorMessage="1" sqref="Y30"/>
    <dataValidation allowBlank="1" showInputMessage="1" showErrorMessage="1" sqref="Y31"/>
    <dataValidation allowBlank="1" showInputMessage="1" showErrorMessage="1" sqref="Y32"/>
    <dataValidation allowBlank="1" showInputMessage="1" showErrorMessage="1" sqref="Y33"/>
    <dataValidation allowBlank="1" showInputMessage="1" showErrorMessage="1" sqref="Y34"/>
    <dataValidation allowBlank="1" showInputMessage="1" showErrorMessage="1" sqref="Y35"/>
    <dataValidation allowBlank="1" showInputMessage="1" showErrorMessage="1" sqref="Y36"/>
    <dataValidation allowBlank="1" showInputMessage="1" showErrorMessage="1" sqref="Y37"/>
    <dataValidation allowBlank="1" showInputMessage="1" showErrorMessage="1" sqref="Y38"/>
    <dataValidation allowBlank="1" showInputMessage="1" showErrorMessage="1" sqref="Y39"/>
    <dataValidation allowBlank="1" showInputMessage="1" showErrorMessage="1" sqref="Y40"/>
    <dataValidation allowBlank="1" showInputMessage="1" showErrorMessage="1" sqref="Y41"/>
    <dataValidation allowBlank="1" showInputMessage="1" showErrorMessage="1" sqref="Y42"/>
    <dataValidation allowBlank="1" showInputMessage="1" showErrorMessage="1" sqref="Y43"/>
    <dataValidation allowBlank="1" showInputMessage="1" showErrorMessage="1" sqref="Y44"/>
    <dataValidation allowBlank="1" showInputMessage="1" showErrorMessage="1" sqref="Y45"/>
    <dataValidation allowBlank="1" showInputMessage="1" showErrorMessage="1" sqref="Y46"/>
    <dataValidation allowBlank="1" showInputMessage="1" showErrorMessage="1" sqref="Y47"/>
    <dataValidation allowBlank="1" showInputMessage="1" showErrorMessage="1" sqref="Y48"/>
    <dataValidation allowBlank="1" showInputMessage="1" showErrorMessage="1" sqref="Y49"/>
    <dataValidation allowBlank="1" showInputMessage="1" showErrorMessage="1" sqref="Y50"/>
    <dataValidation allowBlank="1" showInputMessage="1" showErrorMessage="1" sqref="Y51"/>
    <dataValidation allowBlank="1" showInputMessage="1" showErrorMessage="1" sqref="Y52"/>
    <dataValidation allowBlank="1" showInputMessage="1" showErrorMessage="1" sqref="Y53"/>
    <dataValidation allowBlank="1" showInputMessage="1" showErrorMessage="1" sqref="Y54"/>
    <dataValidation allowBlank="1" showInputMessage="1" showErrorMessage="1" sqref="Y55"/>
    <dataValidation allowBlank="1" showInputMessage="1" showErrorMessage="1" sqref="Y56"/>
    <dataValidation allowBlank="1" showInputMessage="1" showErrorMessage="1" sqref="Y57"/>
    <dataValidation allowBlank="1" showInputMessage="1" showErrorMessage="1" sqref="Y58"/>
    <dataValidation allowBlank="1" showInputMessage="1" showErrorMessage="1" sqref="Y59"/>
    <dataValidation allowBlank="1" showInputMessage="1" showErrorMessage="1" sqref="Y60"/>
    <dataValidation allowBlank="1" showInputMessage="1" showErrorMessage="1" sqref="AB11"/>
    <dataValidation allowBlank="1" showInputMessage="1" showErrorMessage="1" sqref="AB12"/>
    <dataValidation allowBlank="1" showInputMessage="1" showErrorMessage="1" sqref="AB13"/>
    <dataValidation allowBlank="1" showInputMessage="1" showErrorMessage="1" sqref="AB14"/>
    <dataValidation allowBlank="1" showInputMessage="1" showErrorMessage="1" sqref="AB15"/>
    <dataValidation allowBlank="1" showInputMessage="1" showErrorMessage="1" sqref="AB16"/>
    <dataValidation allowBlank="1" showInputMessage="1" showErrorMessage="1" sqref="AB17"/>
    <dataValidation allowBlank="1" showInputMessage="1" showErrorMessage="1" sqref="AB18"/>
    <dataValidation allowBlank="1" showInputMessage="1" showErrorMessage="1" sqref="AB19"/>
    <dataValidation allowBlank="1" showInputMessage="1" showErrorMessage="1" sqref="AB20"/>
    <dataValidation allowBlank="1" showInputMessage="1" showErrorMessage="1" sqref="AB21"/>
    <dataValidation allowBlank="1" showInputMessage="1" showErrorMessage="1" sqref="AB22"/>
    <dataValidation allowBlank="1" showInputMessage="1" showErrorMessage="1" sqref="AB23"/>
    <dataValidation allowBlank="1" showInputMessage="1" showErrorMessage="1" sqref="AB24"/>
    <dataValidation allowBlank="1" showInputMessage="1" showErrorMessage="1" sqref="AB25"/>
    <dataValidation allowBlank="1" showInputMessage="1" showErrorMessage="1" sqref="AB26"/>
    <dataValidation allowBlank="1" showInputMessage="1" showErrorMessage="1" sqref="AB27"/>
    <dataValidation allowBlank="1" showInputMessage="1" showErrorMessage="1" sqref="AB28"/>
    <dataValidation allowBlank="1" showInputMessage="1" showErrorMessage="1" sqref="AB29"/>
    <dataValidation allowBlank="1" showInputMessage="1" showErrorMessage="1" sqref="AB30"/>
    <dataValidation allowBlank="1" showInputMessage="1" showErrorMessage="1" sqref="AB31"/>
    <dataValidation allowBlank="1" showInputMessage="1" showErrorMessage="1" sqref="AB32"/>
    <dataValidation allowBlank="1" showInputMessage="1" showErrorMessage="1" sqref="AB33"/>
    <dataValidation allowBlank="1" showInputMessage="1" showErrorMessage="1" sqref="AB34"/>
    <dataValidation allowBlank="1" showInputMessage="1" showErrorMessage="1" sqref="AB35"/>
    <dataValidation allowBlank="1" showInputMessage="1" showErrorMessage="1" sqref="AB36"/>
    <dataValidation allowBlank="1" showInputMessage="1" showErrorMessage="1" sqref="AB37"/>
    <dataValidation allowBlank="1" showInputMessage="1" showErrorMessage="1" sqref="AB38"/>
    <dataValidation allowBlank="1" showInputMessage="1" showErrorMessage="1" sqref="AB39"/>
    <dataValidation allowBlank="1" showInputMessage="1" showErrorMessage="1" sqref="AB40"/>
    <dataValidation allowBlank="1" showInputMessage="1" showErrorMessage="1" sqref="AB41"/>
    <dataValidation allowBlank="1" showInputMessage="1" showErrorMessage="1" sqref="AB42"/>
    <dataValidation allowBlank="1" showInputMessage="1" showErrorMessage="1" sqref="AB43"/>
    <dataValidation allowBlank="1" showInputMessage="1" showErrorMessage="1" sqref="AB44"/>
    <dataValidation allowBlank="1" showInputMessage="1" showErrorMessage="1" sqref="AB45"/>
    <dataValidation allowBlank="1" showInputMessage="1" showErrorMessage="1" sqref="AB46"/>
    <dataValidation allowBlank="1" showInputMessage="1" showErrorMessage="1" sqref="AB47"/>
    <dataValidation allowBlank="1" showInputMessage="1" showErrorMessage="1" sqref="AB48"/>
    <dataValidation allowBlank="1" showInputMessage="1" showErrorMessage="1" sqref="AB49"/>
    <dataValidation allowBlank="1" showInputMessage="1" showErrorMessage="1" sqref="AB50"/>
    <dataValidation allowBlank="1" showInputMessage="1" showErrorMessage="1" sqref="AB51"/>
    <dataValidation allowBlank="1" showInputMessage="1" showErrorMessage="1" sqref="AB52"/>
    <dataValidation allowBlank="1" showInputMessage="1" showErrorMessage="1" sqref="AB53"/>
    <dataValidation allowBlank="1" showInputMessage="1" showErrorMessage="1" sqref="AB54"/>
    <dataValidation allowBlank="1" showInputMessage="1" showErrorMessage="1" sqref="AB55"/>
    <dataValidation allowBlank="1" showInputMessage="1" showErrorMessage="1" sqref="AB56"/>
    <dataValidation allowBlank="1" showInputMessage="1" showErrorMessage="1" sqref="AB57"/>
    <dataValidation allowBlank="1" showInputMessage="1" showErrorMessage="1" sqref="AB58"/>
    <dataValidation allowBlank="1" showInputMessage="1" showErrorMessage="1" sqref="AB59"/>
    <dataValidation allowBlank="1" showInputMessage="1" showErrorMessage="1" sqref="AB60"/>
    <dataValidation allowBlank="1" showInputMessage="1" showErrorMessage="1" sqref="S11"/>
    <dataValidation allowBlank="1" showInputMessage="1" showErrorMessage="1" sqref="S12"/>
    <dataValidation allowBlank="1" showInputMessage="1" showErrorMessage="1" sqref="S13"/>
    <dataValidation allowBlank="1" showInputMessage="1" showErrorMessage="1" sqref="S14"/>
    <dataValidation allowBlank="1" showInputMessage="1" showErrorMessage="1" sqref="S15"/>
    <dataValidation allowBlank="1" showInputMessage="1" showErrorMessage="1" sqref="S16"/>
    <dataValidation allowBlank="1" showInputMessage="1" showErrorMessage="1" sqref="S17"/>
    <dataValidation allowBlank="1" showInputMessage="1" showErrorMessage="1" sqref="S18"/>
    <dataValidation allowBlank="1" showInputMessage="1" showErrorMessage="1" sqref="S19"/>
    <dataValidation allowBlank="1" showInputMessage="1" showErrorMessage="1" sqref="S20"/>
    <dataValidation allowBlank="1" showInputMessage="1" showErrorMessage="1" sqref="S21"/>
    <dataValidation allowBlank="1" showInputMessage="1" showErrorMessage="1" sqref="S22"/>
    <dataValidation allowBlank="1" showInputMessage="1" showErrorMessage="1" sqref="S23"/>
    <dataValidation allowBlank="1" showInputMessage="1" showErrorMessage="1" sqref="S24"/>
    <dataValidation allowBlank="1" showInputMessage="1" showErrorMessage="1" sqref="S25"/>
    <dataValidation allowBlank="1" showInputMessage="1" showErrorMessage="1" sqref="S26"/>
    <dataValidation allowBlank="1" showInputMessage="1" showErrorMessage="1" sqref="S27"/>
    <dataValidation allowBlank="1" showInputMessage="1" showErrorMessage="1" sqref="S28"/>
    <dataValidation allowBlank="1" showInputMessage="1" showErrorMessage="1" sqref="S29"/>
    <dataValidation allowBlank="1" showInputMessage="1" showErrorMessage="1" sqref="S30"/>
    <dataValidation allowBlank="1" showInputMessage="1" showErrorMessage="1" sqref="S31"/>
    <dataValidation allowBlank="1" showInputMessage="1" showErrorMessage="1" sqref="S32"/>
    <dataValidation allowBlank="1" showInputMessage="1" showErrorMessage="1" sqref="S33"/>
    <dataValidation allowBlank="1" showInputMessage="1" showErrorMessage="1" sqref="S34"/>
    <dataValidation allowBlank="1" showInputMessage="1" showErrorMessage="1" sqref="S35"/>
    <dataValidation allowBlank="1" showInputMessage="1" showErrorMessage="1" sqref="S36"/>
    <dataValidation allowBlank="1" showInputMessage="1" showErrorMessage="1" sqref="S37"/>
    <dataValidation allowBlank="1" showInputMessage="1" showErrorMessage="1" sqref="S38"/>
    <dataValidation allowBlank="1" showInputMessage="1" showErrorMessage="1" sqref="S39"/>
    <dataValidation allowBlank="1" showInputMessage="1" showErrorMessage="1" sqref="S40"/>
    <dataValidation allowBlank="1" showInputMessage="1" showErrorMessage="1" sqref="S41"/>
    <dataValidation allowBlank="1" showInputMessage="1" showErrorMessage="1" sqref="S42"/>
    <dataValidation allowBlank="1" showInputMessage="1" showErrorMessage="1" sqref="S43"/>
    <dataValidation allowBlank="1" showInputMessage="1" showErrorMessage="1" sqref="S44"/>
    <dataValidation allowBlank="1" showInputMessage="1" showErrorMessage="1" sqref="S45"/>
    <dataValidation allowBlank="1" showInputMessage="1" showErrorMessage="1" sqref="S46"/>
    <dataValidation allowBlank="1" showInputMessage="1" showErrorMessage="1" sqref="S47"/>
    <dataValidation allowBlank="1" showInputMessage="1" showErrorMessage="1" sqref="S48"/>
    <dataValidation allowBlank="1" showInputMessage="1" showErrorMessage="1" sqref="S49"/>
    <dataValidation allowBlank="1" showInputMessage="1" showErrorMessage="1" sqref="S50"/>
    <dataValidation allowBlank="1" showInputMessage="1" showErrorMessage="1" sqref="S51"/>
    <dataValidation allowBlank="1" showInputMessage="1" showErrorMessage="1" sqref="S52"/>
    <dataValidation allowBlank="1" showInputMessage="1" showErrorMessage="1" sqref="S53"/>
    <dataValidation allowBlank="1" showInputMessage="1" showErrorMessage="1" sqref="S54"/>
    <dataValidation allowBlank="1" showInputMessage="1" showErrorMessage="1" sqref="S55"/>
    <dataValidation allowBlank="1" showInputMessage="1" showErrorMessage="1" sqref="S56"/>
    <dataValidation allowBlank="1" showInputMessage="1" showErrorMessage="1" sqref="S57"/>
    <dataValidation allowBlank="1" showInputMessage="1" showErrorMessage="1" sqref="S58"/>
    <dataValidation allowBlank="1" showInputMessage="1" showErrorMessage="1" sqref="S59"/>
    <dataValidation allowBlank="1" showInputMessage="1" showErrorMessage="1" sqref="S60"/>
    <dataValidation allowBlank="1" showInputMessage="1" showErrorMessage="1" sqref="AI11"/>
    <dataValidation allowBlank="1" showInputMessage="1" showErrorMessage="1" sqref="AI12"/>
    <dataValidation allowBlank="1" showInputMessage="1" showErrorMessage="1" sqref="AI13"/>
    <dataValidation allowBlank="1" showInputMessage="1" showErrorMessage="1" sqref="AI14"/>
    <dataValidation allowBlank="1" showInputMessage="1" showErrorMessage="1" sqref="AI15"/>
    <dataValidation allowBlank="1" showInputMessage="1" showErrorMessage="1" sqref="AI16"/>
    <dataValidation allowBlank="1" showInputMessage="1" showErrorMessage="1" sqref="AI17"/>
    <dataValidation allowBlank="1" showInputMessage="1" showErrorMessage="1" sqref="AI18"/>
    <dataValidation allowBlank="1" showInputMessage="1" showErrorMessage="1" sqref="AI19"/>
    <dataValidation allowBlank="1" showInputMessage="1" showErrorMessage="1" sqref="AI20"/>
    <dataValidation allowBlank="1" showInputMessage="1" showErrorMessage="1" sqref="AI21"/>
    <dataValidation allowBlank="1" showInputMessage="1" showErrorMessage="1" sqref="AI22"/>
    <dataValidation allowBlank="1" showInputMessage="1" showErrorMessage="1" sqref="AI23"/>
    <dataValidation allowBlank="1" showInputMessage="1" showErrorMessage="1" sqref="AI24"/>
    <dataValidation allowBlank="1" showInputMessage="1" showErrorMessage="1" sqref="AI25"/>
    <dataValidation allowBlank="1" showInputMessage="1" showErrorMessage="1" sqref="AI26"/>
    <dataValidation allowBlank="1" showInputMessage="1" showErrorMessage="1" sqref="AI27"/>
    <dataValidation allowBlank="1" showInputMessage="1" showErrorMessage="1" sqref="AI28"/>
    <dataValidation allowBlank="1" showInputMessage="1" showErrorMessage="1" sqref="AI29"/>
    <dataValidation allowBlank="1" showInputMessage="1" showErrorMessage="1" sqref="AI30"/>
    <dataValidation allowBlank="1" showInputMessage="1" showErrorMessage="1" sqref="AI31"/>
    <dataValidation allowBlank="1" showInputMessage="1" showErrorMessage="1" sqref="AI32"/>
    <dataValidation allowBlank="1" showInputMessage="1" showErrorMessage="1" sqref="AI33"/>
    <dataValidation allowBlank="1" showInputMessage="1" showErrorMessage="1" sqref="AI34"/>
    <dataValidation allowBlank="1" showInputMessage="1" showErrorMessage="1" sqref="AI35"/>
    <dataValidation allowBlank="1" showInputMessage="1" showErrorMessage="1" sqref="AI36"/>
    <dataValidation allowBlank="1" showInputMessage="1" showErrorMessage="1" sqref="AI37"/>
    <dataValidation allowBlank="1" showInputMessage="1" showErrorMessage="1" sqref="AI38:AI48"/>
    <dataValidation allowBlank="1" showInputMessage="1" showErrorMessage="1" sqref="AI49"/>
    <dataValidation allowBlank="1" showInputMessage="1" showErrorMessage="1" sqref="AI50"/>
    <dataValidation allowBlank="1" showInputMessage="1" showErrorMessage="1" sqref="AI51"/>
    <dataValidation allowBlank="1" showInputMessage="1" showErrorMessage="1" sqref="AI52"/>
    <dataValidation allowBlank="1" showInputMessage="1" showErrorMessage="1" sqref="AI53"/>
    <dataValidation allowBlank="1" showInputMessage="1" showErrorMessage="1" sqref="AI54"/>
    <dataValidation allowBlank="1" showInputMessage="1" showErrorMessage="1" sqref="AI55"/>
    <dataValidation allowBlank="1" showInputMessage="1" showErrorMessage="1" sqref="AI56"/>
    <dataValidation allowBlank="1" showInputMessage="1" showErrorMessage="1" sqref="AI57"/>
    <dataValidation allowBlank="1" showInputMessage="1" showErrorMessage="1" sqref="AI58"/>
    <dataValidation allowBlank="1" showInputMessage="1" showErrorMessage="1" sqref="AI59"/>
    <dataValidation allowBlank="1" showInputMessage="1" showErrorMessage="1" sqref="AI60"/>
    <dataValidation allowBlank="1" showInputMessage="1" showErrorMessage="1" sqref="AL11"/>
    <dataValidation allowBlank="1" showInputMessage="1" showErrorMessage="1" sqref="AL12"/>
    <dataValidation allowBlank="1" showInputMessage="1" showErrorMessage="1" sqref="AL13"/>
    <dataValidation allowBlank="1" showInputMessage="1" showErrorMessage="1" sqref="AL14"/>
    <dataValidation allowBlank="1" showInputMessage="1" showErrorMessage="1" sqref="AL15"/>
    <dataValidation allowBlank="1" showInputMessage="1" showErrorMessage="1" sqref="AL16"/>
    <dataValidation allowBlank="1" showInputMessage="1" showErrorMessage="1" sqref="AL17"/>
    <dataValidation allowBlank="1" showInputMessage="1" showErrorMessage="1" sqref="AL18"/>
    <dataValidation allowBlank="1" showInputMessage="1" showErrorMessage="1" sqref="AL19"/>
    <dataValidation allowBlank="1" showInputMessage="1" showErrorMessage="1" sqref="AL20"/>
    <dataValidation allowBlank="1" showInputMessage="1" showErrorMessage="1" sqref="AL21"/>
    <dataValidation allowBlank="1" showInputMessage="1" showErrorMessage="1" sqref="AL22"/>
    <dataValidation allowBlank="1" showInputMessage="1" showErrorMessage="1" sqref="AL23"/>
    <dataValidation allowBlank="1" showInputMessage="1" showErrorMessage="1" sqref="AL24"/>
    <dataValidation allowBlank="1" showInputMessage="1" showErrorMessage="1" sqref="AL25"/>
    <dataValidation allowBlank="1" showInputMessage="1" showErrorMessage="1" sqref="AL26"/>
    <dataValidation allowBlank="1" showInputMessage="1" showErrorMessage="1" sqref="AL27"/>
    <dataValidation allowBlank="1" showInputMessage="1" showErrorMessage="1" sqref="AL28"/>
    <dataValidation allowBlank="1" showInputMessage="1" showErrorMessage="1" sqref="AL29"/>
    <dataValidation allowBlank="1" showInputMessage="1" showErrorMessage="1" sqref="AL30"/>
    <dataValidation allowBlank="1" showInputMessage="1" showErrorMessage="1" sqref="AL31"/>
    <dataValidation allowBlank="1" showInputMessage="1" showErrorMessage="1" sqref="AL32"/>
    <dataValidation allowBlank="1" showInputMessage="1" showErrorMessage="1" sqref="AL33"/>
    <dataValidation allowBlank="1" showInputMessage="1" showErrorMessage="1" sqref="AL34"/>
    <dataValidation allowBlank="1" showInputMessage="1" showErrorMessage="1" sqref="AL35"/>
    <dataValidation allowBlank="1" showInputMessage="1" showErrorMessage="1" sqref="AL36"/>
    <dataValidation allowBlank="1" showInputMessage="1" showErrorMessage="1" sqref="AL37"/>
    <dataValidation allowBlank="1" showInputMessage="1" showErrorMessage="1" sqref="AL38"/>
    <dataValidation allowBlank="1" showInputMessage="1" showErrorMessage="1" sqref="AL39"/>
    <dataValidation allowBlank="1" showInputMessage="1" showErrorMessage="1" sqref="AL40"/>
    <dataValidation allowBlank="1" showInputMessage="1" showErrorMessage="1" sqref="AL41"/>
    <dataValidation allowBlank="1" showInputMessage="1" showErrorMessage="1" sqref="AL42"/>
    <dataValidation allowBlank="1" showInputMessage="1" showErrorMessage="1" sqref="AL43"/>
    <dataValidation allowBlank="1" showInputMessage="1" showErrorMessage="1" sqref="AL44"/>
    <dataValidation allowBlank="1" showInputMessage="1" showErrorMessage="1" sqref="AL45"/>
    <dataValidation allowBlank="1" showInputMessage="1" showErrorMessage="1" sqref="AL46"/>
    <dataValidation allowBlank="1" showInputMessage="1" showErrorMessage="1" sqref="AL47"/>
    <dataValidation allowBlank="1" showInputMessage="1" showErrorMessage="1" sqref="AL48"/>
    <dataValidation allowBlank="1" showInputMessage="1" showErrorMessage="1" sqref="AL49"/>
    <dataValidation allowBlank="1" showInputMessage="1" showErrorMessage="1" sqref="AL50"/>
    <dataValidation allowBlank="1" showInputMessage="1" showErrorMessage="1" sqref="AL51"/>
    <dataValidation allowBlank="1" showInputMessage="1" showErrorMessage="1" sqref="AL52"/>
    <dataValidation allowBlank="1" showInputMessage="1" showErrorMessage="1" sqref="AL53"/>
    <dataValidation allowBlank="1" showInputMessage="1" showErrorMessage="1" sqref="AL54"/>
    <dataValidation allowBlank="1" showInputMessage="1" showErrorMessage="1" sqref="AL55"/>
    <dataValidation allowBlank="1" showInputMessage="1" showErrorMessage="1" sqref="AL56"/>
    <dataValidation allowBlank="1" showInputMessage="1" showErrorMessage="1" sqref="AL57"/>
    <dataValidation allowBlank="1" showInputMessage="1" showErrorMessage="1" sqref="AL58"/>
    <dataValidation allowBlank="1" showInputMessage="1" showErrorMessage="1" sqref="AL59"/>
    <dataValidation allowBlank="1" showInputMessage="1" showErrorMessage="1" sqref="AL60"/>
    <dataValidation allowBlank="1" showInputMessage="1" showErrorMessage="1" sqref="AO11"/>
    <dataValidation allowBlank="1" showInputMessage="1" showErrorMessage="1" sqref="AO12"/>
    <dataValidation allowBlank="1" showInputMessage="1" showErrorMessage="1" sqref="AO13"/>
    <dataValidation allowBlank="1" showInputMessage="1" showErrorMessage="1" sqref="AO14"/>
    <dataValidation allowBlank="1" showInputMessage="1" showErrorMessage="1" sqref="AO15"/>
    <dataValidation allowBlank="1" showInputMessage="1" showErrorMessage="1" sqref="AO16"/>
    <dataValidation allowBlank="1" showInputMessage="1" showErrorMessage="1" sqref="AO17"/>
    <dataValidation allowBlank="1" showInputMessage="1" showErrorMessage="1" sqref="AO18"/>
    <dataValidation allowBlank="1" showInputMessage="1" showErrorMessage="1" sqref="AO19"/>
    <dataValidation allowBlank="1" showInputMessage="1" showErrorMessage="1" sqref="AO20"/>
    <dataValidation allowBlank="1" showInputMessage="1" showErrorMessage="1" sqref="AO21"/>
    <dataValidation allowBlank="1" showInputMessage="1" showErrorMessage="1" sqref="AO22"/>
    <dataValidation allowBlank="1" showInputMessage="1" showErrorMessage="1" sqref="AO23"/>
    <dataValidation allowBlank="1" showInputMessage="1" showErrorMessage="1" sqref="AO24"/>
    <dataValidation allowBlank="1" showInputMessage="1" showErrorMessage="1" sqref="AO25"/>
    <dataValidation allowBlank="1" showInputMessage="1" showErrorMessage="1" sqref="AO26"/>
    <dataValidation allowBlank="1" showInputMessage="1" showErrorMessage="1" sqref="AO27"/>
    <dataValidation allowBlank="1" showInputMessage="1" showErrorMessage="1" sqref="AO28"/>
    <dataValidation allowBlank="1" showInputMessage="1" showErrorMessage="1" sqref="AO29"/>
    <dataValidation allowBlank="1" showInputMessage="1" showErrorMessage="1" sqref="AO30"/>
    <dataValidation allowBlank="1" showInputMessage="1" showErrorMessage="1" sqref="AO31"/>
    <dataValidation allowBlank="1" showInputMessage="1" showErrorMessage="1" sqref="AO32"/>
    <dataValidation allowBlank="1" showInputMessage="1" showErrorMessage="1" sqref="AO33"/>
    <dataValidation allowBlank="1" showInputMessage="1" showErrorMessage="1" sqref="AO34"/>
    <dataValidation allowBlank="1" showInputMessage="1" showErrorMessage="1" sqref="AO35"/>
    <dataValidation allowBlank="1" showInputMessage="1" showErrorMessage="1" sqref="AO36"/>
    <dataValidation allowBlank="1" showInputMessage="1" showErrorMessage="1" sqref="AO37"/>
    <dataValidation allowBlank="1" showInputMessage="1" showErrorMessage="1" sqref="AO38"/>
    <dataValidation allowBlank="1" showInputMessage="1" showErrorMessage="1" sqref="AO39"/>
    <dataValidation allowBlank="1" showInputMessage="1" showErrorMessage="1" sqref="AO40"/>
    <dataValidation allowBlank="1" showInputMessage="1" showErrorMessage="1" sqref="AO41"/>
    <dataValidation allowBlank="1" showInputMessage="1" showErrorMessage="1" sqref="AO42"/>
    <dataValidation allowBlank="1" showInputMessage="1" showErrorMessage="1" sqref="AO43"/>
    <dataValidation allowBlank="1" showInputMessage="1" showErrorMessage="1" sqref="AO44"/>
    <dataValidation allowBlank="1" showInputMessage="1" showErrorMessage="1" sqref="AO45"/>
    <dataValidation allowBlank="1" showInputMessage="1" showErrorMessage="1" sqref="AO46"/>
    <dataValidation allowBlank="1" showInputMessage="1" showErrorMessage="1" sqref="AO47"/>
    <dataValidation allowBlank="1" showInputMessage="1" showErrorMessage="1" sqref="AO48"/>
    <dataValidation allowBlank="1" showInputMessage="1" showErrorMessage="1" sqref="AO49"/>
    <dataValidation allowBlank="1" showInputMessage="1" showErrorMessage="1" sqref="AO50"/>
    <dataValidation allowBlank="1" showInputMessage="1" showErrorMessage="1" sqref="AO51"/>
    <dataValidation allowBlank="1" showInputMessage="1" showErrorMessage="1" sqref="AO52"/>
    <dataValidation allowBlank="1" showInputMessage="1" showErrorMessage="1" sqref="AO53"/>
    <dataValidation allowBlank="1" showInputMessage="1" showErrorMessage="1" sqref="AO54"/>
    <dataValidation allowBlank="1" showInputMessage="1" showErrorMessage="1" sqref="AO55"/>
    <dataValidation allowBlank="1" showInputMessage="1" showErrorMessage="1" sqref="AO56"/>
    <dataValidation allowBlank="1" showInputMessage="1" showErrorMessage="1" sqref="AO57"/>
    <dataValidation allowBlank="1" showInputMessage="1" showErrorMessage="1" sqref="AO58"/>
    <dataValidation allowBlank="1" showInputMessage="1" showErrorMessage="1" sqref="AO59"/>
    <dataValidation allowBlank="1" showInputMessage="1" showErrorMessage="1" sqref="AO60"/>
    <dataValidation allowBlank="1" showInputMessage="1" showErrorMessage="1" sqref="AR11"/>
    <dataValidation allowBlank="1" showInputMessage="1" showErrorMessage="1" sqref="AR12"/>
    <dataValidation allowBlank="1" showInputMessage="1" showErrorMessage="1" sqref="AR13"/>
    <dataValidation allowBlank="1" showInputMessage="1" showErrorMessage="1" sqref="AR14"/>
    <dataValidation allowBlank="1" showInputMessage="1" showErrorMessage="1" sqref="AR15"/>
    <dataValidation allowBlank="1" showInputMessage="1" showErrorMessage="1" sqref="AR16"/>
    <dataValidation allowBlank="1" showInputMessage="1" showErrorMessage="1" sqref="AR17"/>
    <dataValidation allowBlank="1" showInputMessage="1" showErrorMessage="1" sqref="AR18"/>
    <dataValidation allowBlank="1" showInputMessage="1" showErrorMessage="1" sqref="AR19"/>
    <dataValidation allowBlank="1" showInputMessage="1" showErrorMessage="1" sqref="AR20"/>
    <dataValidation allowBlank="1" showInputMessage="1" showErrorMessage="1" sqref="AR21"/>
    <dataValidation allowBlank="1" showInputMessage="1" showErrorMessage="1" sqref="AR22"/>
    <dataValidation allowBlank="1" showInputMessage="1" showErrorMessage="1" sqref="AR23"/>
    <dataValidation allowBlank="1" showInputMessage="1" showErrorMessage="1" sqref="AR24"/>
    <dataValidation allowBlank="1" showInputMessage="1" showErrorMessage="1" sqref="AR25"/>
    <dataValidation allowBlank="1" showInputMessage="1" showErrorMessage="1" sqref="AR26"/>
    <dataValidation allowBlank="1" showInputMessage="1" showErrorMessage="1" sqref="AR27"/>
    <dataValidation allowBlank="1" showInputMessage="1" showErrorMessage="1" sqref="AR28"/>
    <dataValidation allowBlank="1" showInputMessage="1" showErrorMessage="1" sqref="AR29"/>
    <dataValidation allowBlank="1" showInputMessage="1" showErrorMessage="1" sqref="AR30"/>
    <dataValidation allowBlank="1" showInputMessage="1" showErrorMessage="1" sqref="AR31"/>
    <dataValidation allowBlank="1" showInputMessage="1" showErrorMessage="1" sqref="AR32"/>
    <dataValidation allowBlank="1" showInputMessage="1" showErrorMessage="1" sqref="AR33"/>
    <dataValidation allowBlank="1" showInputMessage="1" showErrorMessage="1" sqref="AR34"/>
    <dataValidation allowBlank="1" showInputMessage="1" showErrorMessage="1" sqref="AR35"/>
    <dataValidation allowBlank="1" showInputMessage="1" showErrorMessage="1" sqref="AR36"/>
    <dataValidation allowBlank="1" showInputMessage="1" showErrorMessage="1" sqref="AR37"/>
    <dataValidation allowBlank="1" showInputMessage="1" showErrorMessage="1" sqref="AR38"/>
    <dataValidation allowBlank="1" showInputMessage="1" showErrorMessage="1" sqref="AR39"/>
    <dataValidation allowBlank="1" showInputMessage="1" showErrorMessage="1" sqref="AR40"/>
    <dataValidation allowBlank="1" showInputMessage="1" showErrorMessage="1" sqref="AR41"/>
    <dataValidation allowBlank="1" showInputMessage="1" showErrorMessage="1" sqref="AR42"/>
    <dataValidation allowBlank="1" showInputMessage="1" showErrorMessage="1" sqref="AR43"/>
    <dataValidation allowBlank="1" showInputMessage="1" showErrorMessage="1" sqref="AR44"/>
    <dataValidation allowBlank="1" showInputMessage="1" showErrorMessage="1" sqref="AR45"/>
    <dataValidation allowBlank="1" showInputMessage="1" showErrorMessage="1" sqref="AR46"/>
    <dataValidation allowBlank="1" showInputMessage="1" showErrorMessage="1" sqref="AR47"/>
    <dataValidation allowBlank="1" showInputMessage="1" showErrorMessage="1" sqref="AR48"/>
    <dataValidation allowBlank="1" showInputMessage="1" showErrorMessage="1" sqref="AR49"/>
    <dataValidation allowBlank="1" showInputMessage="1" showErrorMessage="1" sqref="AR50"/>
    <dataValidation allowBlank="1" showInputMessage="1" showErrorMessage="1" sqref="AR51"/>
    <dataValidation allowBlank="1" showInputMessage="1" showErrorMessage="1" sqref="AR52"/>
    <dataValidation allowBlank="1" showInputMessage="1" showErrorMessage="1" sqref="AR53"/>
    <dataValidation allowBlank="1" showInputMessage="1" showErrorMessage="1" sqref="AR54"/>
    <dataValidation allowBlank="1" showInputMessage="1" showErrorMessage="1" sqref="AR55"/>
    <dataValidation allowBlank="1" showInputMessage="1" showErrorMessage="1" sqref="AR56"/>
    <dataValidation allowBlank="1" showInputMessage="1" showErrorMessage="1" sqref="AR57"/>
    <dataValidation allowBlank="1" showInputMessage="1" showErrorMessage="1" sqref="AR58"/>
    <dataValidation allowBlank="1" showInputMessage="1" showErrorMessage="1" sqref="AR59"/>
    <dataValidation allowBlank="1" showInputMessage="1" showErrorMessage="1" sqref="AR60"/>
    <dataValidation allowBlank="1" showInputMessage="1" showErrorMessage="1" sqref="AU11"/>
    <dataValidation allowBlank="1" showInputMessage="1" showErrorMessage="1" sqref="AU12"/>
    <dataValidation allowBlank="1" showInputMessage="1" showErrorMessage="1" sqref="AU13"/>
    <dataValidation allowBlank="1" showInputMessage="1" showErrorMessage="1" sqref="AU14"/>
    <dataValidation allowBlank="1" showInputMessage="1" showErrorMessage="1" sqref="AU15"/>
    <dataValidation allowBlank="1" showInputMessage="1" showErrorMessage="1" sqref="AU16"/>
    <dataValidation allowBlank="1" showInputMessage="1" showErrorMessage="1" sqref="AU17"/>
    <dataValidation allowBlank="1" showInputMessage="1" showErrorMessage="1" sqref="AU18"/>
    <dataValidation allowBlank="1" showInputMessage="1" showErrorMessage="1" sqref="AU19"/>
    <dataValidation allowBlank="1" showInputMessage="1" showErrorMessage="1" sqref="AU20"/>
    <dataValidation allowBlank="1" showInputMessage="1" showErrorMessage="1" sqref="AU21"/>
    <dataValidation allowBlank="1" showInputMessage="1" showErrorMessage="1" sqref="AU22"/>
    <dataValidation allowBlank="1" showInputMessage="1" showErrorMessage="1" sqref="AU23"/>
    <dataValidation allowBlank="1" showInputMessage="1" showErrorMessage="1" sqref="AU24"/>
    <dataValidation allowBlank="1" showInputMessage="1" showErrorMessage="1" sqref="AU25"/>
    <dataValidation allowBlank="1" showInputMessage="1" showErrorMessage="1" sqref="AU26"/>
    <dataValidation allowBlank="1" showInputMessage="1" showErrorMessage="1" sqref="AU27"/>
    <dataValidation allowBlank="1" showInputMessage="1" showErrorMessage="1" sqref="AU28"/>
    <dataValidation allowBlank="1" showInputMessage="1" showErrorMessage="1" sqref="AU29"/>
    <dataValidation allowBlank="1" showInputMessage="1" showErrorMessage="1" sqref="AU30"/>
    <dataValidation allowBlank="1" showInputMessage="1" showErrorMessage="1" sqref="AU31"/>
    <dataValidation allowBlank="1" showInputMessage="1" showErrorMessage="1" sqref="AU32"/>
    <dataValidation allowBlank="1" showInputMessage="1" showErrorMessage="1" sqref="AU33"/>
    <dataValidation allowBlank="1" showInputMessage="1" showErrorMessage="1" sqref="AU34"/>
    <dataValidation allowBlank="1" showInputMessage="1" showErrorMessage="1" sqref="AU35"/>
    <dataValidation allowBlank="1" showInputMessage="1" showErrorMessage="1" sqref="AU36"/>
    <dataValidation allowBlank="1" showInputMessage="1" showErrorMessage="1" sqref="AU37"/>
    <dataValidation allowBlank="1" showInputMessage="1" showErrorMessage="1" sqref="AU38"/>
    <dataValidation allowBlank="1" showInputMessage="1" showErrorMessage="1" sqref="AU39"/>
    <dataValidation allowBlank="1" showInputMessage="1" showErrorMessage="1" sqref="AU40"/>
    <dataValidation allowBlank="1" showInputMessage="1" showErrorMessage="1" sqref="AU41"/>
    <dataValidation allowBlank="1" showInputMessage="1" showErrorMessage="1" sqref="AU42"/>
    <dataValidation allowBlank="1" showInputMessage="1" showErrorMessage="1" sqref="AU43"/>
    <dataValidation allowBlank="1" showInputMessage="1" showErrorMessage="1" sqref="AU44"/>
    <dataValidation allowBlank="1" showInputMessage="1" showErrorMessage="1" sqref="AU45"/>
    <dataValidation allowBlank="1" showInputMessage="1" showErrorMessage="1" sqref="AU46"/>
    <dataValidation allowBlank="1" showInputMessage="1" showErrorMessage="1" sqref="AU47"/>
    <dataValidation allowBlank="1" showInputMessage="1" showErrorMessage="1" sqref="AU48"/>
    <dataValidation allowBlank="1" showInputMessage="1" showErrorMessage="1" sqref="AU49"/>
    <dataValidation allowBlank="1" showInputMessage="1" showErrorMessage="1" sqref="AU50"/>
    <dataValidation allowBlank="1" showInputMessage="1" showErrorMessage="1" sqref="AU51"/>
    <dataValidation allowBlank="1" showInputMessage="1" showErrorMessage="1" sqref="AU52"/>
    <dataValidation allowBlank="1" showInputMessage="1" showErrorMessage="1" sqref="AU53"/>
    <dataValidation allowBlank="1" showInputMessage="1" showErrorMessage="1" sqref="AU54"/>
    <dataValidation allowBlank="1" showInputMessage="1" showErrorMessage="1" sqref="AU55"/>
    <dataValidation allowBlank="1" showInputMessage="1" showErrorMessage="1" sqref="AU56"/>
    <dataValidation allowBlank="1" showInputMessage="1" showErrorMessage="1" sqref="AU57"/>
    <dataValidation allowBlank="1" showInputMessage="1" showErrorMessage="1" sqref="AU58"/>
    <dataValidation allowBlank="1" showInputMessage="1" showErrorMessage="1" sqref="AU59"/>
    <dataValidation allowBlank="1" showInputMessage="1" showErrorMessage="1" sqref="AU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E11"/>
    <dataValidation allowBlank="1" showInputMessage="1" showErrorMessage="1" sqref="BE12"/>
    <dataValidation allowBlank="1" showInputMessage="1" showErrorMessage="1" sqref="BE13"/>
    <dataValidation allowBlank="1" showInputMessage="1" showErrorMessage="1" sqref="BE14"/>
    <dataValidation allowBlank="1" showInputMessage="1" showErrorMessage="1" sqref="BE15"/>
    <dataValidation allowBlank="1" showInputMessage="1" showErrorMessage="1" sqref="BE16"/>
    <dataValidation allowBlank="1" showInputMessage="1" showErrorMessage="1" sqref="BE17"/>
    <dataValidation allowBlank="1" showInputMessage="1" showErrorMessage="1" sqref="BE18"/>
    <dataValidation allowBlank="1" showInputMessage="1" showErrorMessage="1" sqref="BE19"/>
    <dataValidation allowBlank="1" showInputMessage="1" showErrorMessage="1" sqref="BE20"/>
    <dataValidation allowBlank="1" showInputMessage="1" showErrorMessage="1" sqref="BE21"/>
    <dataValidation allowBlank="1" showInputMessage="1" showErrorMessage="1" sqref="BE22"/>
    <dataValidation allowBlank="1" showInputMessage="1" showErrorMessage="1" sqref="BE23"/>
    <dataValidation allowBlank="1" showInputMessage="1" showErrorMessage="1" sqref="BE24"/>
    <dataValidation allowBlank="1" showInputMessage="1" showErrorMessage="1" sqref="BE25"/>
    <dataValidation allowBlank="1" showInputMessage="1" showErrorMessage="1" sqref="BE26"/>
    <dataValidation allowBlank="1" showInputMessage="1" showErrorMessage="1" sqref="BE27"/>
    <dataValidation allowBlank="1" showInputMessage="1" showErrorMessage="1" sqref="BE28"/>
    <dataValidation allowBlank="1" showInputMessage="1" showErrorMessage="1" sqref="BE29"/>
    <dataValidation allowBlank="1" showInputMessage="1" showErrorMessage="1" sqref="BE30"/>
    <dataValidation allowBlank="1" showInputMessage="1" showErrorMessage="1" sqref="BE31"/>
    <dataValidation allowBlank="1" showInputMessage="1" showErrorMessage="1" sqref="BE32"/>
    <dataValidation allowBlank="1" showInputMessage="1" showErrorMessage="1" sqref="BE33"/>
    <dataValidation allowBlank="1" showInputMessage="1" showErrorMessage="1" sqref="BE34"/>
    <dataValidation allowBlank="1" showInputMessage="1" showErrorMessage="1" sqref="BE35"/>
    <dataValidation allowBlank="1" showInputMessage="1" showErrorMessage="1" sqref="BE36"/>
    <dataValidation allowBlank="1" showInputMessage="1" showErrorMessage="1" sqref="BE37"/>
    <dataValidation allowBlank="1" showInputMessage="1" showErrorMessage="1" sqref="BE38"/>
    <dataValidation allowBlank="1" showInputMessage="1" showErrorMessage="1" sqref="BE39"/>
    <dataValidation allowBlank="1" showInputMessage="1" showErrorMessage="1" sqref="BE40"/>
    <dataValidation allowBlank="1" showInputMessage="1" showErrorMessage="1" sqref="BE41"/>
    <dataValidation allowBlank="1" showInputMessage="1" showErrorMessage="1" sqref="BE42"/>
    <dataValidation allowBlank="1" showInputMessage="1" showErrorMessage="1" sqref="BE43"/>
    <dataValidation allowBlank="1" showInputMessage="1" showErrorMessage="1" sqref="BE44"/>
    <dataValidation allowBlank="1" showInputMessage="1" showErrorMessage="1" sqref="BE45"/>
    <dataValidation allowBlank="1" showInputMessage="1" showErrorMessage="1" sqref="BE46"/>
    <dataValidation allowBlank="1" showInputMessage="1" showErrorMessage="1" sqref="BE47"/>
    <dataValidation allowBlank="1" showInputMessage="1" showErrorMessage="1" sqref="BE48"/>
    <dataValidation allowBlank="1" showInputMessage="1" showErrorMessage="1" sqref="BE49"/>
    <dataValidation allowBlank="1" showInputMessage="1" showErrorMessage="1" sqref="BE50"/>
    <dataValidation allowBlank="1" showInputMessage="1" showErrorMessage="1" sqref="BE51"/>
    <dataValidation allowBlank="1" showInputMessage="1" showErrorMessage="1" sqref="BE52"/>
    <dataValidation allowBlank="1" showInputMessage="1" showErrorMessage="1" sqref="BE53"/>
    <dataValidation allowBlank="1" showInputMessage="1" showErrorMessage="1" sqref="BE54"/>
    <dataValidation allowBlank="1" showInputMessage="1" showErrorMessage="1" sqref="BE55"/>
    <dataValidation allowBlank="1" showInputMessage="1" showErrorMessage="1" sqref="BE56"/>
    <dataValidation allowBlank="1" showInputMessage="1" showErrorMessage="1" sqref="BE57"/>
    <dataValidation allowBlank="1" showInputMessage="1" showErrorMessage="1" sqref="BE58"/>
    <dataValidation allowBlank="1" showInputMessage="1" showErrorMessage="1" sqref="BE59"/>
    <dataValidation allowBlank="1" showInputMessage="1" showErrorMessage="1" sqref="BE60"/>
    <dataValidation allowBlank="1" showInputMessage="1" showErrorMessage="1" sqref="BH11"/>
    <dataValidation allowBlank="1" showInputMessage="1" showErrorMessage="1" sqref="BH12"/>
    <dataValidation allowBlank="1" showInputMessage="1" showErrorMessage="1" sqref="BH13"/>
    <dataValidation allowBlank="1" showInputMessage="1" showErrorMessage="1" sqref="BH14"/>
    <dataValidation allowBlank="1" showInputMessage="1" showErrorMessage="1" sqref="BH15"/>
    <dataValidation allowBlank="1" showInputMessage="1" showErrorMessage="1" sqref="BH16"/>
    <dataValidation allowBlank="1" showInputMessage="1" showErrorMessage="1" sqref="BH17"/>
    <dataValidation allowBlank="1" showInputMessage="1" showErrorMessage="1" sqref="BH18"/>
    <dataValidation allowBlank="1" showInputMessage="1" showErrorMessage="1" sqref="BH19"/>
    <dataValidation allowBlank="1" showInputMessage="1" showErrorMessage="1" sqref="BH20"/>
    <dataValidation allowBlank="1" showInputMessage="1" showErrorMessage="1" sqref="BH21"/>
    <dataValidation allowBlank="1" showInputMessage="1" showErrorMessage="1" sqref="BH22"/>
    <dataValidation allowBlank="1" showInputMessage="1" showErrorMessage="1" sqref="BH23"/>
    <dataValidation allowBlank="1" showInputMessage="1" showErrorMessage="1" sqref="BH24"/>
    <dataValidation allowBlank="1" showInputMessage="1" showErrorMessage="1" sqref="BH25"/>
    <dataValidation allowBlank="1" showInputMessage="1" showErrorMessage="1" sqref="BH26"/>
    <dataValidation allowBlank="1" showInputMessage="1" showErrorMessage="1" sqref="BH27"/>
    <dataValidation allowBlank="1" showInputMessage="1" showErrorMessage="1" sqref="BH28"/>
    <dataValidation allowBlank="1" showInputMessage="1" showErrorMessage="1" sqref="BH29"/>
    <dataValidation allowBlank="1" showInputMessage="1" showErrorMessage="1" sqref="BH30"/>
    <dataValidation allowBlank="1" showInputMessage="1" showErrorMessage="1" sqref="BH31"/>
    <dataValidation allowBlank="1" showInputMessage="1" showErrorMessage="1" sqref="BH32"/>
    <dataValidation allowBlank="1" showInputMessage="1" showErrorMessage="1" sqref="BH33"/>
    <dataValidation allowBlank="1" showInputMessage="1" showErrorMessage="1" sqref="BH34"/>
    <dataValidation allowBlank="1" showInputMessage="1" showErrorMessage="1" sqref="BH35"/>
    <dataValidation allowBlank="1" showInputMessage="1" showErrorMessage="1" sqref="BH36"/>
    <dataValidation allowBlank="1" showInputMessage="1" showErrorMessage="1" sqref="BH37"/>
    <dataValidation allowBlank="1" showInputMessage="1" showErrorMessage="1" sqref="BH38"/>
    <dataValidation allowBlank="1" showInputMessage="1" showErrorMessage="1" sqref="BH39"/>
    <dataValidation allowBlank="1" showInputMessage="1" showErrorMessage="1" sqref="BH40"/>
    <dataValidation allowBlank="1" showInputMessage="1" showErrorMessage="1" sqref="BH41"/>
    <dataValidation allowBlank="1" showInputMessage="1" showErrorMessage="1" sqref="BH42"/>
    <dataValidation allowBlank="1" showInputMessage="1" showErrorMessage="1" sqref="BH43"/>
    <dataValidation allowBlank="1" showInputMessage="1" showErrorMessage="1" sqref="BH44"/>
    <dataValidation allowBlank="1" showInputMessage="1" showErrorMessage="1" sqref="BH45"/>
    <dataValidation allowBlank="1" showInputMessage="1" showErrorMessage="1" sqref="BH46"/>
    <dataValidation allowBlank="1" showInputMessage="1" showErrorMessage="1" sqref="BH47"/>
    <dataValidation allowBlank="1" showInputMessage="1" showErrorMessage="1" sqref="BH48"/>
    <dataValidation allowBlank="1" showInputMessage="1" showErrorMessage="1" sqref="BH49"/>
    <dataValidation allowBlank="1" showInputMessage="1" showErrorMessage="1" sqref="BH50"/>
    <dataValidation allowBlank="1" showInputMessage="1" showErrorMessage="1" sqref="BH51"/>
    <dataValidation allowBlank="1" showInputMessage="1" showErrorMessage="1" sqref="BH52"/>
    <dataValidation allowBlank="1" showInputMessage="1" showErrorMessage="1" sqref="BH53"/>
    <dataValidation allowBlank="1" showInputMessage="1" showErrorMessage="1" sqref="BH54"/>
    <dataValidation allowBlank="1" showInputMessage="1" showErrorMessage="1" sqref="BH55"/>
    <dataValidation allowBlank="1" showInputMessage="1" showErrorMessage="1" sqref="BH56"/>
    <dataValidation allowBlank="1" showInputMessage="1" showErrorMessage="1" sqref="BH57"/>
    <dataValidation allowBlank="1" showInputMessage="1" showErrorMessage="1" sqref="BH58"/>
    <dataValidation allowBlank="1" showInputMessage="1" showErrorMessage="1" sqref="BH59"/>
    <dataValidation allowBlank="1" showInputMessage="1" showErrorMessage="1" sqref="BH60"/>
    <dataValidation allowBlank="1" showInputMessage="1" showErrorMessage="1" sqref="BK11"/>
    <dataValidation allowBlank="1" showInputMessage="1" showErrorMessage="1" sqref="BK12"/>
    <dataValidation allowBlank="1" showInputMessage="1" showErrorMessage="1" sqref="BK13"/>
    <dataValidation allowBlank="1" showInputMessage="1" showErrorMessage="1" sqref="BK14"/>
    <dataValidation allowBlank="1" showInputMessage="1" showErrorMessage="1" sqref="BK15"/>
    <dataValidation allowBlank="1" showInputMessage="1" showErrorMessage="1" sqref="BK16"/>
    <dataValidation allowBlank="1" showInputMessage="1" showErrorMessage="1" sqref="BK17"/>
    <dataValidation allowBlank="1" showInputMessage="1" showErrorMessage="1" sqref="BK18"/>
    <dataValidation allowBlank="1" showInputMessage="1" showErrorMessage="1" sqref="BK19"/>
    <dataValidation allowBlank="1" showInputMessage="1" showErrorMessage="1" sqref="BK20"/>
    <dataValidation allowBlank="1" showInputMessage="1" showErrorMessage="1" sqref="BK21"/>
    <dataValidation allowBlank="1" showInputMessage="1" showErrorMessage="1" sqref="BK22"/>
    <dataValidation allowBlank="1" showInputMessage="1" showErrorMessage="1" sqref="BK23"/>
    <dataValidation allowBlank="1" showInputMessage="1" showErrorMessage="1" sqref="BK24"/>
    <dataValidation allowBlank="1" showInputMessage="1" showErrorMessage="1" sqref="BK25"/>
    <dataValidation allowBlank="1" showInputMessage="1" showErrorMessage="1" sqref="BK26"/>
    <dataValidation allowBlank="1" showInputMessage="1" showErrorMessage="1" sqref="BK27"/>
    <dataValidation allowBlank="1" showInputMessage="1" showErrorMessage="1" sqref="BK28"/>
    <dataValidation allowBlank="1" showInputMessage="1" showErrorMessage="1" sqref="BK29"/>
    <dataValidation allowBlank="1" showInputMessage="1" showErrorMessage="1" sqref="BK30"/>
    <dataValidation allowBlank="1" showInputMessage="1" showErrorMessage="1" sqref="BK31"/>
    <dataValidation allowBlank="1" showInputMessage="1" showErrorMessage="1" sqref="BK32"/>
    <dataValidation allowBlank="1" showInputMessage="1" showErrorMessage="1" sqref="BK33"/>
    <dataValidation allowBlank="1" showInputMessage="1" showErrorMessage="1" sqref="BK34"/>
    <dataValidation allowBlank="1" showInputMessage="1" showErrorMessage="1" sqref="BK35"/>
    <dataValidation allowBlank="1" showInputMessage="1" showErrorMessage="1" sqref="BK36"/>
    <dataValidation allowBlank="1" showInputMessage="1" showErrorMessage="1" sqref="BK37"/>
    <dataValidation allowBlank="1" showInputMessage="1" showErrorMessage="1" sqref="BK38"/>
    <dataValidation allowBlank="1" showInputMessage="1" showErrorMessage="1" sqref="BK39"/>
    <dataValidation allowBlank="1" showInputMessage="1" showErrorMessage="1" sqref="BK40"/>
    <dataValidation allowBlank="1" showInputMessage="1" showErrorMessage="1" sqref="BK41"/>
    <dataValidation allowBlank="1" showInputMessage="1" showErrorMessage="1" sqref="BK42"/>
    <dataValidation allowBlank="1" showInputMessage="1" showErrorMessage="1" sqref="BK43"/>
    <dataValidation allowBlank="1" showInputMessage="1" showErrorMessage="1" sqref="BK44"/>
    <dataValidation allowBlank="1" showInputMessage="1" showErrorMessage="1" sqref="BK45"/>
    <dataValidation allowBlank="1" showInputMessage="1" showErrorMessage="1" sqref="BK46"/>
    <dataValidation allowBlank="1" showInputMessage="1" showErrorMessage="1" sqref="BK47"/>
    <dataValidation allowBlank="1" showInputMessage="1" showErrorMessage="1" sqref="BK48"/>
    <dataValidation allowBlank="1" showInputMessage="1" showErrorMessage="1" sqref="BK49"/>
    <dataValidation allowBlank="1" showInputMessage="1" showErrorMessage="1" sqref="BK50"/>
    <dataValidation allowBlank="1" showInputMessage="1" showErrorMessage="1" sqref="BK51"/>
    <dataValidation allowBlank="1" showInputMessage="1" showErrorMessage="1" sqref="BK52"/>
    <dataValidation allowBlank="1" showInputMessage="1" showErrorMessage="1" sqref="BK53"/>
    <dataValidation allowBlank="1" showInputMessage="1" showErrorMessage="1" sqref="BK54"/>
    <dataValidation allowBlank="1" showInputMessage="1" showErrorMessage="1" sqref="BK55"/>
    <dataValidation allowBlank="1" showInputMessage="1" showErrorMessage="1" sqref="BK56"/>
    <dataValidation allowBlank="1" showInputMessage="1" showErrorMessage="1" sqref="BK57"/>
    <dataValidation allowBlank="1" showInputMessage="1" showErrorMessage="1" sqref="BK58"/>
    <dataValidation allowBlank="1" showInputMessage="1" showErrorMessage="1" sqref="BK59"/>
    <dataValidation allowBlank="1" showInputMessage="1" showErrorMessage="1" sqref="BK60"/>
    <dataValidation allowBlank="1" showInputMessage="1" showErrorMessage="1" sqref="BB11"/>
    <dataValidation allowBlank="1" showInputMessage="1" showErrorMessage="1" sqref="BB12"/>
    <dataValidation allowBlank="1" showInputMessage="1" showErrorMessage="1" sqref="BB13"/>
    <dataValidation allowBlank="1" showInputMessage="1" showErrorMessage="1" sqref="BB14"/>
    <dataValidation allowBlank="1" showInputMessage="1" showErrorMessage="1" sqref="BB15"/>
    <dataValidation allowBlank="1" showInputMessage="1" showErrorMessage="1" sqref="BB16"/>
    <dataValidation allowBlank="1" showInputMessage="1" showErrorMessage="1" sqref="BB17"/>
    <dataValidation allowBlank="1" showInputMessage="1" showErrorMessage="1" sqref="BB18"/>
    <dataValidation allowBlank="1" showInputMessage="1" showErrorMessage="1" sqref="BB19"/>
    <dataValidation allowBlank="1" showInputMessage="1" showErrorMessage="1" sqref="BB20"/>
    <dataValidation allowBlank="1" showInputMessage="1" showErrorMessage="1" sqref="BB21"/>
    <dataValidation allowBlank="1" showInputMessage="1" showErrorMessage="1" sqref="BB22"/>
    <dataValidation allowBlank="1" showInputMessage="1" showErrorMessage="1" sqref="BB23"/>
    <dataValidation allowBlank="1" showInputMessage="1" showErrorMessage="1" sqref="BB24"/>
    <dataValidation allowBlank="1" showInputMessage="1" showErrorMessage="1" sqref="BB25"/>
    <dataValidation allowBlank="1" showInputMessage="1" showErrorMessage="1" sqref="BB26"/>
    <dataValidation allowBlank="1" showInputMessage="1" showErrorMessage="1" sqref="BB27"/>
    <dataValidation allowBlank="1" showInputMessage="1" showErrorMessage="1" sqref="BB28"/>
    <dataValidation allowBlank="1" showInputMessage="1" showErrorMessage="1" sqref="BB29"/>
    <dataValidation allowBlank="1" showInputMessage="1" showErrorMessage="1" sqref="BB30"/>
    <dataValidation allowBlank="1" showInputMessage="1" showErrorMessage="1" sqref="BB31"/>
    <dataValidation allowBlank="1" showInputMessage="1" showErrorMessage="1" sqref="BB32"/>
    <dataValidation allowBlank="1" showInputMessage="1" showErrorMessage="1" sqref="BB33"/>
    <dataValidation allowBlank="1" showInputMessage="1" showErrorMessage="1" sqref="BB34"/>
    <dataValidation allowBlank="1" showInputMessage="1" showErrorMessage="1" sqref="BB35"/>
    <dataValidation allowBlank="1" showInputMessage="1" showErrorMessage="1" sqref="BB36"/>
    <dataValidation allowBlank="1" showInputMessage="1" showErrorMessage="1" sqref="BB37"/>
    <dataValidation allowBlank="1" showInputMessage="1" showErrorMessage="1" sqref="BB38"/>
    <dataValidation allowBlank="1" showInputMessage="1" showErrorMessage="1" sqref="BB39"/>
    <dataValidation allowBlank="1" showInputMessage="1" showErrorMessage="1" sqref="BB40"/>
    <dataValidation allowBlank="1" showInputMessage="1" showErrorMessage="1" sqref="BB41"/>
    <dataValidation allowBlank="1" showInputMessage="1" showErrorMessage="1" sqref="BB42"/>
    <dataValidation allowBlank="1" showInputMessage="1" showErrorMessage="1" sqref="BB43"/>
    <dataValidation allowBlank="1" showInputMessage="1" showErrorMessage="1" sqref="BB44"/>
    <dataValidation allowBlank="1" showInputMessage="1" showErrorMessage="1" sqref="BB45"/>
    <dataValidation allowBlank="1" showInputMessage="1" showErrorMessage="1" sqref="BB46"/>
    <dataValidation allowBlank="1" showInputMessage="1" showErrorMessage="1" sqref="BB47"/>
    <dataValidation allowBlank="1" showInputMessage="1" showErrorMessage="1" sqref="BB48"/>
    <dataValidation allowBlank="1" showInputMessage="1" showErrorMessage="1" sqref="BB49"/>
    <dataValidation allowBlank="1" showInputMessage="1" showErrorMessage="1" sqref="BB50"/>
    <dataValidation allowBlank="1" showInputMessage="1" showErrorMessage="1" sqref="BB51"/>
    <dataValidation allowBlank="1" showInputMessage="1" showErrorMessage="1" sqref="BB52"/>
    <dataValidation allowBlank="1" showInputMessage="1" showErrorMessage="1" sqref="BB53"/>
    <dataValidation allowBlank="1" showInputMessage="1" showErrorMessage="1" sqref="BB54"/>
    <dataValidation allowBlank="1" showInputMessage="1" showErrorMessage="1" sqref="BB55"/>
    <dataValidation allowBlank="1" showInputMessage="1" showErrorMessage="1" sqref="BB56"/>
    <dataValidation allowBlank="1" showInputMessage="1" showErrorMessage="1" sqref="BB57"/>
    <dataValidation allowBlank="1" showInputMessage="1" showErrorMessage="1" sqref="BB58"/>
    <dataValidation allowBlank="1" showInputMessage="1" showErrorMessage="1" sqref="BB59"/>
    <dataValidation allowBlank="1" showInputMessage="1" showErrorMessage="1" sqref="BB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AE11"/>
    <dataValidation allowBlank="1" showInputMessage="1" showErrorMessage="1" sqref="AE12"/>
    <dataValidation allowBlank="1" showInputMessage="1" showErrorMessage="1" sqref="AE13"/>
    <dataValidation allowBlank="1" showInputMessage="1" showErrorMessage="1" sqref="AE14"/>
    <dataValidation allowBlank="1" showInputMessage="1" showErrorMessage="1" sqref="AE15"/>
    <dataValidation allowBlank="1" showInputMessage="1" showErrorMessage="1" sqref="AE16"/>
    <dataValidation allowBlank="1" showInputMessage="1" showErrorMessage="1" sqref="AE17"/>
    <dataValidation allowBlank="1" showInputMessage="1" showErrorMessage="1" sqref="AE18"/>
    <dataValidation allowBlank="1" showInputMessage="1" showErrorMessage="1" sqref="AE19"/>
    <dataValidation allowBlank="1" showInputMessage="1" showErrorMessage="1" sqref="AE20"/>
    <dataValidation allowBlank="1" showInputMessage="1" showErrorMessage="1" sqref="AE21"/>
    <dataValidation allowBlank="1" showInputMessage="1" showErrorMessage="1" sqref="AE22"/>
    <dataValidation allowBlank="1" showInputMessage="1" showErrorMessage="1" sqref="AE23"/>
    <dataValidation allowBlank="1" showInputMessage="1" showErrorMessage="1" sqref="AE24"/>
    <dataValidation allowBlank="1" showInputMessage="1" showErrorMessage="1" sqref="AE25"/>
    <dataValidation allowBlank="1" showInputMessage="1" showErrorMessage="1" sqref="AE26"/>
    <dataValidation allowBlank="1" showInputMessage="1" showErrorMessage="1" sqref="AE27"/>
    <dataValidation allowBlank="1" showInputMessage="1" showErrorMessage="1" sqref="AE28"/>
    <dataValidation allowBlank="1" showInputMessage="1" showErrorMessage="1" sqref="AE29"/>
    <dataValidation allowBlank="1" showInputMessage="1" showErrorMessage="1" sqref="AE30"/>
    <dataValidation allowBlank="1" showInputMessage="1" showErrorMessage="1" sqref="AE31"/>
    <dataValidation allowBlank="1" showInputMessage="1" showErrorMessage="1" sqref="AE32"/>
    <dataValidation allowBlank="1" showInputMessage="1" showErrorMessage="1" sqref="AE33"/>
    <dataValidation allowBlank="1" showInputMessage="1" showErrorMessage="1" sqref="AE34"/>
    <dataValidation allowBlank="1" showInputMessage="1" showErrorMessage="1" sqref="AE35"/>
    <dataValidation allowBlank="1" showInputMessage="1" showErrorMessage="1" sqref="AE36"/>
    <dataValidation allowBlank="1" showInputMessage="1" showErrorMessage="1" sqref="AE37"/>
    <dataValidation allowBlank="1" showInputMessage="1" showErrorMessage="1" sqref="AE38"/>
    <dataValidation allowBlank="1" showInputMessage="1" showErrorMessage="1" sqref="AE39"/>
    <dataValidation allowBlank="1" showInputMessage="1" showErrorMessage="1" sqref="AE40"/>
    <dataValidation allowBlank="1" showInputMessage="1" showErrorMessage="1" sqref="AE41"/>
    <dataValidation allowBlank="1" showInputMessage="1" showErrorMessage="1" sqref="AE42"/>
    <dataValidation allowBlank="1" showInputMessage="1" showErrorMessage="1" sqref="AE43"/>
    <dataValidation allowBlank="1" showInputMessage="1" showErrorMessage="1" sqref="AE44"/>
    <dataValidation allowBlank="1" showInputMessage="1" showErrorMessage="1" sqref="AE45"/>
    <dataValidation allowBlank="1" showInputMessage="1" showErrorMessage="1" sqref="AE46"/>
    <dataValidation allowBlank="1" showInputMessage="1" showErrorMessage="1" sqref="AE47"/>
    <dataValidation allowBlank="1" showInputMessage="1" showErrorMessage="1" sqref="AE48"/>
    <dataValidation allowBlank="1" showInputMessage="1" showErrorMessage="1" sqref="AE49"/>
    <dataValidation allowBlank="1" showInputMessage="1" showErrorMessage="1" sqref="AE50"/>
    <dataValidation allowBlank="1" showInputMessage="1" showErrorMessage="1" sqref="AE51"/>
    <dataValidation allowBlank="1" showInputMessage="1" showErrorMessage="1" sqref="AE52"/>
    <dataValidation allowBlank="1" showInputMessage="1" showErrorMessage="1" sqref="AE53"/>
    <dataValidation allowBlank="1" showInputMessage="1" showErrorMessage="1" sqref="AE54"/>
    <dataValidation allowBlank="1" showInputMessage="1" showErrorMessage="1" sqref="AE55"/>
    <dataValidation allowBlank="1" showInputMessage="1" showErrorMessage="1" sqref="AE56"/>
    <dataValidation allowBlank="1" showInputMessage="1" showErrorMessage="1" sqref="AE57"/>
    <dataValidation allowBlank="1" showInputMessage="1" showErrorMessage="1" sqref="AE58"/>
    <dataValidation allowBlank="1" showInputMessage="1" showErrorMessage="1" sqref="AE59"/>
    <dataValidation allowBlank="1" showInputMessage="1" showErrorMessage="1" sqref="AE60"/>
    <dataValidation allowBlank="1" showInputMessage="1" showErrorMessage="1" sqref="AF11"/>
    <dataValidation allowBlank="1" showInputMessage="1" showErrorMessage="1" sqref="AF12"/>
    <dataValidation allowBlank="1" showInputMessage="1" showErrorMessage="1" sqref="AF13"/>
    <dataValidation allowBlank="1" showInputMessage="1" showErrorMessage="1" sqref="AF14"/>
    <dataValidation allowBlank="1" showInputMessage="1" showErrorMessage="1" sqref="AF15"/>
    <dataValidation allowBlank="1" showInputMessage="1" showErrorMessage="1" sqref="AF16"/>
    <dataValidation allowBlank="1" showInputMessage="1" showErrorMessage="1" sqref="AF17"/>
    <dataValidation allowBlank="1" showInputMessage="1" showErrorMessage="1" sqref="AF18"/>
    <dataValidation allowBlank="1" showInputMessage="1" showErrorMessage="1" sqref="AF19"/>
    <dataValidation allowBlank="1" showInputMessage="1" showErrorMessage="1" sqref="AF20"/>
    <dataValidation allowBlank="1" showInputMessage="1" showErrorMessage="1" sqref="AF21"/>
    <dataValidation allowBlank="1" showInputMessage="1" showErrorMessage="1" sqref="AF22"/>
    <dataValidation allowBlank="1" showInputMessage="1" showErrorMessage="1" sqref="AF23"/>
    <dataValidation allowBlank="1" showInputMessage="1" showErrorMessage="1" sqref="AF24"/>
    <dataValidation allowBlank="1" showInputMessage="1" showErrorMessage="1" sqref="AF25"/>
    <dataValidation allowBlank="1" showInputMessage="1" showErrorMessage="1" sqref="AF26"/>
    <dataValidation allowBlank="1" showInputMessage="1" showErrorMessage="1" sqref="AF27"/>
    <dataValidation allowBlank="1" showInputMessage="1" showErrorMessage="1" sqref="AF28"/>
    <dataValidation allowBlank="1" showInputMessage="1" showErrorMessage="1" sqref="AF29"/>
    <dataValidation allowBlank="1" showInputMessage="1" showErrorMessage="1" sqref="AF30"/>
    <dataValidation allowBlank="1" showInputMessage="1" showErrorMessage="1" sqref="AF31"/>
    <dataValidation allowBlank="1" showInputMessage="1" showErrorMessage="1" sqref="AF32"/>
    <dataValidation allowBlank="1" showInputMessage="1" showErrorMessage="1" sqref="AF33"/>
    <dataValidation allowBlank="1" showInputMessage="1" showErrorMessage="1" sqref="AF34"/>
    <dataValidation allowBlank="1" showInputMessage="1" showErrorMessage="1" sqref="AF35"/>
    <dataValidation allowBlank="1" showInputMessage="1" showErrorMessage="1" sqref="AF36"/>
    <dataValidation allowBlank="1" showInputMessage="1" showErrorMessage="1" sqref="AF37"/>
    <dataValidation allowBlank="1" showInputMessage="1" showErrorMessage="1" sqref="AF38"/>
    <dataValidation allowBlank="1" showInputMessage="1" showErrorMessage="1" sqref="AF39"/>
    <dataValidation allowBlank="1" showInputMessage="1" showErrorMessage="1" sqref="AF40"/>
    <dataValidation allowBlank="1" showInputMessage="1" showErrorMessage="1" sqref="AF41"/>
    <dataValidation allowBlank="1" showInputMessage="1" showErrorMessage="1" sqref="AF42"/>
    <dataValidation allowBlank="1" showInputMessage="1" showErrorMessage="1" sqref="AF43"/>
    <dataValidation allowBlank="1" showInputMessage="1" showErrorMessage="1" sqref="AF44"/>
    <dataValidation allowBlank="1" showInputMessage="1" showErrorMessage="1" sqref="AF45"/>
    <dataValidation allowBlank="1" showInputMessage="1" showErrorMessage="1" sqref="AF46"/>
    <dataValidation allowBlank="1" showInputMessage="1" showErrorMessage="1" sqref="AF47"/>
    <dataValidation allowBlank="1" showInputMessage="1" showErrorMessage="1" sqref="AF48"/>
    <dataValidation allowBlank="1" showInputMessage="1" showErrorMessage="1" sqref="AF49"/>
    <dataValidation allowBlank="1" showInputMessage="1" showErrorMessage="1" sqref="AF50"/>
    <dataValidation allowBlank="1" showInputMessage="1" showErrorMessage="1" sqref="AF51"/>
    <dataValidation allowBlank="1" showInputMessage="1" showErrorMessage="1" sqref="AF52"/>
    <dataValidation allowBlank="1" showInputMessage="1" showErrorMessage="1" sqref="AF53"/>
    <dataValidation allowBlank="1" showInputMessage="1" showErrorMessage="1" sqref="AF54"/>
    <dataValidation allowBlank="1" showInputMessage="1" showErrorMessage="1" sqref="AF55"/>
    <dataValidation allowBlank="1" showInputMessage="1" showErrorMessage="1" sqref="AF56"/>
    <dataValidation allowBlank="1" showInputMessage="1" showErrorMessage="1" sqref="AF57"/>
    <dataValidation allowBlank="1" showInputMessage="1" showErrorMessage="1" sqref="AF58"/>
    <dataValidation allowBlank="1" showInputMessage="1" showErrorMessage="1" sqref="AF59"/>
    <dataValidation allowBlank="1" showInputMessage="1" showErrorMessage="1" sqref="AF60"/>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60"/>
  <sheetViews>
    <sheetView workbookViewId="0">
      <pane xSplit="3" ySplit="10" topLeftCell="CE11" activePane="bottomRight" state="frozen"/>
      <selection pane="topRight"/>
      <selection pane="bottomLeft"/>
      <selection pane="bottomRight" activeCell="CK11" sqref="CK11:CK46"/>
    </sheetView>
  </sheetViews>
  <sheetFormatPr defaultRowHeight="15" x14ac:dyDescent="0.25"/>
  <cols>
    <col min="1" max="1" width="6.5703125" customWidth="1"/>
    <col min="2" max="2" width="9.140625" hidden="1" customWidth="1"/>
    <col min="3" max="3" width="37.28515625" customWidth="1"/>
    <col min="4" max="4" width="0" hidden="1" customWidth="1"/>
    <col min="5" max="6" width="8.7109375" hidden="1" customWidth="1"/>
    <col min="7" max="7" width="25.7109375" hidden="1" customWidth="1"/>
    <col min="8" max="9" width="8.7109375" hidden="1" customWidth="1"/>
    <col min="10" max="10" width="25.7109375" hidden="1" customWidth="1"/>
    <col min="11" max="11" width="11.140625" hidden="1" customWidth="1"/>
    <col min="12" max="12" width="0" hidden="1" customWidth="1"/>
    <col min="13" max="16" width="7.140625" hidden="1" customWidth="1"/>
    <col min="17" max="25" width="3.28515625" style="30" customWidth="1"/>
    <col min="26" max="31" width="3.28515625" style="30" hidden="1" customWidth="1"/>
    <col min="32" max="32" width="4.28515625" style="30" customWidth="1"/>
    <col min="33" max="35" width="3.28515625" style="30" customWidth="1"/>
    <col min="36" max="47" width="3.28515625" style="30" hidden="1" customWidth="1"/>
    <col min="48" max="50" width="4.28515625" style="30" customWidth="1"/>
    <col min="51" max="60" width="3.28515625" style="30" customWidth="1"/>
    <col min="61" max="66" width="3.28515625" style="30" hidden="1" customWidth="1"/>
    <col min="67" max="67" width="4.28515625" style="30" customWidth="1"/>
    <col min="68" max="70" width="3.28515625" style="30" customWidth="1"/>
    <col min="71" max="82" width="3.28515625" style="30" hidden="1" customWidth="1"/>
    <col min="83" max="84" width="4.28515625" style="30" customWidth="1"/>
    <col min="85" max="85" width="3.28515625" style="30" customWidth="1"/>
    <col min="86" max="86" width="5.85546875" style="30" customWidth="1"/>
    <col min="87" max="87" width="51.5703125" style="30" customWidth="1"/>
    <col min="88" max="88" width="3.28515625" style="30" customWidth="1"/>
    <col min="89" max="89" width="5.85546875" style="30" customWidth="1"/>
    <col min="90" max="90" width="51.5703125" style="30" customWidth="1"/>
    <col min="91" max="92" width="8.5703125" style="30" customWidth="1"/>
    <col min="93" max="93" width="34.140625" style="30" customWidth="1"/>
    <col min="94" max="94" width="9.140625" customWidth="1"/>
    <col min="100" max="100" width="9" style="56" customWidth="1"/>
    <col min="101" max="102" width="9" style="56" hidden="1" customWidth="1"/>
    <col min="103" max="103" width="9" style="56" customWidth="1"/>
  </cols>
  <sheetData>
    <row r="1" spans="1:102" ht="20.25" customHeight="1" x14ac:dyDescent="0.3">
      <c r="A1" s="11">
        <v>186</v>
      </c>
      <c r="B1" s="10"/>
      <c r="C1" s="80" t="s">
        <v>0</v>
      </c>
      <c r="D1" s="80"/>
      <c r="E1" s="80"/>
      <c r="F1" s="80"/>
      <c r="G1" s="80"/>
      <c r="H1" s="80"/>
      <c r="I1" s="80"/>
      <c r="J1" s="80"/>
      <c r="K1" s="80"/>
      <c r="L1" s="80"/>
      <c r="M1" s="80"/>
      <c r="N1" s="80"/>
      <c r="O1" s="80"/>
      <c r="Q1" s="29" t="s">
        <v>1</v>
      </c>
      <c r="AZ1" s="29"/>
    </row>
    <row r="2" spans="1:102" x14ac:dyDescent="0.25">
      <c r="A2" s="1" t="s">
        <v>2</v>
      </c>
      <c r="B2" s="2"/>
      <c r="C2" s="3" t="s">
        <v>3</v>
      </c>
      <c r="E2" s="4" t="s">
        <v>168</v>
      </c>
      <c r="Q2" s="30" t="s">
        <v>5</v>
      </c>
      <c r="R2" s="31"/>
      <c r="S2" s="31"/>
      <c r="T2" s="31"/>
      <c r="U2" s="31" t="s">
        <v>6</v>
      </c>
      <c r="V2" s="31" t="str">
        <f>MID(E2,6,20)</f>
        <v xml:space="preserve"> X MIPA 4</v>
      </c>
      <c r="W2" s="31"/>
      <c r="X2" s="31"/>
      <c r="Y2" s="31"/>
      <c r="Z2" s="31"/>
      <c r="AA2" s="31"/>
      <c r="AB2" s="31"/>
      <c r="AC2" s="32"/>
      <c r="AD2" s="32"/>
      <c r="AE2" s="32"/>
      <c r="AF2" s="32"/>
      <c r="AG2" s="32"/>
      <c r="AH2" s="32"/>
      <c r="BA2" s="31"/>
      <c r="BB2" s="31"/>
      <c r="BC2" s="31"/>
      <c r="BD2" s="31" t="s">
        <v>6</v>
      </c>
      <c r="BE2" s="31" t="str">
        <f>MID(AO2,6,20)</f>
        <v/>
      </c>
      <c r="BF2" s="31"/>
      <c r="BG2" s="31"/>
      <c r="BH2" s="31"/>
      <c r="BI2" s="31"/>
      <c r="BJ2" s="31"/>
      <c r="BK2" s="31"/>
      <c r="BL2" s="32"/>
      <c r="BM2" s="32"/>
      <c r="BN2" s="32"/>
      <c r="BO2" s="32"/>
      <c r="BP2" s="32"/>
      <c r="BQ2" s="32"/>
    </row>
    <row r="3" spans="1:102" x14ac:dyDescent="0.25">
      <c r="A3" s="1" t="s">
        <v>7</v>
      </c>
      <c r="B3" s="2"/>
      <c r="C3" s="3" t="s">
        <v>8</v>
      </c>
      <c r="E3" s="5" t="s">
        <v>9</v>
      </c>
      <c r="H3" t="s">
        <v>10</v>
      </c>
      <c r="Q3" s="30" t="s">
        <v>11</v>
      </c>
      <c r="R3" s="31"/>
      <c r="S3" s="31"/>
      <c r="T3" s="31"/>
      <c r="U3" s="31" t="s">
        <v>6</v>
      </c>
      <c r="V3" s="31"/>
      <c r="W3" s="31"/>
      <c r="X3" s="31"/>
      <c r="Y3" s="31"/>
      <c r="Z3" s="31"/>
      <c r="AA3" s="31"/>
      <c r="AB3" s="31"/>
      <c r="AC3" s="32"/>
      <c r="AD3" s="32"/>
      <c r="AE3" s="32"/>
      <c r="AF3" s="32"/>
      <c r="AG3" s="32"/>
      <c r="AH3" s="32"/>
      <c r="BA3" s="31"/>
      <c r="BB3" s="31"/>
      <c r="BC3" s="31"/>
      <c r="BD3" s="31" t="s">
        <v>6</v>
      </c>
      <c r="BE3" s="31"/>
      <c r="BF3" s="31"/>
      <c r="BG3" s="31"/>
      <c r="BH3" s="31"/>
      <c r="BI3" s="31"/>
      <c r="BJ3" s="31"/>
      <c r="BK3" s="31"/>
      <c r="BL3" s="32"/>
      <c r="BM3" s="32"/>
      <c r="BN3" s="32"/>
      <c r="BO3" s="32"/>
      <c r="BP3" s="32"/>
      <c r="BQ3" s="32"/>
    </row>
    <row r="4" spans="1:102" x14ac:dyDescent="0.25">
      <c r="A4" s="6" t="s">
        <v>12</v>
      </c>
      <c r="B4" s="2"/>
      <c r="C4" s="7">
        <v>70</v>
      </c>
      <c r="H4" t="s">
        <v>13</v>
      </c>
      <c r="Q4" s="33" t="s">
        <v>14</v>
      </c>
      <c r="R4" s="31"/>
      <c r="S4" s="31"/>
      <c r="T4" s="31"/>
      <c r="U4" s="31"/>
      <c r="V4" s="31"/>
      <c r="W4" s="31"/>
      <c r="X4" s="31"/>
      <c r="Y4" s="31"/>
      <c r="Z4" s="31"/>
      <c r="AA4" s="31"/>
      <c r="AB4" s="31"/>
      <c r="AC4" s="32"/>
      <c r="AD4" s="32"/>
      <c r="AE4" s="32"/>
      <c r="AF4" s="32"/>
      <c r="AG4" s="32"/>
      <c r="AH4" s="32"/>
      <c r="AZ4" s="33"/>
      <c r="BA4" s="31"/>
      <c r="BB4" s="31"/>
      <c r="BC4" s="31"/>
      <c r="BD4" s="31"/>
      <c r="BE4" s="31"/>
      <c r="BF4" s="31"/>
      <c r="BG4" s="31"/>
      <c r="BH4" s="31"/>
      <c r="BI4" s="31"/>
      <c r="BJ4" s="31"/>
      <c r="BK4" s="31"/>
      <c r="BL4" s="32"/>
      <c r="BM4" s="32"/>
      <c r="BN4" s="32"/>
      <c r="BO4" s="32"/>
      <c r="BP4" s="32"/>
      <c r="BQ4" s="32"/>
    </row>
    <row r="5" spans="1:102" hidden="1" x14ac:dyDescent="0.25">
      <c r="Q5" s="31"/>
      <c r="R5" s="31"/>
      <c r="S5" s="31"/>
      <c r="T5" s="31"/>
      <c r="U5" s="31"/>
      <c r="V5" s="31"/>
      <c r="W5" s="31"/>
      <c r="X5" s="31"/>
      <c r="Y5" s="31"/>
      <c r="Z5" s="31"/>
      <c r="AA5" s="31"/>
      <c r="AB5" s="31"/>
      <c r="AC5" s="32"/>
      <c r="AD5" s="32"/>
      <c r="AE5" s="32"/>
      <c r="AF5" s="32"/>
      <c r="AG5" s="32"/>
      <c r="AH5" s="32"/>
      <c r="AZ5" s="31"/>
      <c r="BA5" s="31"/>
      <c r="BB5" s="31"/>
      <c r="BC5" s="31"/>
      <c r="BD5" s="31"/>
      <c r="BE5" s="31"/>
      <c r="BF5" s="31"/>
      <c r="BG5" s="31"/>
      <c r="BH5" s="31"/>
      <c r="BI5" s="31"/>
      <c r="BJ5" s="31"/>
      <c r="BK5" s="31"/>
      <c r="BL5" s="32"/>
      <c r="BM5" s="32"/>
      <c r="BN5" s="32"/>
      <c r="BO5" s="32"/>
      <c r="BP5" s="32"/>
      <c r="BQ5" s="32"/>
    </row>
    <row r="6" spans="1:102" hidden="1" x14ac:dyDescent="0.25">
      <c r="P6" s="12" t="s">
        <v>15</v>
      </c>
      <c r="Q6" s="31"/>
      <c r="R6" s="31"/>
      <c r="S6" s="31"/>
      <c r="T6" s="31"/>
      <c r="U6" s="31"/>
      <c r="V6" s="31"/>
      <c r="W6" s="31"/>
      <c r="X6" s="31"/>
      <c r="Y6" s="31"/>
      <c r="Z6" s="31"/>
      <c r="AA6" s="31"/>
      <c r="AB6" s="31"/>
      <c r="AC6" s="32"/>
      <c r="AD6" s="32"/>
      <c r="AE6" s="32"/>
      <c r="AF6" s="32"/>
      <c r="AG6" s="32"/>
      <c r="AH6" s="32"/>
      <c r="AZ6" s="31"/>
      <c r="BA6" s="31"/>
      <c r="BB6" s="31"/>
      <c r="BC6" s="31"/>
      <c r="BD6" s="31"/>
      <c r="BE6" s="31"/>
      <c r="BF6" s="31"/>
      <c r="BG6" s="31"/>
      <c r="BH6" s="31"/>
      <c r="BI6" s="31"/>
      <c r="BJ6" s="31"/>
      <c r="BK6" s="31"/>
      <c r="BL6" s="32"/>
      <c r="BM6" s="32"/>
      <c r="BN6" s="32"/>
      <c r="BO6" s="32"/>
      <c r="BP6" s="32"/>
      <c r="BQ6" s="32"/>
    </row>
    <row r="7" spans="1:102" ht="15" customHeight="1" x14ac:dyDescent="0.25">
      <c r="E7" s="74" t="s">
        <v>16</v>
      </c>
      <c r="F7" s="75"/>
      <c r="G7" s="75"/>
      <c r="H7" s="75"/>
      <c r="I7" s="75"/>
      <c r="J7" s="76"/>
      <c r="K7" s="54"/>
      <c r="L7" s="13"/>
      <c r="M7" s="13"/>
      <c r="N7" s="82" t="s">
        <v>17</v>
      </c>
      <c r="O7" s="82"/>
      <c r="Q7" s="31"/>
      <c r="R7" s="31"/>
      <c r="S7" s="31"/>
      <c r="T7" s="31"/>
      <c r="U7" s="31"/>
      <c r="V7" s="31"/>
      <c r="W7" s="31"/>
      <c r="X7" s="31"/>
      <c r="Y7" s="31"/>
      <c r="Z7" s="31"/>
      <c r="AA7" s="31"/>
      <c r="AB7" s="31"/>
      <c r="AC7" s="32"/>
      <c r="AD7" s="32"/>
      <c r="AE7" s="32"/>
      <c r="AF7" s="32"/>
      <c r="AG7" s="32"/>
      <c r="AH7" s="32"/>
      <c r="AZ7" s="31"/>
      <c r="BA7" s="31"/>
      <c r="BB7" s="31"/>
      <c r="BC7" s="31"/>
      <c r="BD7" s="31"/>
      <c r="BE7" s="31"/>
      <c r="BF7" s="31"/>
      <c r="BG7" s="31"/>
      <c r="BH7" s="31"/>
      <c r="BI7" s="31"/>
      <c r="BJ7" s="31"/>
      <c r="BK7" s="31"/>
      <c r="BL7" s="32"/>
      <c r="BM7" s="32"/>
      <c r="BN7" s="32"/>
      <c r="BO7" s="32"/>
      <c r="BP7" s="32"/>
      <c r="BQ7" s="32"/>
    </row>
    <row r="8" spans="1:102" ht="18.75" customHeight="1" x14ac:dyDescent="0.3">
      <c r="A8" s="83" t="s">
        <v>18</v>
      </c>
      <c r="B8" s="84" t="s">
        <v>19</v>
      </c>
      <c r="C8" s="83" t="s">
        <v>20</v>
      </c>
      <c r="E8" s="77"/>
      <c r="F8" s="78"/>
      <c r="G8" s="78"/>
      <c r="H8" s="78"/>
      <c r="I8" s="78"/>
      <c r="J8" s="79"/>
      <c r="K8" s="55"/>
      <c r="L8" s="13"/>
      <c r="M8" s="17"/>
      <c r="N8" s="82"/>
      <c r="O8" s="82"/>
      <c r="P8" s="9"/>
      <c r="Q8" s="34" t="s">
        <v>21</v>
      </c>
      <c r="R8" s="35"/>
      <c r="S8" s="35"/>
      <c r="T8" s="35"/>
      <c r="U8" s="35"/>
      <c r="V8" s="35"/>
      <c r="W8" s="35"/>
      <c r="X8" s="35"/>
      <c r="Y8" s="35"/>
      <c r="Z8" s="35"/>
      <c r="AA8" s="35"/>
      <c r="AB8" s="35"/>
      <c r="AC8" s="35"/>
      <c r="AD8" s="35"/>
      <c r="AE8" s="35"/>
      <c r="AF8" s="35"/>
      <c r="AG8" s="35"/>
      <c r="AH8" s="35"/>
      <c r="AI8" s="36"/>
      <c r="AJ8" s="35"/>
      <c r="AK8" s="35"/>
      <c r="AL8" s="35"/>
      <c r="AM8" s="35"/>
      <c r="AN8" s="35"/>
      <c r="AO8" s="35"/>
      <c r="AP8" s="35"/>
      <c r="AQ8" s="35"/>
      <c r="AR8" s="35"/>
      <c r="AS8" s="35"/>
      <c r="AT8" s="35"/>
      <c r="AU8" s="36"/>
      <c r="AV8" s="71" t="s">
        <v>22</v>
      </c>
      <c r="AW8" s="67" t="s">
        <v>23</v>
      </c>
      <c r="AX8" s="62" t="s">
        <v>24</v>
      </c>
      <c r="AY8" s="37"/>
      <c r="AZ8" s="34" t="s">
        <v>25</v>
      </c>
      <c r="BA8" s="35"/>
      <c r="BB8" s="35"/>
      <c r="BC8" s="35"/>
      <c r="BD8" s="35"/>
      <c r="BE8" s="35"/>
      <c r="BF8" s="35"/>
      <c r="BG8" s="35"/>
      <c r="BH8" s="35"/>
      <c r="BI8" s="35"/>
      <c r="BJ8" s="35"/>
      <c r="BK8" s="35"/>
      <c r="BL8" s="35"/>
      <c r="BM8" s="35"/>
      <c r="BN8" s="35"/>
      <c r="BO8" s="35"/>
      <c r="BP8" s="35"/>
      <c r="BQ8" s="35"/>
      <c r="BR8" s="36"/>
      <c r="BS8" s="35"/>
      <c r="BT8" s="35"/>
      <c r="BU8" s="35"/>
      <c r="BV8" s="35"/>
      <c r="BW8" s="35"/>
      <c r="BX8" s="35"/>
      <c r="BY8" s="35"/>
      <c r="BZ8" s="35"/>
      <c r="CA8" s="35"/>
      <c r="CB8" s="35"/>
      <c r="CC8" s="35"/>
      <c r="CD8" s="36"/>
      <c r="CE8" s="67" t="s">
        <v>23</v>
      </c>
      <c r="CF8" s="62" t="s">
        <v>24</v>
      </c>
      <c r="CG8" s="37"/>
      <c r="CH8" s="61" t="s">
        <v>26</v>
      </c>
      <c r="CI8" s="61" t="s">
        <v>27</v>
      </c>
      <c r="CJ8" s="37"/>
      <c r="CK8" s="61" t="s">
        <v>26</v>
      </c>
      <c r="CL8" s="61" t="s">
        <v>28</v>
      </c>
      <c r="CN8" s="38" t="s">
        <v>29</v>
      </c>
    </row>
    <row r="9" spans="1:102" x14ac:dyDescent="0.25">
      <c r="A9" s="83"/>
      <c r="B9" s="84"/>
      <c r="C9" s="83"/>
      <c r="E9" s="81" t="s">
        <v>30</v>
      </c>
      <c r="F9" s="81"/>
      <c r="G9" s="81"/>
      <c r="H9" s="85" t="s">
        <v>31</v>
      </c>
      <c r="I9" s="85"/>
      <c r="J9" s="85"/>
      <c r="K9" s="73" t="s">
        <v>32</v>
      </c>
      <c r="L9" s="13"/>
      <c r="M9" s="18" t="s">
        <v>33</v>
      </c>
      <c r="N9" s="81" t="s">
        <v>34</v>
      </c>
      <c r="O9" s="81" t="s">
        <v>22</v>
      </c>
      <c r="P9" s="9"/>
      <c r="Q9" s="58">
        <v>1</v>
      </c>
      <c r="R9" s="59"/>
      <c r="S9" s="60"/>
      <c r="T9" s="58">
        <v>2</v>
      </c>
      <c r="U9" s="59"/>
      <c r="V9" s="60"/>
      <c r="W9" s="58">
        <v>3</v>
      </c>
      <c r="X9" s="59"/>
      <c r="Y9" s="60"/>
      <c r="Z9" s="58">
        <v>4</v>
      </c>
      <c r="AA9" s="59"/>
      <c r="AB9" s="60"/>
      <c r="AC9" s="58">
        <v>5</v>
      </c>
      <c r="AD9" s="59"/>
      <c r="AE9" s="60"/>
      <c r="AF9" s="67" t="s">
        <v>34</v>
      </c>
      <c r="AG9" s="58">
        <v>6</v>
      </c>
      <c r="AH9" s="59"/>
      <c r="AI9" s="60"/>
      <c r="AJ9" s="58">
        <v>7</v>
      </c>
      <c r="AK9" s="59"/>
      <c r="AL9" s="60"/>
      <c r="AM9" s="58">
        <v>8</v>
      </c>
      <c r="AN9" s="59"/>
      <c r="AO9" s="60"/>
      <c r="AP9" s="58">
        <v>9</v>
      </c>
      <c r="AQ9" s="59"/>
      <c r="AR9" s="60"/>
      <c r="AS9" s="58">
        <v>10</v>
      </c>
      <c r="AT9" s="59"/>
      <c r="AU9" s="60"/>
      <c r="AV9" s="72"/>
      <c r="AW9" s="68"/>
      <c r="AX9" s="63"/>
      <c r="AY9" s="37"/>
      <c r="AZ9" s="69">
        <v>1</v>
      </c>
      <c r="BA9" s="59"/>
      <c r="BB9" s="60"/>
      <c r="BC9" s="58">
        <v>2</v>
      </c>
      <c r="BD9" s="59"/>
      <c r="BE9" s="60"/>
      <c r="BF9" s="58">
        <v>3</v>
      </c>
      <c r="BG9" s="59"/>
      <c r="BH9" s="60"/>
      <c r="BI9" s="58">
        <v>4</v>
      </c>
      <c r="BJ9" s="59"/>
      <c r="BK9" s="60"/>
      <c r="BL9" s="58">
        <v>5</v>
      </c>
      <c r="BM9" s="59"/>
      <c r="BN9" s="60"/>
      <c r="BO9" s="67" t="s">
        <v>34</v>
      </c>
      <c r="BP9" s="58">
        <v>6</v>
      </c>
      <c r="BQ9" s="59"/>
      <c r="BR9" s="60"/>
      <c r="BS9" s="58">
        <v>7</v>
      </c>
      <c r="BT9" s="59"/>
      <c r="BU9" s="60"/>
      <c r="BV9" s="58">
        <v>8</v>
      </c>
      <c r="BW9" s="59"/>
      <c r="BX9" s="60"/>
      <c r="BY9" s="58">
        <v>9</v>
      </c>
      <c r="BZ9" s="59"/>
      <c r="CA9" s="60"/>
      <c r="CB9" s="58">
        <v>10</v>
      </c>
      <c r="CC9" s="59"/>
      <c r="CD9" s="60"/>
      <c r="CE9" s="68"/>
      <c r="CF9" s="63"/>
      <c r="CG9" s="37"/>
      <c r="CH9" s="61"/>
      <c r="CI9" s="61"/>
      <c r="CJ9" s="37"/>
      <c r="CK9" s="61"/>
      <c r="CL9" s="61"/>
      <c r="CN9" s="39" t="s">
        <v>35</v>
      </c>
      <c r="CO9" s="40" t="s">
        <v>36</v>
      </c>
      <c r="CW9" s="56">
        <v>0</v>
      </c>
      <c r="CX9" s="56" t="str">
        <f>(IF(CO10="","","Perlu peningkatan pemahaman  "))&amp;(IF(CO10="","",CO10&amp;", "))&amp;(IF(CO11="","",CO11&amp;", "))&amp;(IF(CO12="","",CO12&amp;", "))&amp;(IF(CO13="","",CO13&amp;", "))&amp;(IF(CO14="","",CO14&amp;", "))&amp;(IF(CO15="","",CO15&amp;", "))&amp;(IF(CO16="","",CO16&amp;", "))&amp;(IF(CO17="","",CO17&amp;", "))&amp;(IF(CO18="","",CO18&amp;", "))&amp;(IF(CO19="","",CO19&amp;"."))</f>
        <v xml:space="preserve">Perlu peningkatan pemahaman  Integrasi Nasional, Ancaman Terhadap NKRI, Wawasan Nusantara, </v>
      </c>
    </row>
    <row r="10" spans="1:102" x14ac:dyDescent="0.25">
      <c r="A10" s="83"/>
      <c r="B10" s="84"/>
      <c r="C10" s="83"/>
      <c r="E10" s="15" t="s">
        <v>37</v>
      </c>
      <c r="F10" s="15" t="s">
        <v>38</v>
      </c>
      <c r="G10" s="15" t="s">
        <v>39</v>
      </c>
      <c r="H10" s="16" t="s">
        <v>37</v>
      </c>
      <c r="I10" s="16" t="s">
        <v>38</v>
      </c>
      <c r="J10" s="16" t="s">
        <v>39</v>
      </c>
      <c r="K10" s="73"/>
      <c r="L10" s="13"/>
      <c r="M10" s="18" t="s">
        <v>40</v>
      </c>
      <c r="N10" s="81"/>
      <c r="O10" s="81"/>
      <c r="P10" s="9"/>
      <c r="Q10" s="41" t="s">
        <v>41</v>
      </c>
      <c r="R10" s="41" t="s">
        <v>42</v>
      </c>
      <c r="S10" s="41" t="s">
        <v>43</v>
      </c>
      <c r="T10" s="41" t="s">
        <v>41</v>
      </c>
      <c r="U10" s="41" t="s">
        <v>42</v>
      </c>
      <c r="V10" s="41" t="s">
        <v>43</v>
      </c>
      <c r="W10" s="41" t="s">
        <v>41</v>
      </c>
      <c r="X10" s="41" t="s">
        <v>42</v>
      </c>
      <c r="Y10" s="41" t="s">
        <v>43</v>
      </c>
      <c r="Z10" s="41" t="s">
        <v>41</v>
      </c>
      <c r="AA10" s="41" t="s">
        <v>42</v>
      </c>
      <c r="AB10" s="41" t="s">
        <v>43</v>
      </c>
      <c r="AC10" s="41" t="s">
        <v>41</v>
      </c>
      <c r="AD10" s="41" t="s">
        <v>42</v>
      </c>
      <c r="AE10" s="41" t="s">
        <v>43</v>
      </c>
      <c r="AF10" s="70"/>
      <c r="AG10" s="41" t="s">
        <v>41</v>
      </c>
      <c r="AH10" s="41" t="s">
        <v>42</v>
      </c>
      <c r="AI10" s="41" t="s">
        <v>43</v>
      </c>
      <c r="AJ10" s="41" t="s">
        <v>41</v>
      </c>
      <c r="AK10" s="41" t="s">
        <v>42</v>
      </c>
      <c r="AL10" s="41" t="s">
        <v>43</v>
      </c>
      <c r="AM10" s="41" t="s">
        <v>41</v>
      </c>
      <c r="AN10" s="41" t="s">
        <v>42</v>
      </c>
      <c r="AO10" s="41" t="s">
        <v>43</v>
      </c>
      <c r="AP10" s="41" t="s">
        <v>41</v>
      </c>
      <c r="AQ10" s="41" t="s">
        <v>42</v>
      </c>
      <c r="AR10" s="41" t="s">
        <v>43</v>
      </c>
      <c r="AS10" s="41" t="s">
        <v>41</v>
      </c>
      <c r="AT10" s="41" t="s">
        <v>42</v>
      </c>
      <c r="AU10" s="41" t="s">
        <v>43</v>
      </c>
      <c r="AV10" s="72"/>
      <c r="AW10" s="68"/>
      <c r="AX10" s="64"/>
      <c r="AY10" s="51"/>
      <c r="AZ10" s="53" t="s">
        <v>44</v>
      </c>
      <c r="BA10" s="52" t="s">
        <v>45</v>
      </c>
      <c r="BB10" s="42" t="s">
        <v>46</v>
      </c>
      <c r="BC10" s="42" t="s">
        <v>44</v>
      </c>
      <c r="BD10" s="42" t="s">
        <v>45</v>
      </c>
      <c r="BE10" s="42" t="s">
        <v>46</v>
      </c>
      <c r="BF10" s="42" t="s">
        <v>44</v>
      </c>
      <c r="BG10" s="42" t="s">
        <v>45</v>
      </c>
      <c r="BH10" s="42" t="s">
        <v>46</v>
      </c>
      <c r="BI10" s="42" t="s">
        <v>44</v>
      </c>
      <c r="BJ10" s="42" t="s">
        <v>45</v>
      </c>
      <c r="BK10" s="42" t="s">
        <v>46</v>
      </c>
      <c r="BL10" s="42" t="s">
        <v>44</v>
      </c>
      <c r="BM10" s="42" t="s">
        <v>45</v>
      </c>
      <c r="BN10" s="42" t="s">
        <v>46</v>
      </c>
      <c r="BO10" s="70"/>
      <c r="BP10" s="42" t="s">
        <v>44</v>
      </c>
      <c r="BQ10" s="42" t="s">
        <v>45</v>
      </c>
      <c r="BR10" s="42" t="s">
        <v>46</v>
      </c>
      <c r="BS10" s="42" t="s">
        <v>44</v>
      </c>
      <c r="BT10" s="42" t="s">
        <v>45</v>
      </c>
      <c r="BU10" s="42" t="s">
        <v>46</v>
      </c>
      <c r="BV10" s="42" t="s">
        <v>44</v>
      </c>
      <c r="BW10" s="42" t="s">
        <v>45</v>
      </c>
      <c r="BX10" s="42" t="s">
        <v>46</v>
      </c>
      <c r="BY10" s="42" t="s">
        <v>44</v>
      </c>
      <c r="BZ10" s="42" t="s">
        <v>45</v>
      </c>
      <c r="CA10" s="42" t="s">
        <v>46</v>
      </c>
      <c r="CB10" s="42" t="s">
        <v>44</v>
      </c>
      <c r="CC10" s="42" t="s">
        <v>45</v>
      </c>
      <c r="CD10" s="42" t="s">
        <v>46</v>
      </c>
      <c r="CE10" s="68"/>
      <c r="CF10" s="64"/>
      <c r="CG10" s="37"/>
      <c r="CH10" s="61"/>
      <c r="CI10" s="61"/>
      <c r="CJ10" s="37"/>
      <c r="CK10" s="61"/>
      <c r="CL10" s="61"/>
      <c r="CN10" s="43">
        <v>1</v>
      </c>
      <c r="CO10" s="57" t="s">
        <v>242</v>
      </c>
      <c r="CW10" s="56">
        <v>1</v>
      </c>
      <c r="CX10" s="56" t="str">
        <f>(IF(CO10="","","Memiliki kemampuan pemahanan "))&amp;(IF(CO11="","",CO11&amp;", "))&amp;(IF(CO12="","",CO12&amp;", "))&amp;(IF(CO13="","",CO13&amp;", "))&amp;(IF(CO14="","",CO14&amp;", "))&amp;(IF(CO15="","",CO15&amp;", "))&amp;(IF(CO16="","",CO16&amp;", "))&amp;(IF(CO17="","",CO17&amp;", "))&amp;(IF(CO18="","",CO18&amp;", "))&amp;(IF(CO19="","",CO19&amp;", "))&amp;(IF(CO10="","","Masih perlu peningkatan pemahaman "&amp;CO10&amp;"."))</f>
        <v>Memiliki kemampuan pemahanan Ancaman Terhadap NKRI, Wawasan Nusantara, Masih perlu peningkatan pemahaman Integrasi Nasional.</v>
      </c>
    </row>
    <row r="11" spans="1:102" x14ac:dyDescent="0.25">
      <c r="A11" s="8">
        <v>1</v>
      </c>
      <c r="B11" s="8">
        <v>20548</v>
      </c>
      <c r="C11" s="8" t="s">
        <v>169</v>
      </c>
      <c r="E11" s="50">
        <f t="shared" ref="E11:E42" si="0">AX11</f>
        <v>78</v>
      </c>
      <c r="F11" s="8" t="str">
        <f t="shared" ref="F11:F42" si="1">IF(E11="","",IF(E11&lt;=69,"D",IF(E11&lt;=75,"C",IF(E11&lt;=90,"B",IF(E11&lt;=100,"A","E")))))</f>
        <v>B</v>
      </c>
      <c r="G11" s="8" t="str">
        <f t="shared" ref="G11:G42" si="2">CI11</f>
        <v xml:space="preserve">Memiliki kemampuan pemahanan Integrasi Nasional, Ancaman Terhadap NKRI, Wawasan Nusantara, </v>
      </c>
      <c r="H11" s="50">
        <f t="shared" ref="H11:H42" si="3">CF11</f>
        <v>80</v>
      </c>
      <c r="I11" s="8" t="str">
        <f t="shared" ref="I11:I42" si="4">IF(H11="","",IF(H11&lt;=69,"D",IF(H11&lt;=75,"C",IF(H11&lt;=90,"B",IF(H11&lt;=100,"A","E")))))</f>
        <v>B</v>
      </c>
      <c r="J11" s="8" t="str">
        <f t="shared" ref="J11:J42" si="5">CL11</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1" s="8"/>
      <c r="L11" s="13"/>
      <c r="M11" s="14"/>
      <c r="N11" s="44">
        <f t="shared" ref="N11:N42" si="6">AF11</f>
        <v>80</v>
      </c>
      <c r="O11" s="44">
        <f t="shared" ref="O11:O42" si="7">IF(COUNTBLANK(AV11:AV11),"",AV11)</f>
        <v>62</v>
      </c>
      <c r="Q11" s="44">
        <v>70</v>
      </c>
      <c r="R11" s="44"/>
      <c r="S11" s="45">
        <v>90</v>
      </c>
      <c r="T11" s="44">
        <v>70</v>
      </c>
      <c r="U11" s="44"/>
      <c r="V11" s="45">
        <v>90</v>
      </c>
      <c r="W11" s="44"/>
      <c r="X11" s="44"/>
      <c r="Y11" s="45"/>
      <c r="Z11" s="44"/>
      <c r="AA11" s="44"/>
      <c r="AB11" s="45"/>
      <c r="AC11" s="44"/>
      <c r="AD11" s="44"/>
      <c r="AE11" s="45"/>
      <c r="AF11" s="45">
        <f t="shared" ref="AF11:AF42" si="8">IF(AND(Q11="",R11="",S11=""),"",ROUND(AVERAGE(Q11:AE11),0))</f>
        <v>80</v>
      </c>
      <c r="AG11" s="44">
        <v>75</v>
      </c>
      <c r="AH11" s="44"/>
      <c r="AI11" s="45">
        <v>90</v>
      </c>
      <c r="AJ11" s="44"/>
      <c r="AK11" s="44"/>
      <c r="AL11" s="45"/>
      <c r="AM11" s="44"/>
      <c r="AN11" s="44"/>
      <c r="AO11" s="45"/>
      <c r="AP11" s="44"/>
      <c r="AQ11" s="44"/>
      <c r="AR11" s="45"/>
      <c r="AS11" s="44"/>
      <c r="AT11" s="44"/>
      <c r="AU11" s="45"/>
      <c r="AV11" s="44">
        <v>62</v>
      </c>
      <c r="AW11" s="46">
        <f t="shared" ref="AW11:AW42" si="9">IF(AV11="","",AVERAGE(Q11:AE11,AG11:AV11))</f>
        <v>78.142857142857139</v>
      </c>
      <c r="AX11" s="47">
        <f t="shared" ref="AX11:AX42" si="10">IF(AW11="","",ROUND(AW11,0))</f>
        <v>78</v>
      </c>
      <c r="AY11" s="48"/>
      <c r="AZ11" s="57">
        <v>80</v>
      </c>
      <c r="BA11" s="57"/>
      <c r="BB11" s="57"/>
      <c r="BC11" s="57">
        <v>80</v>
      </c>
      <c r="BD11" s="57"/>
      <c r="BE11" s="57"/>
      <c r="BF11" s="57"/>
      <c r="BG11" s="57"/>
      <c r="BH11" s="57"/>
      <c r="BI11" s="57"/>
      <c r="BJ11" s="57"/>
      <c r="BK11" s="57"/>
      <c r="BL11" s="57"/>
      <c r="BM11" s="57"/>
      <c r="BN11" s="57"/>
      <c r="BO11" s="45">
        <f t="shared" ref="BO11:BO42" si="11">IF(AND(BB11="",BA11="",AZ11=""),"",ROUND(AVERAGE(AZ11:BN11),0))</f>
        <v>80</v>
      </c>
      <c r="BP11" s="57">
        <v>80</v>
      </c>
      <c r="BQ11" s="44"/>
      <c r="BR11" s="45"/>
      <c r="BS11" s="44"/>
      <c r="BT11" s="44"/>
      <c r="BU11" s="45"/>
      <c r="BV11" s="44"/>
      <c r="BW11" s="44"/>
      <c r="BX11" s="45"/>
      <c r="BY11" s="44"/>
      <c r="BZ11" s="44"/>
      <c r="CA11" s="45"/>
      <c r="CB11" s="44"/>
      <c r="CC11" s="44"/>
      <c r="CD11" s="45"/>
      <c r="CE11" s="46">
        <f t="shared" ref="CE11:CE42" si="12">IF(AND(BP11="",BQ11="",BR11=""),"",AVERAGE(AZ11:BN11,BP11:CD11))</f>
        <v>80</v>
      </c>
      <c r="CF11" s="47">
        <f t="shared" ref="CF11:CF42" si="13">IF(CE11="","",ROUND(CE11,0))</f>
        <v>80</v>
      </c>
      <c r="CG11" s="48"/>
      <c r="CH11" s="57">
        <v>4</v>
      </c>
      <c r="CI11" s="49" t="str">
        <f t="shared" ref="CI11:CI42" si="14">IF(CH11="","",VLOOKUP(CH11,$CW$9:$CX$20,2,0))</f>
        <v xml:space="preserve">Memiliki kemampuan pemahanan Integrasi Nasional, Ancaman Terhadap NKRI, Wawasan Nusantara, </v>
      </c>
      <c r="CJ11" s="48"/>
      <c r="CK11" s="57">
        <v>4</v>
      </c>
      <c r="CL11" s="49" t="str">
        <f t="shared" ref="CL11:CL42" si="15">IF(CK11="","",VLOOKUP(CK11,$CW$22:$CX$33,2,0))</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1" s="43">
        <v>2</v>
      </c>
      <c r="CO11" s="57" t="s">
        <v>243</v>
      </c>
      <c r="CQ11" s="65" t="s">
        <v>48</v>
      </c>
      <c r="CR11" s="65"/>
      <c r="CS11" s="65"/>
      <c r="CW11" s="56">
        <v>2</v>
      </c>
      <c r="CX11" s="56" t="str">
        <f>(IF(CO11="","","Memiliki kemampuan pemahanan "))&amp;(IF(CO10="","",CO10&amp;", "))&amp;(IF(CO12="","",CO12&amp;", "))&amp;(IF(CO13="","",CO13&amp;", "))&amp;(IF(CO14="","",CO14&amp;", "))&amp;(IF(CO15="","",CO15&amp;", "))&amp;(IF(CO16="","",CO16&amp;", "))&amp;(IF(CO17="","",CO17&amp;", "))&amp;(IF(CO18="","",CO18&amp;", "))&amp;(IF(CO19="","",CO19&amp;", "))&amp;(IF(CO11="","","Masih perlu peningkatan pemahaman "&amp;CO11&amp;"."))</f>
        <v>Memiliki kemampuan pemahanan Integrasi Nasional, Wawasan Nusantara, Masih perlu peningkatan pemahaman Ancaman Terhadap NKRI.</v>
      </c>
    </row>
    <row r="12" spans="1:102" x14ac:dyDescent="0.25">
      <c r="A12" s="8">
        <v>2</v>
      </c>
      <c r="B12" s="8">
        <v>20564</v>
      </c>
      <c r="C12" s="8" t="s">
        <v>170</v>
      </c>
      <c r="E12" s="50">
        <f t="shared" si="0"/>
        <v>78</v>
      </c>
      <c r="F12" s="8" t="str">
        <f t="shared" si="1"/>
        <v>B</v>
      </c>
      <c r="G12" s="8" t="str">
        <f t="shared" si="2"/>
        <v xml:space="preserve">Memiliki kemampuan pemahanan Integrasi Nasional, Ancaman Terhadap NKRI, Wawasan Nusantara, </v>
      </c>
      <c r="H12" s="50">
        <f t="shared" si="3"/>
        <v>78</v>
      </c>
      <c r="I12" s="8" t="str">
        <f t="shared" si="4"/>
        <v>B</v>
      </c>
      <c r="J1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2" s="8"/>
      <c r="L12" s="13"/>
      <c r="M12" s="14"/>
      <c r="N12" s="44">
        <f t="shared" si="6"/>
        <v>78</v>
      </c>
      <c r="O12" s="44">
        <f t="shared" si="7"/>
        <v>71</v>
      </c>
      <c r="Q12" s="44">
        <v>70</v>
      </c>
      <c r="R12" s="44"/>
      <c r="S12" s="45">
        <v>80</v>
      </c>
      <c r="T12" s="44">
        <v>73</v>
      </c>
      <c r="U12" s="44"/>
      <c r="V12" s="45">
        <v>90</v>
      </c>
      <c r="W12" s="44"/>
      <c r="X12" s="44"/>
      <c r="Y12" s="45"/>
      <c r="Z12" s="44"/>
      <c r="AA12" s="44"/>
      <c r="AB12" s="45"/>
      <c r="AC12" s="44"/>
      <c r="AD12" s="44"/>
      <c r="AE12" s="45"/>
      <c r="AF12" s="45">
        <f t="shared" si="8"/>
        <v>78</v>
      </c>
      <c r="AG12" s="44">
        <v>82</v>
      </c>
      <c r="AH12" s="44"/>
      <c r="AI12" s="45">
        <v>80</v>
      </c>
      <c r="AJ12" s="44"/>
      <c r="AK12" s="44"/>
      <c r="AL12" s="45"/>
      <c r="AM12" s="44"/>
      <c r="AN12" s="44"/>
      <c r="AO12" s="45"/>
      <c r="AP12" s="44"/>
      <c r="AQ12" s="44"/>
      <c r="AR12" s="45"/>
      <c r="AS12" s="44"/>
      <c r="AT12" s="44"/>
      <c r="AU12" s="45"/>
      <c r="AV12" s="44">
        <v>71</v>
      </c>
      <c r="AW12" s="46">
        <f t="shared" si="9"/>
        <v>78</v>
      </c>
      <c r="AX12" s="47">
        <f t="shared" si="10"/>
        <v>78</v>
      </c>
      <c r="AY12" s="48"/>
      <c r="AZ12" s="57">
        <v>75</v>
      </c>
      <c r="BA12" s="57"/>
      <c r="BB12" s="57"/>
      <c r="BC12" s="57">
        <v>80</v>
      </c>
      <c r="BD12" s="57"/>
      <c r="BE12" s="57"/>
      <c r="BF12" s="57"/>
      <c r="BG12" s="57"/>
      <c r="BH12" s="57"/>
      <c r="BI12" s="57"/>
      <c r="BJ12" s="57"/>
      <c r="BK12" s="57"/>
      <c r="BL12" s="57"/>
      <c r="BM12" s="57"/>
      <c r="BN12" s="57"/>
      <c r="BO12" s="45">
        <f t="shared" si="11"/>
        <v>78</v>
      </c>
      <c r="BP12" s="57">
        <v>80</v>
      </c>
      <c r="BQ12" s="44"/>
      <c r="BR12" s="45"/>
      <c r="BS12" s="44"/>
      <c r="BT12" s="44"/>
      <c r="BU12" s="45"/>
      <c r="BV12" s="44"/>
      <c r="BW12" s="44"/>
      <c r="BX12" s="45"/>
      <c r="BY12" s="44"/>
      <c r="BZ12" s="44"/>
      <c r="CA12" s="45"/>
      <c r="CB12" s="44"/>
      <c r="CC12" s="44"/>
      <c r="CD12" s="45"/>
      <c r="CE12" s="46">
        <f t="shared" si="12"/>
        <v>78.333333333333329</v>
      </c>
      <c r="CF12" s="47">
        <f t="shared" si="13"/>
        <v>78</v>
      </c>
      <c r="CG12" s="48"/>
      <c r="CH12" s="57">
        <v>4</v>
      </c>
      <c r="CI12" s="49" t="str">
        <f t="shared" si="14"/>
        <v xml:space="preserve">Memiliki kemampuan pemahanan Integrasi Nasional, Ancaman Terhadap NKRI, Wawasan Nusantara, </v>
      </c>
      <c r="CJ12" s="48"/>
      <c r="CK12" s="57">
        <v>4</v>
      </c>
      <c r="CL12"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2" s="43">
        <v>3</v>
      </c>
      <c r="CO12" s="57" t="s">
        <v>244</v>
      </c>
      <c r="CQ12" s="19" t="s">
        <v>50</v>
      </c>
      <c r="CR12" s="20" t="s">
        <v>51</v>
      </c>
      <c r="CS12" s="20" t="s">
        <v>52</v>
      </c>
      <c r="CW12" s="56">
        <v>3</v>
      </c>
      <c r="CX12" s="56" t="str">
        <f>(IF(CO11="","","Memiliki kemampuan pemahanan "))&amp;(IF(CO10="","",CO10&amp;", "))&amp;(IF(CO11="","",CO11&amp;", "))&amp;(IF(CO13="","",CO13&amp;", "))&amp;(IF(CO14="","",CO14&amp;", "))&amp;(IF(CO15="","",CO15&amp;", "))&amp;(IF(CO16="","",CO16&amp;", "))&amp;(IF(CO17="","",CO17&amp;", "))&amp;(IF(CO18="","",CO18&amp;", "))&amp;(IF(CO19="","",CO19&amp;", "))&amp;(IF(CO12="","","Masih perlu peningkatan pemahaman "&amp;CO12&amp;"."))</f>
        <v>Memiliki kemampuan pemahanan Integrasi Nasional, Ancaman Terhadap NKRI, Masih perlu peningkatan pemahaman Wawasan Nusantara.</v>
      </c>
    </row>
    <row r="13" spans="1:102" x14ac:dyDescent="0.25">
      <c r="A13" s="8">
        <v>3</v>
      </c>
      <c r="B13" s="8">
        <v>20580</v>
      </c>
      <c r="C13" s="8" t="s">
        <v>171</v>
      </c>
      <c r="E13" s="50">
        <f t="shared" si="0"/>
        <v>82</v>
      </c>
      <c r="F13" s="8" t="str">
        <f t="shared" si="1"/>
        <v>B</v>
      </c>
      <c r="G13" s="8" t="str">
        <f t="shared" si="2"/>
        <v xml:space="preserve">Memiliki kemampuan pemahanan Integrasi Nasional, Ancaman Terhadap NKRI, Wawasan Nusantara, </v>
      </c>
      <c r="H13" s="50">
        <f t="shared" si="3"/>
        <v>80</v>
      </c>
      <c r="I13" s="8" t="str">
        <f t="shared" si="4"/>
        <v>B</v>
      </c>
      <c r="J13"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3" s="8"/>
      <c r="L13" s="13"/>
      <c r="M13" s="14"/>
      <c r="N13" s="44">
        <f t="shared" si="6"/>
        <v>86</v>
      </c>
      <c r="O13" s="44">
        <f t="shared" si="7"/>
        <v>66</v>
      </c>
      <c r="Q13" s="44">
        <v>81</v>
      </c>
      <c r="R13" s="44"/>
      <c r="S13" s="45">
        <v>85</v>
      </c>
      <c r="T13" s="44">
        <v>87</v>
      </c>
      <c r="U13" s="44"/>
      <c r="V13" s="45">
        <v>90</v>
      </c>
      <c r="W13" s="44"/>
      <c r="X13" s="44"/>
      <c r="Y13" s="45"/>
      <c r="Z13" s="44"/>
      <c r="AA13" s="44"/>
      <c r="AB13" s="45"/>
      <c r="AC13" s="44"/>
      <c r="AD13" s="44"/>
      <c r="AE13" s="45"/>
      <c r="AF13" s="45">
        <f t="shared" si="8"/>
        <v>86</v>
      </c>
      <c r="AG13" s="44">
        <v>88</v>
      </c>
      <c r="AH13" s="44"/>
      <c r="AI13" s="45">
        <v>80</v>
      </c>
      <c r="AJ13" s="44"/>
      <c r="AK13" s="44"/>
      <c r="AL13" s="45"/>
      <c r="AM13" s="44"/>
      <c r="AN13" s="44"/>
      <c r="AO13" s="45"/>
      <c r="AP13" s="44"/>
      <c r="AQ13" s="44"/>
      <c r="AR13" s="45"/>
      <c r="AS13" s="44"/>
      <c r="AT13" s="44"/>
      <c r="AU13" s="45"/>
      <c r="AV13" s="44">
        <v>66</v>
      </c>
      <c r="AW13" s="46">
        <f t="shared" si="9"/>
        <v>82.428571428571431</v>
      </c>
      <c r="AX13" s="47">
        <f t="shared" si="10"/>
        <v>82</v>
      </c>
      <c r="AY13" s="48"/>
      <c r="AZ13" s="57">
        <v>80</v>
      </c>
      <c r="BA13" s="57"/>
      <c r="BB13" s="57"/>
      <c r="BC13" s="57">
        <v>80</v>
      </c>
      <c r="BD13" s="57"/>
      <c r="BE13" s="57"/>
      <c r="BF13" s="57"/>
      <c r="BG13" s="57"/>
      <c r="BH13" s="57"/>
      <c r="BI13" s="57"/>
      <c r="BJ13" s="57"/>
      <c r="BK13" s="57"/>
      <c r="BL13" s="57"/>
      <c r="BM13" s="57"/>
      <c r="BN13" s="57"/>
      <c r="BO13" s="45">
        <f t="shared" si="11"/>
        <v>80</v>
      </c>
      <c r="BP13" s="57">
        <v>80</v>
      </c>
      <c r="BQ13" s="44"/>
      <c r="BR13" s="45"/>
      <c r="BS13" s="44"/>
      <c r="BT13" s="44"/>
      <c r="BU13" s="45"/>
      <c r="BV13" s="44"/>
      <c r="BW13" s="44"/>
      <c r="BX13" s="45"/>
      <c r="BY13" s="44"/>
      <c r="BZ13" s="44"/>
      <c r="CA13" s="45"/>
      <c r="CB13" s="44"/>
      <c r="CC13" s="44"/>
      <c r="CD13" s="45"/>
      <c r="CE13" s="46">
        <f t="shared" si="12"/>
        <v>80</v>
      </c>
      <c r="CF13" s="47">
        <f t="shared" si="13"/>
        <v>80</v>
      </c>
      <c r="CG13" s="48"/>
      <c r="CH13" s="57">
        <v>4</v>
      </c>
      <c r="CI13" s="49" t="str">
        <f t="shared" si="14"/>
        <v xml:space="preserve">Memiliki kemampuan pemahanan Integrasi Nasional, Ancaman Terhadap NKRI, Wawasan Nusantara, </v>
      </c>
      <c r="CJ13" s="48"/>
      <c r="CK13" s="57">
        <v>4</v>
      </c>
      <c r="CL13"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3" s="43">
        <v>4</v>
      </c>
      <c r="CO13" s="57"/>
      <c r="CQ13" s="21">
        <v>0</v>
      </c>
      <c r="CR13" s="22">
        <v>69</v>
      </c>
      <c r="CS13" s="23" t="s">
        <v>54</v>
      </c>
      <c r="CW13" s="56">
        <v>4</v>
      </c>
      <c r="CX13" s="56" t="str">
        <f>(IF(CO11="","","Memiliki kemampuan pemahanan "))&amp;(IF(CO10="","",CO10&amp;", "))&amp;(IF(CO11="","",CO11&amp;", "))&amp;(IF(CO12="","",CO12&amp;", "))&amp;(IF(CO14="","",CO14&amp;", "))&amp;(IF(CO15="","",CO15&amp;", "))&amp;(IF(CO16="","",CO16&amp;", "))&amp;(IF(CO17="","",CO17&amp;", "))&amp;(IF(CO18="","",CO18&amp;", "))&amp;(IF(CO19="","",CO19&amp;", "))&amp;(IF(CO13="","","Masih perlu peningkatan pemahaman "&amp;CO13&amp;"."))</f>
        <v xml:space="preserve">Memiliki kemampuan pemahanan Integrasi Nasional, Ancaman Terhadap NKRI, Wawasan Nusantara, </v>
      </c>
    </row>
    <row r="14" spans="1:102" x14ac:dyDescent="0.25">
      <c r="A14" s="8">
        <v>4</v>
      </c>
      <c r="B14" s="8">
        <v>20596</v>
      </c>
      <c r="C14" s="8" t="s">
        <v>172</v>
      </c>
      <c r="E14" s="50">
        <f t="shared" si="0"/>
        <v>88</v>
      </c>
      <c r="F14" s="8" t="str">
        <f t="shared" si="1"/>
        <v>B</v>
      </c>
      <c r="G14" s="8" t="str">
        <f t="shared" si="2"/>
        <v xml:space="preserve">Memiliki kemampuan pemahanan Integrasi Nasional, Ancaman Terhadap NKRI, Wawasan Nusantara, </v>
      </c>
      <c r="H14" s="50">
        <f t="shared" si="3"/>
        <v>87</v>
      </c>
      <c r="I14" s="8" t="str">
        <f t="shared" si="4"/>
        <v>B</v>
      </c>
      <c r="J14"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4" s="8"/>
      <c r="L14" s="13"/>
      <c r="M14" s="14"/>
      <c r="N14" s="44">
        <f t="shared" si="6"/>
        <v>90</v>
      </c>
      <c r="O14" s="44">
        <f t="shared" si="7"/>
        <v>74</v>
      </c>
      <c r="Q14" s="44">
        <v>91</v>
      </c>
      <c r="R14" s="44"/>
      <c r="S14" s="45">
        <v>90</v>
      </c>
      <c r="T14" s="44">
        <v>89</v>
      </c>
      <c r="U14" s="44"/>
      <c r="V14" s="45">
        <v>90</v>
      </c>
      <c r="W14" s="44"/>
      <c r="X14" s="44"/>
      <c r="Y14" s="45"/>
      <c r="Z14" s="44"/>
      <c r="AA14" s="44"/>
      <c r="AB14" s="45"/>
      <c r="AC14" s="44"/>
      <c r="AD14" s="44"/>
      <c r="AE14" s="45"/>
      <c r="AF14" s="45">
        <f t="shared" si="8"/>
        <v>90</v>
      </c>
      <c r="AG14" s="44">
        <v>93</v>
      </c>
      <c r="AH14" s="44"/>
      <c r="AI14" s="45">
        <v>90</v>
      </c>
      <c r="AJ14" s="44"/>
      <c r="AK14" s="44"/>
      <c r="AL14" s="45"/>
      <c r="AM14" s="44"/>
      <c r="AN14" s="44"/>
      <c r="AO14" s="45"/>
      <c r="AP14" s="44"/>
      <c r="AQ14" s="44"/>
      <c r="AR14" s="45"/>
      <c r="AS14" s="44"/>
      <c r="AT14" s="44"/>
      <c r="AU14" s="45"/>
      <c r="AV14" s="44">
        <v>74</v>
      </c>
      <c r="AW14" s="46">
        <f t="shared" si="9"/>
        <v>88.142857142857139</v>
      </c>
      <c r="AX14" s="47">
        <f t="shared" si="10"/>
        <v>88</v>
      </c>
      <c r="AY14" s="48"/>
      <c r="AZ14" s="57">
        <v>85</v>
      </c>
      <c r="BA14" s="57"/>
      <c r="BB14" s="57"/>
      <c r="BC14" s="57">
        <v>90</v>
      </c>
      <c r="BD14" s="57"/>
      <c r="BE14" s="57"/>
      <c r="BF14" s="57"/>
      <c r="BG14" s="57"/>
      <c r="BH14" s="57"/>
      <c r="BI14" s="57"/>
      <c r="BJ14" s="57"/>
      <c r="BK14" s="57"/>
      <c r="BL14" s="57"/>
      <c r="BM14" s="57"/>
      <c r="BN14" s="57"/>
      <c r="BO14" s="45">
        <f t="shared" si="11"/>
        <v>88</v>
      </c>
      <c r="BP14" s="57">
        <v>85</v>
      </c>
      <c r="BQ14" s="44"/>
      <c r="BR14" s="45"/>
      <c r="BS14" s="44"/>
      <c r="BT14" s="44"/>
      <c r="BU14" s="45"/>
      <c r="BV14" s="44"/>
      <c r="BW14" s="44"/>
      <c r="BX14" s="45"/>
      <c r="BY14" s="44"/>
      <c r="BZ14" s="44"/>
      <c r="CA14" s="45"/>
      <c r="CB14" s="44"/>
      <c r="CC14" s="44"/>
      <c r="CD14" s="45"/>
      <c r="CE14" s="46">
        <f t="shared" si="12"/>
        <v>86.666666666666671</v>
      </c>
      <c r="CF14" s="47">
        <f t="shared" si="13"/>
        <v>87</v>
      </c>
      <c r="CG14" s="48"/>
      <c r="CH14" s="57">
        <v>4</v>
      </c>
      <c r="CI14" s="49" t="str">
        <f t="shared" si="14"/>
        <v xml:space="preserve">Memiliki kemampuan pemahanan Integrasi Nasional, Ancaman Terhadap NKRI, Wawasan Nusantara, </v>
      </c>
      <c r="CJ14" s="48"/>
      <c r="CK14" s="57">
        <v>4</v>
      </c>
      <c r="CL14"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4" s="43">
        <v>5</v>
      </c>
      <c r="CO14" s="57"/>
      <c r="CQ14" s="21">
        <v>70</v>
      </c>
      <c r="CR14" s="24">
        <v>75</v>
      </c>
      <c r="CS14" s="25" t="s">
        <v>56</v>
      </c>
      <c r="CW14" s="56">
        <v>5</v>
      </c>
      <c r="CX14" s="56" t="str">
        <f>(IF(CO11="","","Memiliki kemampuan pemahanan "))&amp;(IF(CO10="","",CO10&amp;", "))&amp;(IF(CO11="","",CO11&amp;", "))&amp;(IF(CO12="","",CO12&amp;", "))&amp;(IF(CO13="","",CO13&amp;", "))&amp;(IF(CO15="","",CO15&amp;", "))&amp;(IF(CO16="","",CO16&amp;", "))&amp;(IF(CO17="","",CO17&amp;", "))&amp;(IF(CO18="","",CO18&amp;", "))&amp;(IF(CO19="","",CO19&amp;", "))&amp;(IF(CO14="","","Masih perlu peningkatan pemahaman "&amp;CO14&amp;"."))</f>
        <v xml:space="preserve">Memiliki kemampuan pemahanan Integrasi Nasional, Ancaman Terhadap NKRI, Wawasan Nusantara, </v>
      </c>
    </row>
    <row r="15" spans="1:102" x14ac:dyDescent="0.25">
      <c r="A15" s="8">
        <v>5</v>
      </c>
      <c r="B15" s="8">
        <v>20612</v>
      </c>
      <c r="C15" s="8" t="s">
        <v>173</v>
      </c>
      <c r="E15" s="50">
        <f t="shared" si="0"/>
        <v>76</v>
      </c>
      <c r="F15" s="8" t="str">
        <f t="shared" si="1"/>
        <v>B</v>
      </c>
      <c r="G15" s="8" t="str">
        <f t="shared" si="2"/>
        <v xml:space="preserve">Memiliki kemampuan pemahanan Integrasi Nasional, Ancaman Terhadap NKRI, Wawasan Nusantara, </v>
      </c>
      <c r="H15" s="50">
        <f t="shared" si="3"/>
        <v>78</v>
      </c>
      <c r="I15" s="8" t="str">
        <f t="shared" si="4"/>
        <v>B</v>
      </c>
      <c r="J15"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5" s="8"/>
      <c r="L15" s="13"/>
      <c r="M15" s="14"/>
      <c r="N15" s="44">
        <f t="shared" si="6"/>
        <v>79</v>
      </c>
      <c r="O15" s="44">
        <f t="shared" si="7"/>
        <v>65</v>
      </c>
      <c r="Q15" s="44">
        <v>70</v>
      </c>
      <c r="R15" s="44"/>
      <c r="S15" s="45">
        <v>85</v>
      </c>
      <c r="T15" s="44">
        <v>70</v>
      </c>
      <c r="U15" s="44"/>
      <c r="V15" s="45">
        <v>90</v>
      </c>
      <c r="W15" s="44"/>
      <c r="X15" s="44"/>
      <c r="Y15" s="45"/>
      <c r="Z15" s="44"/>
      <c r="AA15" s="44"/>
      <c r="AB15" s="45"/>
      <c r="AC15" s="44"/>
      <c r="AD15" s="44"/>
      <c r="AE15" s="45"/>
      <c r="AF15" s="45">
        <f t="shared" si="8"/>
        <v>79</v>
      </c>
      <c r="AG15" s="44">
        <v>70</v>
      </c>
      <c r="AH15" s="44"/>
      <c r="AI15" s="45">
        <v>80</v>
      </c>
      <c r="AJ15" s="44"/>
      <c r="AK15" s="44"/>
      <c r="AL15" s="45"/>
      <c r="AM15" s="44"/>
      <c r="AN15" s="44"/>
      <c r="AO15" s="45"/>
      <c r="AP15" s="44"/>
      <c r="AQ15" s="44"/>
      <c r="AR15" s="45"/>
      <c r="AS15" s="44"/>
      <c r="AT15" s="44"/>
      <c r="AU15" s="45"/>
      <c r="AV15" s="44">
        <v>65</v>
      </c>
      <c r="AW15" s="46">
        <f t="shared" si="9"/>
        <v>75.714285714285708</v>
      </c>
      <c r="AX15" s="47">
        <f t="shared" si="10"/>
        <v>76</v>
      </c>
      <c r="AY15" s="48"/>
      <c r="AZ15" s="57">
        <v>75</v>
      </c>
      <c r="BA15" s="57"/>
      <c r="BB15" s="57"/>
      <c r="BC15" s="57">
        <v>80</v>
      </c>
      <c r="BD15" s="57"/>
      <c r="BE15" s="57"/>
      <c r="BF15" s="57"/>
      <c r="BG15" s="57"/>
      <c r="BH15" s="57"/>
      <c r="BI15" s="57"/>
      <c r="BJ15" s="57"/>
      <c r="BK15" s="57"/>
      <c r="BL15" s="57"/>
      <c r="BM15" s="57"/>
      <c r="BN15" s="57"/>
      <c r="BO15" s="45">
        <f t="shared" si="11"/>
        <v>78</v>
      </c>
      <c r="BP15" s="57">
        <v>80</v>
      </c>
      <c r="BQ15" s="44"/>
      <c r="BR15" s="45"/>
      <c r="BS15" s="44"/>
      <c r="BT15" s="44"/>
      <c r="BU15" s="45"/>
      <c r="BV15" s="44"/>
      <c r="BW15" s="44"/>
      <c r="BX15" s="45"/>
      <c r="BY15" s="44"/>
      <c r="BZ15" s="44"/>
      <c r="CA15" s="45"/>
      <c r="CB15" s="44"/>
      <c r="CC15" s="44"/>
      <c r="CD15" s="45"/>
      <c r="CE15" s="46">
        <f t="shared" si="12"/>
        <v>78.333333333333329</v>
      </c>
      <c r="CF15" s="47">
        <f t="shared" si="13"/>
        <v>78</v>
      </c>
      <c r="CG15" s="48"/>
      <c r="CH15" s="57">
        <v>4</v>
      </c>
      <c r="CI15" s="49" t="str">
        <f t="shared" si="14"/>
        <v xml:space="preserve">Memiliki kemampuan pemahanan Integrasi Nasional, Ancaman Terhadap NKRI, Wawasan Nusantara, </v>
      </c>
      <c r="CJ15" s="48"/>
      <c r="CK15" s="57">
        <v>4</v>
      </c>
      <c r="CL15"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5" s="43">
        <v>6</v>
      </c>
      <c r="CO15" s="57"/>
      <c r="CQ15" s="21">
        <v>76</v>
      </c>
      <c r="CR15" s="24">
        <v>90</v>
      </c>
      <c r="CS15" s="25" t="s">
        <v>58</v>
      </c>
      <c r="CW15" s="56">
        <v>6</v>
      </c>
      <c r="CX15" s="56" t="str">
        <f>(IF(CO11="","","Memiliki kemampuan pemahanan "))&amp;(IF(CO10="","",CO10&amp;", "))&amp;(IF(CO11="","",CO11&amp;", "))&amp;(IF(CO12="","",CO12&amp;", "))&amp;(IF(CO13="","",CO13&amp;", "))&amp;(IF(CO14="","",CO14&amp;", "))&amp;(IF(CO16="","",CO16&amp;", "))&amp;(IF(CO17="","",CO17&amp;", "))&amp;(IF(CO18="","",CO18&amp;", "))&amp;(IF(CO19="","",CO19&amp;", "))&amp;(IF(CO15="","","Masih perlu peningkatan pemahaman "&amp;CO15&amp;"."))</f>
        <v xml:space="preserve">Memiliki kemampuan pemahanan Integrasi Nasional, Ancaman Terhadap NKRI, Wawasan Nusantara, </v>
      </c>
    </row>
    <row r="16" spans="1:102" x14ac:dyDescent="0.25">
      <c r="A16" s="8">
        <v>6</v>
      </c>
      <c r="B16" s="8">
        <v>20628</v>
      </c>
      <c r="C16" s="8" t="s">
        <v>174</v>
      </c>
      <c r="E16" s="50">
        <f t="shared" si="0"/>
        <v>78</v>
      </c>
      <c r="F16" s="8" t="str">
        <f t="shared" si="1"/>
        <v>B</v>
      </c>
      <c r="G16" s="8" t="str">
        <f t="shared" si="2"/>
        <v xml:space="preserve">Memiliki kemampuan pemahanan Integrasi Nasional, Ancaman Terhadap NKRI, Wawasan Nusantara, </v>
      </c>
      <c r="H16" s="50">
        <f t="shared" si="3"/>
        <v>80</v>
      </c>
      <c r="I16" s="8" t="str">
        <f t="shared" si="4"/>
        <v>B</v>
      </c>
      <c r="J16"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6" s="8"/>
      <c r="L16" s="13"/>
      <c r="M16" s="14"/>
      <c r="N16" s="44">
        <f t="shared" si="6"/>
        <v>80</v>
      </c>
      <c r="O16" s="44">
        <f t="shared" si="7"/>
        <v>57</v>
      </c>
      <c r="Q16" s="44">
        <v>70</v>
      </c>
      <c r="R16" s="44"/>
      <c r="S16" s="45">
        <v>85</v>
      </c>
      <c r="T16" s="44">
        <v>74</v>
      </c>
      <c r="U16" s="44"/>
      <c r="V16" s="45">
        <v>90</v>
      </c>
      <c r="W16" s="44"/>
      <c r="X16" s="44"/>
      <c r="Y16" s="45"/>
      <c r="Z16" s="44"/>
      <c r="AA16" s="44"/>
      <c r="AB16" s="45"/>
      <c r="AC16" s="44"/>
      <c r="AD16" s="44"/>
      <c r="AE16" s="45"/>
      <c r="AF16" s="45">
        <f t="shared" si="8"/>
        <v>80</v>
      </c>
      <c r="AG16" s="44">
        <v>82</v>
      </c>
      <c r="AH16" s="44"/>
      <c r="AI16" s="45">
        <v>90</v>
      </c>
      <c r="AJ16" s="44"/>
      <c r="AK16" s="44"/>
      <c r="AL16" s="45"/>
      <c r="AM16" s="44"/>
      <c r="AN16" s="44"/>
      <c r="AO16" s="45"/>
      <c r="AP16" s="44"/>
      <c r="AQ16" s="44"/>
      <c r="AR16" s="45"/>
      <c r="AS16" s="44"/>
      <c r="AT16" s="44"/>
      <c r="AU16" s="45"/>
      <c r="AV16" s="44">
        <v>57</v>
      </c>
      <c r="AW16" s="46">
        <f t="shared" si="9"/>
        <v>78.285714285714292</v>
      </c>
      <c r="AX16" s="47">
        <f t="shared" si="10"/>
        <v>78</v>
      </c>
      <c r="AY16" s="48"/>
      <c r="AZ16" s="57">
        <v>80</v>
      </c>
      <c r="BA16" s="57"/>
      <c r="BB16" s="57"/>
      <c r="BC16" s="57">
        <v>80</v>
      </c>
      <c r="BD16" s="57"/>
      <c r="BE16" s="57"/>
      <c r="BF16" s="57"/>
      <c r="BG16" s="57"/>
      <c r="BH16" s="57"/>
      <c r="BI16" s="57"/>
      <c r="BJ16" s="57"/>
      <c r="BK16" s="57"/>
      <c r="BL16" s="57"/>
      <c r="BM16" s="57"/>
      <c r="BN16" s="57"/>
      <c r="BO16" s="45">
        <f t="shared" si="11"/>
        <v>80</v>
      </c>
      <c r="BP16" s="57">
        <v>80</v>
      </c>
      <c r="BQ16" s="44"/>
      <c r="BR16" s="45"/>
      <c r="BS16" s="44"/>
      <c r="BT16" s="44"/>
      <c r="BU16" s="45"/>
      <c r="BV16" s="44"/>
      <c r="BW16" s="44"/>
      <c r="BX16" s="45"/>
      <c r="BY16" s="44"/>
      <c r="BZ16" s="44"/>
      <c r="CA16" s="45"/>
      <c r="CB16" s="44"/>
      <c r="CC16" s="44"/>
      <c r="CD16" s="45"/>
      <c r="CE16" s="46">
        <f t="shared" si="12"/>
        <v>80</v>
      </c>
      <c r="CF16" s="47">
        <f t="shared" si="13"/>
        <v>80</v>
      </c>
      <c r="CG16" s="48"/>
      <c r="CH16" s="57">
        <v>4</v>
      </c>
      <c r="CI16" s="49" t="str">
        <f t="shared" si="14"/>
        <v xml:space="preserve">Memiliki kemampuan pemahanan Integrasi Nasional, Ancaman Terhadap NKRI, Wawasan Nusantara, </v>
      </c>
      <c r="CJ16" s="48"/>
      <c r="CK16" s="57">
        <v>4</v>
      </c>
      <c r="CL16"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6" s="43">
        <v>7</v>
      </c>
      <c r="CO16" s="57"/>
      <c r="CQ16" s="21">
        <v>91</v>
      </c>
      <c r="CR16" s="24">
        <v>100</v>
      </c>
      <c r="CS16" s="25" t="s">
        <v>15</v>
      </c>
      <c r="CW16" s="56">
        <v>7</v>
      </c>
      <c r="CX16" s="56" t="str">
        <f>(IF(CO11="","","Memiliki kemampuan pemahanan "))&amp;(IF(CO10="","",CO10&amp;", "))&amp;(IF(CO11="","",CO11&amp;", "))&amp;(IF(CO12="","",CO12&amp;", "))&amp;(IF(CO13="","",CO13&amp;", "))&amp;(IF(CO14="","",CO14&amp;", "))&amp;(IF(CO15="","",CO15&amp;", "))&amp;(IF(CO17="","",CO17&amp;", "))&amp;(IF(CO18="","",CO18&amp;", "))&amp;(IF(CO19="","",CO19&amp;", "))&amp;(IF(CO16="","","Masih perlu peningkatan pemahaman "&amp;CO16&amp;"."))</f>
        <v xml:space="preserve">Memiliki kemampuan pemahanan Integrasi Nasional, Ancaman Terhadap NKRI, Wawasan Nusantara, </v>
      </c>
    </row>
    <row r="17" spans="1:102" x14ac:dyDescent="0.25">
      <c r="A17" s="8">
        <v>7</v>
      </c>
      <c r="B17" s="8">
        <v>20644</v>
      </c>
      <c r="C17" s="8" t="s">
        <v>175</v>
      </c>
      <c r="E17" s="50">
        <f t="shared" si="0"/>
        <v>81</v>
      </c>
      <c r="F17" s="8" t="str">
        <f t="shared" si="1"/>
        <v>B</v>
      </c>
      <c r="G17" s="8" t="str">
        <f t="shared" si="2"/>
        <v xml:space="preserve">Memiliki kemampuan pemahanan Integrasi Nasional, Ancaman Terhadap NKRI, Wawasan Nusantara, </v>
      </c>
      <c r="H17" s="50">
        <f t="shared" si="3"/>
        <v>85</v>
      </c>
      <c r="I17" s="8" t="str">
        <f t="shared" si="4"/>
        <v>B</v>
      </c>
      <c r="J17"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7" s="8"/>
      <c r="L17" s="13"/>
      <c r="M17" s="14"/>
      <c r="N17" s="44">
        <f t="shared" si="6"/>
        <v>86</v>
      </c>
      <c r="O17" s="44">
        <f t="shared" si="7"/>
        <v>60</v>
      </c>
      <c r="Q17" s="44">
        <v>80</v>
      </c>
      <c r="R17" s="44"/>
      <c r="S17" s="45">
        <v>90</v>
      </c>
      <c r="T17" s="44">
        <v>84</v>
      </c>
      <c r="U17" s="44"/>
      <c r="V17" s="45">
        <v>90</v>
      </c>
      <c r="W17" s="44"/>
      <c r="X17" s="44"/>
      <c r="Y17" s="45"/>
      <c r="Z17" s="44"/>
      <c r="AA17" s="44"/>
      <c r="AB17" s="45"/>
      <c r="AC17" s="44"/>
      <c r="AD17" s="44"/>
      <c r="AE17" s="45"/>
      <c r="AF17" s="45">
        <f t="shared" si="8"/>
        <v>86</v>
      </c>
      <c r="AG17" s="44">
        <v>75</v>
      </c>
      <c r="AH17" s="44"/>
      <c r="AI17" s="45">
        <v>85</v>
      </c>
      <c r="AJ17" s="44"/>
      <c r="AK17" s="44"/>
      <c r="AL17" s="45"/>
      <c r="AM17" s="44"/>
      <c r="AN17" s="44"/>
      <c r="AO17" s="45"/>
      <c r="AP17" s="44"/>
      <c r="AQ17" s="44"/>
      <c r="AR17" s="45"/>
      <c r="AS17" s="44"/>
      <c r="AT17" s="44"/>
      <c r="AU17" s="45"/>
      <c r="AV17" s="44">
        <v>60</v>
      </c>
      <c r="AW17" s="46">
        <f t="shared" si="9"/>
        <v>80.571428571428569</v>
      </c>
      <c r="AX17" s="47">
        <f t="shared" si="10"/>
        <v>81</v>
      </c>
      <c r="AY17" s="48"/>
      <c r="AZ17" s="57">
        <v>85</v>
      </c>
      <c r="BA17" s="57"/>
      <c r="BB17" s="57"/>
      <c r="BC17" s="57">
        <v>85</v>
      </c>
      <c r="BD17" s="57"/>
      <c r="BE17" s="57"/>
      <c r="BF17" s="57"/>
      <c r="BG17" s="57"/>
      <c r="BH17" s="57"/>
      <c r="BI17" s="57"/>
      <c r="BJ17" s="57"/>
      <c r="BK17" s="57"/>
      <c r="BL17" s="57"/>
      <c r="BM17" s="57"/>
      <c r="BN17" s="57"/>
      <c r="BO17" s="45">
        <f t="shared" si="11"/>
        <v>85</v>
      </c>
      <c r="BP17" s="57">
        <v>85</v>
      </c>
      <c r="BQ17" s="44"/>
      <c r="BR17" s="45"/>
      <c r="BS17" s="44"/>
      <c r="BT17" s="44"/>
      <c r="BU17" s="45"/>
      <c r="BV17" s="44"/>
      <c r="BW17" s="44"/>
      <c r="BX17" s="45"/>
      <c r="BY17" s="44"/>
      <c r="BZ17" s="44"/>
      <c r="CA17" s="45"/>
      <c r="CB17" s="44"/>
      <c r="CC17" s="44"/>
      <c r="CD17" s="45"/>
      <c r="CE17" s="46">
        <f t="shared" si="12"/>
        <v>85</v>
      </c>
      <c r="CF17" s="47">
        <f t="shared" si="13"/>
        <v>85</v>
      </c>
      <c r="CG17" s="48"/>
      <c r="CH17" s="57">
        <v>4</v>
      </c>
      <c r="CI17" s="49" t="str">
        <f t="shared" si="14"/>
        <v xml:space="preserve">Memiliki kemampuan pemahanan Integrasi Nasional, Ancaman Terhadap NKRI, Wawasan Nusantara, </v>
      </c>
      <c r="CJ17" s="48"/>
      <c r="CK17" s="57">
        <v>4</v>
      </c>
      <c r="CL17"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7" s="43">
        <v>8</v>
      </c>
      <c r="CO17" s="57"/>
      <c r="CQ17" s="26"/>
      <c r="CR17" s="26"/>
      <c r="CS17" s="26"/>
      <c r="CW17" s="56">
        <v>8</v>
      </c>
      <c r="CX17" s="56" t="str">
        <f>(IF(CO11="","","Memiliki kemampuan pemahanan "))&amp;(IF(CO10="","",CO10&amp;", "))&amp;(IF(CO11="","",CO11&amp;", "))&amp;(IF(CO12="","",CO12&amp;", "))&amp;(IF(CO13="","",CO13&amp;", "))&amp;(IF(CO14="","",CO14&amp;", "))&amp;(IF(CO15="","",CO15&amp;", "))&amp;(IF(CO16="","",CO16&amp;", "))&amp;(IF(CO18="","",CO18&amp;", "))&amp;(IF(CO19="","",CO19&amp;", "))&amp;(IF(CO17="","","Masih perlu peningkatan pemahaman "&amp;CO17&amp;"."))</f>
        <v xml:space="preserve">Memiliki kemampuan pemahanan Integrasi Nasional, Ancaman Terhadap NKRI, Wawasan Nusantara, </v>
      </c>
    </row>
    <row r="18" spans="1:102" x14ac:dyDescent="0.25">
      <c r="A18" s="8">
        <v>8</v>
      </c>
      <c r="B18" s="8">
        <v>20660</v>
      </c>
      <c r="C18" s="8" t="s">
        <v>176</v>
      </c>
      <c r="E18" s="50">
        <f t="shared" si="0"/>
        <v>78</v>
      </c>
      <c r="F18" s="8" t="str">
        <f t="shared" si="1"/>
        <v>B</v>
      </c>
      <c r="G18" s="8" t="str">
        <f t="shared" si="2"/>
        <v xml:space="preserve">Memiliki kemampuan pemahanan Integrasi Nasional, Ancaman Terhadap NKRI, Wawasan Nusantara, </v>
      </c>
      <c r="H18" s="50">
        <f t="shared" si="3"/>
        <v>78</v>
      </c>
      <c r="I18" s="8" t="str">
        <f t="shared" si="4"/>
        <v>B</v>
      </c>
      <c r="J18"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8" s="8"/>
      <c r="L18" s="13"/>
      <c r="M18" s="14"/>
      <c r="N18" s="44">
        <f t="shared" si="6"/>
        <v>80</v>
      </c>
      <c r="O18" s="44">
        <f t="shared" si="7"/>
        <v>63</v>
      </c>
      <c r="Q18" s="44">
        <v>70</v>
      </c>
      <c r="R18" s="44"/>
      <c r="S18" s="45">
        <v>80</v>
      </c>
      <c r="T18" s="44">
        <v>79</v>
      </c>
      <c r="U18" s="44"/>
      <c r="V18" s="45">
        <v>90</v>
      </c>
      <c r="W18" s="44"/>
      <c r="X18" s="44"/>
      <c r="Y18" s="45"/>
      <c r="Z18" s="44"/>
      <c r="AA18" s="44"/>
      <c r="AB18" s="45"/>
      <c r="AC18" s="44"/>
      <c r="AD18" s="44"/>
      <c r="AE18" s="45"/>
      <c r="AF18" s="45">
        <f t="shared" si="8"/>
        <v>80</v>
      </c>
      <c r="AG18" s="44">
        <v>71</v>
      </c>
      <c r="AH18" s="44"/>
      <c r="AI18" s="45">
        <v>90</v>
      </c>
      <c r="AJ18" s="44"/>
      <c r="AK18" s="44"/>
      <c r="AL18" s="45"/>
      <c r="AM18" s="44"/>
      <c r="AN18" s="44"/>
      <c r="AO18" s="45"/>
      <c r="AP18" s="44"/>
      <c r="AQ18" s="44"/>
      <c r="AR18" s="45"/>
      <c r="AS18" s="44"/>
      <c r="AT18" s="44"/>
      <c r="AU18" s="45"/>
      <c r="AV18" s="44">
        <v>63</v>
      </c>
      <c r="AW18" s="46">
        <f t="shared" si="9"/>
        <v>77.571428571428569</v>
      </c>
      <c r="AX18" s="47">
        <f t="shared" si="10"/>
        <v>78</v>
      </c>
      <c r="AY18" s="48"/>
      <c r="AZ18" s="57">
        <v>75</v>
      </c>
      <c r="BA18" s="57"/>
      <c r="BB18" s="57"/>
      <c r="BC18" s="57">
        <v>80</v>
      </c>
      <c r="BD18" s="57"/>
      <c r="BE18" s="57"/>
      <c r="BF18" s="57"/>
      <c r="BG18" s="57"/>
      <c r="BH18" s="57"/>
      <c r="BI18" s="57"/>
      <c r="BJ18" s="57"/>
      <c r="BK18" s="57"/>
      <c r="BL18" s="57"/>
      <c r="BM18" s="57"/>
      <c r="BN18" s="57"/>
      <c r="BO18" s="45">
        <f t="shared" si="11"/>
        <v>78</v>
      </c>
      <c r="BP18" s="57">
        <v>80</v>
      </c>
      <c r="BQ18" s="44"/>
      <c r="BR18" s="45"/>
      <c r="BS18" s="44"/>
      <c r="BT18" s="44"/>
      <c r="BU18" s="45"/>
      <c r="BV18" s="44"/>
      <c r="BW18" s="44"/>
      <c r="BX18" s="45"/>
      <c r="BY18" s="44"/>
      <c r="BZ18" s="44"/>
      <c r="CA18" s="45"/>
      <c r="CB18" s="44"/>
      <c r="CC18" s="44"/>
      <c r="CD18" s="45"/>
      <c r="CE18" s="46">
        <f t="shared" si="12"/>
        <v>78.333333333333329</v>
      </c>
      <c r="CF18" s="47">
        <f t="shared" si="13"/>
        <v>78</v>
      </c>
      <c r="CG18" s="48"/>
      <c r="CH18" s="57">
        <v>4</v>
      </c>
      <c r="CI18" s="49" t="str">
        <f t="shared" si="14"/>
        <v xml:space="preserve">Memiliki kemampuan pemahanan Integrasi Nasional, Ancaman Terhadap NKRI, Wawasan Nusantara, </v>
      </c>
      <c r="CJ18" s="48"/>
      <c r="CK18" s="57">
        <v>4</v>
      </c>
      <c r="CL18"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8" s="43">
        <v>9</v>
      </c>
      <c r="CO18" s="57"/>
      <c r="CQ18" s="26"/>
      <c r="CR18" s="26"/>
      <c r="CS18" s="26"/>
      <c r="CW18" s="56">
        <v>9</v>
      </c>
      <c r="CX18" s="56" t="str">
        <f>(IF(CO11="","","Memiliki kemampuan pemahanan "))&amp;(IF(CO10="","",CO10&amp;", "))&amp;(IF(CO11="","",CO11&amp;", "))&amp;(IF(CO12="","",CO12&amp;", "))&amp;(IF(CO13="","",CO13&amp;", "))&amp;(IF(CO14="","",CO14&amp;", "))&amp;(IF(CO15="","",CO15&amp;", "))&amp;(IF(CO16="","",CO16&amp;", "))&amp;(IF(CO17="","",CO17&amp;", "))&amp;(IF(CO19="","",CO19&amp;", "))&amp;(IF(CO18="","","Masih perlu peningkatan pemahaman "&amp;CO18&amp;"."))</f>
        <v xml:space="preserve">Memiliki kemampuan pemahanan Integrasi Nasional, Ancaman Terhadap NKRI, Wawasan Nusantara, </v>
      </c>
    </row>
    <row r="19" spans="1:102" x14ac:dyDescent="0.25">
      <c r="A19" s="8">
        <v>9</v>
      </c>
      <c r="B19" s="8">
        <v>20676</v>
      </c>
      <c r="C19" s="8" t="s">
        <v>177</v>
      </c>
      <c r="E19" s="50">
        <f t="shared" si="0"/>
        <v>80</v>
      </c>
      <c r="F19" s="8" t="str">
        <f t="shared" si="1"/>
        <v>B</v>
      </c>
      <c r="G19" s="8" t="str">
        <f t="shared" si="2"/>
        <v xml:space="preserve">Memiliki kemampuan pemahanan Integrasi Nasional, Ancaman Terhadap NKRI, Wawasan Nusantara, </v>
      </c>
      <c r="H19" s="50">
        <f t="shared" si="3"/>
        <v>80</v>
      </c>
      <c r="I19" s="8" t="str">
        <f t="shared" si="4"/>
        <v>B</v>
      </c>
      <c r="J19"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9" s="8"/>
      <c r="L19" s="13"/>
      <c r="M19" s="14"/>
      <c r="N19" s="44">
        <f t="shared" si="6"/>
        <v>82</v>
      </c>
      <c r="O19" s="44">
        <f t="shared" si="7"/>
        <v>52</v>
      </c>
      <c r="Q19" s="44">
        <v>70</v>
      </c>
      <c r="R19" s="44"/>
      <c r="S19" s="45">
        <v>90</v>
      </c>
      <c r="T19" s="44">
        <v>76</v>
      </c>
      <c r="U19" s="44"/>
      <c r="V19" s="45">
        <v>90</v>
      </c>
      <c r="W19" s="44"/>
      <c r="X19" s="44"/>
      <c r="Y19" s="45"/>
      <c r="Z19" s="44"/>
      <c r="AA19" s="44"/>
      <c r="AB19" s="45"/>
      <c r="AC19" s="44"/>
      <c r="AD19" s="44"/>
      <c r="AE19" s="45"/>
      <c r="AF19" s="45">
        <f t="shared" si="8"/>
        <v>82</v>
      </c>
      <c r="AG19" s="44">
        <v>98</v>
      </c>
      <c r="AH19" s="44"/>
      <c r="AI19" s="45">
        <v>85</v>
      </c>
      <c r="AJ19" s="44"/>
      <c r="AK19" s="44"/>
      <c r="AL19" s="45"/>
      <c r="AM19" s="44"/>
      <c r="AN19" s="44"/>
      <c r="AO19" s="45"/>
      <c r="AP19" s="44"/>
      <c r="AQ19" s="44"/>
      <c r="AR19" s="45"/>
      <c r="AS19" s="44"/>
      <c r="AT19" s="44"/>
      <c r="AU19" s="45"/>
      <c r="AV19" s="44">
        <v>52</v>
      </c>
      <c r="AW19" s="46">
        <f t="shared" si="9"/>
        <v>80.142857142857139</v>
      </c>
      <c r="AX19" s="47">
        <f t="shared" si="10"/>
        <v>80</v>
      </c>
      <c r="AY19" s="48"/>
      <c r="AZ19" s="57">
        <v>80</v>
      </c>
      <c r="BA19" s="57"/>
      <c r="BB19" s="57"/>
      <c r="BC19" s="57">
        <v>80</v>
      </c>
      <c r="BD19" s="57"/>
      <c r="BE19" s="57"/>
      <c r="BF19" s="57"/>
      <c r="BG19" s="57"/>
      <c r="BH19" s="57"/>
      <c r="BI19" s="57"/>
      <c r="BJ19" s="57"/>
      <c r="BK19" s="57"/>
      <c r="BL19" s="57"/>
      <c r="BM19" s="57"/>
      <c r="BN19" s="57"/>
      <c r="BO19" s="45">
        <f t="shared" si="11"/>
        <v>80</v>
      </c>
      <c r="BP19" s="57">
        <v>80</v>
      </c>
      <c r="BQ19" s="44"/>
      <c r="BR19" s="45"/>
      <c r="BS19" s="44"/>
      <c r="BT19" s="44"/>
      <c r="BU19" s="45"/>
      <c r="BV19" s="44"/>
      <c r="BW19" s="44"/>
      <c r="BX19" s="45"/>
      <c r="BY19" s="44"/>
      <c r="BZ19" s="44"/>
      <c r="CA19" s="45"/>
      <c r="CB19" s="44"/>
      <c r="CC19" s="44"/>
      <c r="CD19" s="45"/>
      <c r="CE19" s="46">
        <f t="shared" si="12"/>
        <v>80</v>
      </c>
      <c r="CF19" s="47">
        <f t="shared" si="13"/>
        <v>80</v>
      </c>
      <c r="CG19" s="48"/>
      <c r="CH19" s="57">
        <v>4</v>
      </c>
      <c r="CI19" s="49" t="str">
        <f t="shared" si="14"/>
        <v xml:space="preserve">Memiliki kemampuan pemahanan Integrasi Nasional, Ancaman Terhadap NKRI, Wawasan Nusantara, </v>
      </c>
      <c r="CJ19" s="48"/>
      <c r="CK19" s="57">
        <v>4</v>
      </c>
      <c r="CL19"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9" s="43">
        <v>10</v>
      </c>
      <c r="CO19" s="57"/>
      <c r="CQ19" s="26"/>
      <c r="CR19" s="26"/>
      <c r="CS19" s="26"/>
      <c r="CW19" s="56">
        <v>10</v>
      </c>
      <c r="CX19" s="56" t="str">
        <f>(IF(CO11="","","Memiliki kemampuan pemahanan "))&amp;(IF(CO10="","",CO10&amp;", "))&amp;(IF(CO11="","",CO11&amp;", "))&amp;(IF(CO12="","",CO12&amp;", "))&amp;(IF(CO13="","",CO13&amp;", "))&amp;(IF(CO14="","",CO14&amp;", "))&amp;(IF(CO15="","",CO15&amp;", "))&amp;(IF(CO16="","",CO16&amp;", "))&amp;(IF(CO17="","",CO17&amp;", "))&amp;(IF(CO18="","",CO18&amp;", "))&amp;(IF(CO19="","","Masih perlu peningkatan pemahaman "&amp;CO19&amp;"."))</f>
        <v xml:space="preserve">Memiliki kemampuan pemahanan Integrasi Nasional, Ancaman Terhadap NKRI, Wawasan Nusantara, </v>
      </c>
    </row>
    <row r="20" spans="1:102" x14ac:dyDescent="0.25">
      <c r="A20" s="8">
        <v>10</v>
      </c>
      <c r="B20" s="8">
        <v>20692</v>
      </c>
      <c r="C20" s="8" t="s">
        <v>178</v>
      </c>
      <c r="E20" s="50">
        <f t="shared" si="0"/>
        <v>80</v>
      </c>
      <c r="F20" s="8" t="str">
        <f t="shared" si="1"/>
        <v>B</v>
      </c>
      <c r="G20" s="8" t="str">
        <f t="shared" si="2"/>
        <v xml:space="preserve">Memiliki kemampuan pemahanan Integrasi Nasional, Ancaman Terhadap NKRI, Wawasan Nusantara, </v>
      </c>
      <c r="H20" s="50">
        <f t="shared" si="3"/>
        <v>80</v>
      </c>
      <c r="I20" s="8" t="str">
        <f t="shared" si="4"/>
        <v>B</v>
      </c>
      <c r="J20"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0" s="8"/>
      <c r="L20" s="13"/>
      <c r="M20" s="14"/>
      <c r="N20" s="44">
        <f t="shared" si="6"/>
        <v>76</v>
      </c>
      <c r="O20" s="44">
        <f t="shared" si="7"/>
        <v>72</v>
      </c>
      <c r="Q20" s="44">
        <v>70</v>
      </c>
      <c r="R20" s="44"/>
      <c r="S20" s="45">
        <v>80</v>
      </c>
      <c r="T20" s="44">
        <v>70</v>
      </c>
      <c r="U20" s="44"/>
      <c r="V20" s="45">
        <v>85</v>
      </c>
      <c r="W20" s="44"/>
      <c r="X20" s="44"/>
      <c r="Y20" s="45"/>
      <c r="Z20" s="44"/>
      <c r="AA20" s="44"/>
      <c r="AB20" s="45"/>
      <c r="AC20" s="44"/>
      <c r="AD20" s="44"/>
      <c r="AE20" s="45"/>
      <c r="AF20" s="45">
        <f t="shared" si="8"/>
        <v>76</v>
      </c>
      <c r="AG20" s="44">
        <v>95</v>
      </c>
      <c r="AH20" s="44"/>
      <c r="AI20" s="45">
        <v>90</v>
      </c>
      <c r="AJ20" s="44"/>
      <c r="AK20" s="44"/>
      <c r="AL20" s="45"/>
      <c r="AM20" s="44"/>
      <c r="AN20" s="44"/>
      <c r="AO20" s="45"/>
      <c r="AP20" s="44"/>
      <c r="AQ20" s="44"/>
      <c r="AR20" s="45"/>
      <c r="AS20" s="44"/>
      <c r="AT20" s="44"/>
      <c r="AU20" s="45"/>
      <c r="AV20" s="44">
        <v>72</v>
      </c>
      <c r="AW20" s="46">
        <f t="shared" si="9"/>
        <v>80.285714285714292</v>
      </c>
      <c r="AX20" s="47">
        <f t="shared" si="10"/>
        <v>80</v>
      </c>
      <c r="AY20" s="48"/>
      <c r="AZ20" s="57">
        <v>80</v>
      </c>
      <c r="BA20" s="57"/>
      <c r="BB20" s="57"/>
      <c r="BC20" s="57">
        <v>80</v>
      </c>
      <c r="BD20" s="57"/>
      <c r="BE20" s="57"/>
      <c r="BF20" s="57"/>
      <c r="BG20" s="57"/>
      <c r="BH20" s="57"/>
      <c r="BI20" s="57"/>
      <c r="BJ20" s="57"/>
      <c r="BK20" s="57"/>
      <c r="BL20" s="57"/>
      <c r="BM20" s="57"/>
      <c r="BN20" s="57"/>
      <c r="BO20" s="45">
        <f t="shared" si="11"/>
        <v>80</v>
      </c>
      <c r="BP20" s="57">
        <v>80</v>
      </c>
      <c r="BQ20" s="44"/>
      <c r="BR20" s="45"/>
      <c r="BS20" s="44"/>
      <c r="BT20" s="44"/>
      <c r="BU20" s="45"/>
      <c r="BV20" s="44"/>
      <c r="BW20" s="44"/>
      <c r="BX20" s="45"/>
      <c r="BY20" s="44"/>
      <c r="BZ20" s="44"/>
      <c r="CA20" s="45"/>
      <c r="CB20" s="44"/>
      <c r="CC20" s="44"/>
      <c r="CD20" s="45"/>
      <c r="CE20" s="46">
        <f t="shared" si="12"/>
        <v>80</v>
      </c>
      <c r="CF20" s="47">
        <f t="shared" si="13"/>
        <v>80</v>
      </c>
      <c r="CG20" s="48"/>
      <c r="CH20" s="57">
        <v>4</v>
      </c>
      <c r="CI20" s="49" t="str">
        <f t="shared" si="14"/>
        <v xml:space="preserve">Memiliki kemampuan pemahanan Integrasi Nasional, Ancaman Terhadap NKRI, Wawasan Nusantara, </v>
      </c>
      <c r="CJ20" s="48"/>
      <c r="CK20" s="57">
        <v>4</v>
      </c>
      <c r="CL20"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Q20" s="26"/>
      <c r="CR20" s="26"/>
      <c r="CS20" s="26"/>
      <c r="CW20" s="56">
        <v>11</v>
      </c>
      <c r="CX20" s="56" t="str">
        <f>(IF(CO10="","","Memiliki kemampuan pemahanan  "))&amp;(IF(CO10="","",CO10&amp;", "))&amp;(IF(CO11="","",CO11&amp;", "))&amp;(IF(CO12="","",CO12&amp;", "))&amp;(IF(CO13="","",CO13&amp;", "))&amp;(IF(CO14="","",CO14&amp;", "))&amp;(IF(CO15="","",CO15&amp;", "))&amp;(IF(CO16="","",CO16&amp;", "))&amp;(IF(CO17="","",CO17&amp;", "))&amp;(IF(CO18="","",CO18&amp;", "))&amp;(IF(CO19="","",CO19&amp;"."))</f>
        <v xml:space="preserve">Memiliki kemampuan pemahanan  Integrasi Nasional, Ancaman Terhadap NKRI, Wawasan Nusantara, </v>
      </c>
    </row>
    <row r="21" spans="1:102" ht="18.75" customHeight="1" x14ac:dyDescent="0.3">
      <c r="A21" s="8">
        <v>11</v>
      </c>
      <c r="B21" s="8">
        <v>20708</v>
      </c>
      <c r="C21" s="8" t="s">
        <v>179</v>
      </c>
      <c r="E21" s="50">
        <f t="shared" si="0"/>
        <v>88</v>
      </c>
      <c r="F21" s="8" t="str">
        <f t="shared" si="1"/>
        <v>B</v>
      </c>
      <c r="G21" s="8" t="str">
        <f t="shared" si="2"/>
        <v xml:space="preserve">Memiliki kemampuan pemahanan Integrasi Nasional, Ancaman Terhadap NKRI, Wawasan Nusantara, </v>
      </c>
      <c r="H21" s="50">
        <f t="shared" si="3"/>
        <v>87</v>
      </c>
      <c r="I21" s="8" t="str">
        <f t="shared" si="4"/>
        <v>B</v>
      </c>
      <c r="J21"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1" s="8"/>
      <c r="L21" s="13"/>
      <c r="M21" s="14"/>
      <c r="N21" s="44">
        <f t="shared" si="6"/>
        <v>89</v>
      </c>
      <c r="O21" s="44">
        <f t="shared" si="7"/>
        <v>72</v>
      </c>
      <c r="Q21" s="44">
        <v>94</v>
      </c>
      <c r="R21" s="44"/>
      <c r="S21" s="45">
        <v>80</v>
      </c>
      <c r="T21" s="44">
        <v>91</v>
      </c>
      <c r="U21" s="44"/>
      <c r="V21" s="45">
        <v>90</v>
      </c>
      <c r="W21" s="44"/>
      <c r="X21" s="44"/>
      <c r="Y21" s="45"/>
      <c r="Z21" s="44"/>
      <c r="AA21" s="44"/>
      <c r="AB21" s="45"/>
      <c r="AC21" s="44"/>
      <c r="AD21" s="44"/>
      <c r="AE21" s="45"/>
      <c r="AF21" s="45">
        <f t="shared" si="8"/>
        <v>89</v>
      </c>
      <c r="AG21" s="44">
        <v>100</v>
      </c>
      <c r="AH21" s="44"/>
      <c r="AI21" s="45">
        <v>90</v>
      </c>
      <c r="AJ21" s="44"/>
      <c r="AK21" s="44"/>
      <c r="AL21" s="45"/>
      <c r="AM21" s="44"/>
      <c r="AN21" s="44"/>
      <c r="AO21" s="45"/>
      <c r="AP21" s="44"/>
      <c r="AQ21" s="44"/>
      <c r="AR21" s="45"/>
      <c r="AS21" s="44"/>
      <c r="AT21" s="44"/>
      <c r="AU21" s="45"/>
      <c r="AV21" s="44">
        <v>72</v>
      </c>
      <c r="AW21" s="46">
        <f t="shared" si="9"/>
        <v>88.142857142857139</v>
      </c>
      <c r="AX21" s="47">
        <f t="shared" si="10"/>
        <v>88</v>
      </c>
      <c r="AY21" s="48"/>
      <c r="AZ21" s="57">
        <v>85</v>
      </c>
      <c r="BA21" s="57"/>
      <c r="BB21" s="57"/>
      <c r="BC21" s="57">
        <v>90</v>
      </c>
      <c r="BD21" s="57"/>
      <c r="BE21" s="57"/>
      <c r="BF21" s="57"/>
      <c r="BG21" s="57"/>
      <c r="BH21" s="57"/>
      <c r="BI21" s="57"/>
      <c r="BJ21" s="57"/>
      <c r="BK21" s="57"/>
      <c r="BL21" s="57"/>
      <c r="BM21" s="57"/>
      <c r="BN21" s="57"/>
      <c r="BO21" s="45">
        <f t="shared" si="11"/>
        <v>88</v>
      </c>
      <c r="BP21" s="57">
        <v>85</v>
      </c>
      <c r="BQ21" s="44"/>
      <c r="BR21" s="45"/>
      <c r="BS21" s="44"/>
      <c r="BT21" s="44"/>
      <c r="BU21" s="45"/>
      <c r="BV21" s="44"/>
      <c r="BW21" s="44"/>
      <c r="BX21" s="45"/>
      <c r="BY21" s="44"/>
      <c r="BZ21" s="44"/>
      <c r="CA21" s="45"/>
      <c r="CB21" s="44"/>
      <c r="CC21" s="44"/>
      <c r="CD21" s="45"/>
      <c r="CE21" s="46">
        <f t="shared" si="12"/>
        <v>86.666666666666671</v>
      </c>
      <c r="CF21" s="47">
        <f t="shared" si="13"/>
        <v>87</v>
      </c>
      <c r="CG21" s="48"/>
      <c r="CH21" s="57">
        <v>4</v>
      </c>
      <c r="CI21" s="49" t="str">
        <f t="shared" si="14"/>
        <v xml:space="preserve">Memiliki kemampuan pemahanan Integrasi Nasional, Ancaman Terhadap NKRI, Wawasan Nusantara, </v>
      </c>
      <c r="CJ21" s="48"/>
      <c r="CK21" s="57">
        <v>4</v>
      </c>
      <c r="CL21"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1" s="38" t="s">
        <v>65</v>
      </c>
      <c r="CQ21" s="26"/>
      <c r="CR21" s="26"/>
      <c r="CS21" s="26"/>
    </row>
    <row r="22" spans="1:102" x14ac:dyDescent="0.25">
      <c r="A22" s="8">
        <v>12</v>
      </c>
      <c r="B22" s="8">
        <v>20724</v>
      </c>
      <c r="C22" s="8" t="s">
        <v>180</v>
      </c>
      <c r="E22" s="50">
        <f t="shared" si="0"/>
        <v>81</v>
      </c>
      <c r="F22" s="8" t="str">
        <f t="shared" si="1"/>
        <v>B</v>
      </c>
      <c r="G22" s="8" t="str">
        <f t="shared" si="2"/>
        <v xml:space="preserve">Memiliki kemampuan pemahanan Integrasi Nasional, Ancaman Terhadap NKRI, Wawasan Nusantara, </v>
      </c>
      <c r="H22" s="50">
        <f t="shared" si="3"/>
        <v>80</v>
      </c>
      <c r="I22" s="8" t="str">
        <f t="shared" si="4"/>
        <v>B</v>
      </c>
      <c r="J2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2" s="8"/>
      <c r="L22" s="13"/>
      <c r="M22" s="14"/>
      <c r="N22" s="44">
        <f t="shared" si="6"/>
        <v>78</v>
      </c>
      <c r="O22" s="44">
        <f t="shared" si="7"/>
        <v>64</v>
      </c>
      <c r="Q22" s="44">
        <v>70</v>
      </c>
      <c r="R22" s="44"/>
      <c r="S22" s="45">
        <v>85</v>
      </c>
      <c r="T22" s="44">
        <v>72</v>
      </c>
      <c r="U22" s="44"/>
      <c r="V22" s="45">
        <v>85</v>
      </c>
      <c r="W22" s="44"/>
      <c r="X22" s="44"/>
      <c r="Y22" s="45"/>
      <c r="Z22" s="44"/>
      <c r="AA22" s="44"/>
      <c r="AB22" s="45"/>
      <c r="AC22" s="44"/>
      <c r="AD22" s="44"/>
      <c r="AE22" s="45"/>
      <c r="AF22" s="45">
        <f t="shared" si="8"/>
        <v>78</v>
      </c>
      <c r="AG22" s="44">
        <v>98</v>
      </c>
      <c r="AH22" s="44"/>
      <c r="AI22" s="45">
        <v>90</v>
      </c>
      <c r="AJ22" s="44"/>
      <c r="AK22" s="44"/>
      <c r="AL22" s="45"/>
      <c r="AM22" s="44"/>
      <c r="AN22" s="44"/>
      <c r="AO22" s="45"/>
      <c r="AP22" s="44"/>
      <c r="AQ22" s="44"/>
      <c r="AR22" s="45"/>
      <c r="AS22" s="44"/>
      <c r="AT22" s="44"/>
      <c r="AU22" s="45"/>
      <c r="AV22" s="44">
        <v>64</v>
      </c>
      <c r="AW22" s="46">
        <f t="shared" si="9"/>
        <v>80.571428571428569</v>
      </c>
      <c r="AX22" s="47">
        <f t="shared" si="10"/>
        <v>81</v>
      </c>
      <c r="AY22" s="48"/>
      <c r="AZ22" s="57">
        <v>80</v>
      </c>
      <c r="BA22" s="57"/>
      <c r="BB22" s="57"/>
      <c r="BC22" s="57">
        <v>80</v>
      </c>
      <c r="BD22" s="57"/>
      <c r="BE22" s="57"/>
      <c r="BF22" s="57"/>
      <c r="BG22" s="57"/>
      <c r="BH22" s="57"/>
      <c r="BI22" s="57"/>
      <c r="BJ22" s="57"/>
      <c r="BK22" s="57"/>
      <c r="BL22" s="57"/>
      <c r="BM22" s="57"/>
      <c r="BN22" s="57"/>
      <c r="BO22" s="45">
        <f t="shared" si="11"/>
        <v>80</v>
      </c>
      <c r="BP22" s="57">
        <v>80</v>
      </c>
      <c r="BQ22" s="44"/>
      <c r="BR22" s="45"/>
      <c r="BS22" s="44"/>
      <c r="BT22" s="44"/>
      <c r="BU22" s="45"/>
      <c r="BV22" s="44"/>
      <c r="BW22" s="44"/>
      <c r="BX22" s="45"/>
      <c r="BY22" s="44"/>
      <c r="BZ22" s="44"/>
      <c r="CA22" s="45"/>
      <c r="CB22" s="44"/>
      <c r="CC22" s="44"/>
      <c r="CD22" s="45"/>
      <c r="CE22" s="46">
        <f t="shared" si="12"/>
        <v>80</v>
      </c>
      <c r="CF22" s="47">
        <f t="shared" si="13"/>
        <v>80</v>
      </c>
      <c r="CG22" s="48"/>
      <c r="CH22" s="57">
        <v>4</v>
      </c>
      <c r="CI22" s="49" t="str">
        <f t="shared" si="14"/>
        <v xml:space="preserve">Memiliki kemampuan pemahanan Integrasi Nasional, Ancaman Terhadap NKRI, Wawasan Nusantara, </v>
      </c>
      <c r="CJ22" s="48"/>
      <c r="CK22" s="57">
        <v>4</v>
      </c>
      <c r="CL22"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2" s="39" t="s">
        <v>35</v>
      </c>
      <c r="CO22" s="40" t="s">
        <v>36</v>
      </c>
      <c r="CQ22" s="26"/>
      <c r="CR22" s="26"/>
      <c r="CS22" s="26"/>
      <c r="CW22" s="56">
        <v>0</v>
      </c>
      <c r="CX22" s="56" t="str">
        <f>(IF(CO23="","","Perlu peningkatan keterampilan  "))&amp;(IF(CO23="","",CO23&amp;", "))&amp;(IF(CO24="","",CO24&amp;", "))&amp;(IF(CO25="","",CO25&amp;", "))&amp;(IF(CO26="","",CO26&amp;", "))&amp;(IF(CO27="","",CO27&amp;", "))&amp;(IF(CO28="","",CO28&amp;", "))&amp;(IF(CO29="","",CO29&amp;", "))&amp;(IF(CO30="","",CO30&amp;", "))&amp;(IF(CO31="","",CO31&amp;", "))&amp;(IF(CO32="","",CO32&amp;"."))</f>
        <v xml:space="preserve">Perlu peningkatan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3" spans="1:102" x14ac:dyDescent="0.25">
      <c r="A23" s="8">
        <v>13</v>
      </c>
      <c r="B23" s="8">
        <v>20740</v>
      </c>
      <c r="C23" s="8" t="s">
        <v>181</v>
      </c>
      <c r="E23" s="50">
        <f t="shared" si="0"/>
        <v>81</v>
      </c>
      <c r="F23" s="8" t="str">
        <f t="shared" si="1"/>
        <v>B</v>
      </c>
      <c r="G23" s="8" t="str">
        <f t="shared" si="2"/>
        <v xml:space="preserve">Memiliki kemampuan pemahanan Integrasi Nasional, Ancaman Terhadap NKRI, Wawasan Nusantara, </v>
      </c>
      <c r="H23" s="50">
        <f t="shared" si="3"/>
        <v>80</v>
      </c>
      <c r="I23" s="8" t="str">
        <f t="shared" si="4"/>
        <v>B</v>
      </c>
      <c r="J23"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3" s="8"/>
      <c r="L23" s="13"/>
      <c r="M23" s="14"/>
      <c r="N23" s="44">
        <f t="shared" si="6"/>
        <v>84</v>
      </c>
      <c r="O23" s="44">
        <f t="shared" si="7"/>
        <v>60</v>
      </c>
      <c r="Q23" s="44">
        <v>83</v>
      </c>
      <c r="R23" s="44"/>
      <c r="S23" s="45">
        <v>85</v>
      </c>
      <c r="T23" s="44">
        <v>76</v>
      </c>
      <c r="U23" s="44"/>
      <c r="V23" s="45">
        <v>90</v>
      </c>
      <c r="W23" s="44"/>
      <c r="X23" s="44"/>
      <c r="Y23" s="45"/>
      <c r="Z23" s="44"/>
      <c r="AA23" s="44"/>
      <c r="AB23" s="45"/>
      <c r="AC23" s="44"/>
      <c r="AD23" s="44"/>
      <c r="AE23" s="45"/>
      <c r="AF23" s="45">
        <f t="shared" si="8"/>
        <v>84</v>
      </c>
      <c r="AG23" s="44">
        <v>95</v>
      </c>
      <c r="AH23" s="44"/>
      <c r="AI23" s="45">
        <v>80</v>
      </c>
      <c r="AJ23" s="44"/>
      <c r="AK23" s="44"/>
      <c r="AL23" s="45"/>
      <c r="AM23" s="44"/>
      <c r="AN23" s="44"/>
      <c r="AO23" s="45"/>
      <c r="AP23" s="44"/>
      <c r="AQ23" s="44"/>
      <c r="AR23" s="45"/>
      <c r="AS23" s="44"/>
      <c r="AT23" s="44"/>
      <c r="AU23" s="45"/>
      <c r="AV23" s="44">
        <v>60</v>
      </c>
      <c r="AW23" s="46">
        <f t="shared" si="9"/>
        <v>81.285714285714292</v>
      </c>
      <c r="AX23" s="47">
        <f t="shared" si="10"/>
        <v>81</v>
      </c>
      <c r="AY23" s="48"/>
      <c r="AZ23" s="57">
        <v>80</v>
      </c>
      <c r="BA23" s="57"/>
      <c r="BB23" s="57"/>
      <c r="BC23" s="57">
        <v>80</v>
      </c>
      <c r="BD23" s="57"/>
      <c r="BE23" s="57"/>
      <c r="BF23" s="57"/>
      <c r="BG23" s="57"/>
      <c r="BH23" s="57"/>
      <c r="BI23" s="57"/>
      <c r="BJ23" s="57"/>
      <c r="BK23" s="57"/>
      <c r="BL23" s="57"/>
      <c r="BM23" s="57"/>
      <c r="BN23" s="57"/>
      <c r="BO23" s="45">
        <f t="shared" si="11"/>
        <v>80</v>
      </c>
      <c r="BP23" s="57">
        <v>80</v>
      </c>
      <c r="BQ23" s="44"/>
      <c r="BR23" s="45"/>
      <c r="BS23" s="44"/>
      <c r="BT23" s="44"/>
      <c r="BU23" s="45"/>
      <c r="BV23" s="44"/>
      <c r="BW23" s="44"/>
      <c r="BX23" s="45"/>
      <c r="BY23" s="44"/>
      <c r="BZ23" s="44"/>
      <c r="CA23" s="45"/>
      <c r="CB23" s="44"/>
      <c r="CC23" s="44"/>
      <c r="CD23" s="45"/>
      <c r="CE23" s="46">
        <f t="shared" si="12"/>
        <v>80</v>
      </c>
      <c r="CF23" s="47">
        <f t="shared" si="13"/>
        <v>80</v>
      </c>
      <c r="CG23" s="48"/>
      <c r="CH23" s="57">
        <v>4</v>
      </c>
      <c r="CI23" s="49" t="str">
        <f t="shared" si="14"/>
        <v xml:space="preserve">Memiliki kemampuan pemahanan Integrasi Nasional, Ancaman Terhadap NKRI, Wawasan Nusantara, </v>
      </c>
      <c r="CJ23" s="48"/>
      <c r="CK23" s="57">
        <v>4</v>
      </c>
      <c r="CL23"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3" s="43">
        <v>1</v>
      </c>
      <c r="CO23" s="57" t="s">
        <v>245</v>
      </c>
      <c r="CQ23" s="26"/>
      <c r="CR23" s="26"/>
      <c r="CS23" s="26"/>
      <c r="CW23" s="56">
        <v>1</v>
      </c>
      <c r="CX23" s="56" t="str">
        <f>(IF(CO24="","","Memiliki keterampilan "))&amp;(IF(CO24="","",CO24&amp;", "))&amp;(IF(CO25="","",CO25&amp;", "))&amp;(IF(CO26="","",CO26&amp;", "))&amp;(IF(CO27="","",CO27&amp;", "))&amp;(IF(CO28="","",CO28&amp;", "))&amp;(IF(CO29="","",CO29&amp;", "))&amp;(IF(CO30="","",CO30&amp;", "))&amp;(IF(CO31="","",CO31&amp;", "))&amp;(IF(CO32="","",CO32&amp;", "))&amp;(IF(CO23="","","Masih perlu peningkatan keterampilan "&amp;CO23&amp;"."))</f>
        <v>Memiliki keterampilan Mampu Mengkomunikasikan baik lisan maupun tertulis berbagai ancaman terhadap NKRI, beserta upaya dan kendala, Mampu Mengkomunikasikan baik lisan maupun tertulis permasalahan yang dihadapi pemerintah RI beserta upaya dan kendala, Masih perlu peningkatan keterampilan Mampu Mengkomunikasikan baik lisan maupun tertulis faktor iintegrasi nasional.</v>
      </c>
    </row>
    <row r="24" spans="1:102" x14ac:dyDescent="0.25">
      <c r="A24" s="8">
        <v>14</v>
      </c>
      <c r="B24" s="8">
        <v>20756</v>
      </c>
      <c r="C24" s="8" t="s">
        <v>182</v>
      </c>
      <c r="E24" s="50">
        <f t="shared" si="0"/>
        <v>79</v>
      </c>
      <c r="F24" s="8" t="str">
        <f t="shared" si="1"/>
        <v>B</v>
      </c>
      <c r="G24" s="8" t="str">
        <f t="shared" si="2"/>
        <v xml:space="preserve">Memiliki kemampuan pemahanan Integrasi Nasional, Ancaman Terhadap NKRI, Wawasan Nusantara, </v>
      </c>
      <c r="H24" s="50">
        <f t="shared" si="3"/>
        <v>80</v>
      </c>
      <c r="I24" s="8" t="str">
        <f t="shared" si="4"/>
        <v>B</v>
      </c>
      <c r="J24"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4" s="8"/>
      <c r="L24" s="13"/>
      <c r="M24" s="14"/>
      <c r="N24" s="44">
        <f t="shared" si="6"/>
        <v>79</v>
      </c>
      <c r="O24" s="44">
        <f t="shared" si="7"/>
        <v>69</v>
      </c>
      <c r="Q24" s="44">
        <v>77</v>
      </c>
      <c r="R24" s="44"/>
      <c r="S24" s="45">
        <v>85</v>
      </c>
      <c r="T24" s="44">
        <v>70</v>
      </c>
      <c r="U24" s="44"/>
      <c r="V24" s="45">
        <v>85</v>
      </c>
      <c r="W24" s="44"/>
      <c r="X24" s="44"/>
      <c r="Y24" s="45"/>
      <c r="Z24" s="44"/>
      <c r="AA24" s="44"/>
      <c r="AB24" s="45"/>
      <c r="AC24" s="44"/>
      <c r="AD24" s="44"/>
      <c r="AE24" s="45"/>
      <c r="AF24" s="45">
        <f t="shared" si="8"/>
        <v>79</v>
      </c>
      <c r="AG24" s="44">
        <v>78</v>
      </c>
      <c r="AH24" s="44"/>
      <c r="AI24" s="45">
        <v>90</v>
      </c>
      <c r="AJ24" s="44"/>
      <c r="AK24" s="44"/>
      <c r="AL24" s="45"/>
      <c r="AM24" s="44"/>
      <c r="AN24" s="44"/>
      <c r="AO24" s="45"/>
      <c r="AP24" s="44"/>
      <c r="AQ24" s="44"/>
      <c r="AR24" s="45"/>
      <c r="AS24" s="44"/>
      <c r="AT24" s="44"/>
      <c r="AU24" s="45"/>
      <c r="AV24" s="44">
        <v>69</v>
      </c>
      <c r="AW24" s="46">
        <f t="shared" si="9"/>
        <v>79.142857142857139</v>
      </c>
      <c r="AX24" s="47">
        <f t="shared" si="10"/>
        <v>79</v>
      </c>
      <c r="AY24" s="48"/>
      <c r="AZ24" s="57">
        <v>80</v>
      </c>
      <c r="BA24" s="57"/>
      <c r="BB24" s="57"/>
      <c r="BC24" s="57">
        <v>80</v>
      </c>
      <c r="BD24" s="57"/>
      <c r="BE24" s="57"/>
      <c r="BF24" s="57"/>
      <c r="BG24" s="57"/>
      <c r="BH24" s="57"/>
      <c r="BI24" s="57"/>
      <c r="BJ24" s="57"/>
      <c r="BK24" s="57"/>
      <c r="BL24" s="57"/>
      <c r="BM24" s="57"/>
      <c r="BN24" s="57"/>
      <c r="BO24" s="45">
        <f t="shared" si="11"/>
        <v>80</v>
      </c>
      <c r="BP24" s="57">
        <v>80</v>
      </c>
      <c r="BQ24" s="44"/>
      <c r="BR24" s="45"/>
      <c r="BS24" s="44"/>
      <c r="BT24" s="44"/>
      <c r="BU24" s="45"/>
      <c r="BV24" s="44"/>
      <c r="BW24" s="44"/>
      <c r="BX24" s="45"/>
      <c r="BY24" s="44"/>
      <c r="BZ24" s="44"/>
      <c r="CA24" s="45"/>
      <c r="CB24" s="44"/>
      <c r="CC24" s="44"/>
      <c r="CD24" s="45"/>
      <c r="CE24" s="46">
        <f t="shared" si="12"/>
        <v>80</v>
      </c>
      <c r="CF24" s="47">
        <f t="shared" si="13"/>
        <v>80</v>
      </c>
      <c r="CG24" s="48"/>
      <c r="CH24" s="57">
        <v>4</v>
      </c>
      <c r="CI24" s="49" t="str">
        <f t="shared" si="14"/>
        <v xml:space="preserve">Memiliki kemampuan pemahanan Integrasi Nasional, Ancaman Terhadap NKRI, Wawasan Nusantara, </v>
      </c>
      <c r="CJ24" s="48"/>
      <c r="CK24" s="57">
        <v>4</v>
      </c>
      <c r="CL24"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4" s="43">
        <v>2</v>
      </c>
      <c r="CO24" s="57" t="s">
        <v>246</v>
      </c>
      <c r="CQ24" s="26"/>
      <c r="CR24" s="26"/>
      <c r="CS24" s="26"/>
      <c r="CW24" s="56">
        <v>2</v>
      </c>
      <c r="CX24" s="56" t="str">
        <f>(IF(CO24="","","Memiliki keterampilan "))&amp;(IF(CO23="","",CO23&amp;", "))&amp;(IF(CO25="","",CO25&amp;", "))&amp;(IF(CO26="","",CO26&amp;", "))&amp;(IF(CO27="","",CO27&amp;", "))&amp;(IF(CO28="","",CO28&amp;", "))&amp;(IF(CO29="","",CO29&amp;", "))&amp;(IF(CO30="","",CO30&amp;", "))&amp;(IF(CO31="","",CO31&amp;", "))&amp;(IF(CO32="","",CO32&amp;", "))&amp;(IF(CO24="","","Masih perlu peningkatan keterampilan "&amp;CO24&amp;"."))</f>
        <v>Memiliki keterampilan Mampu Mengkomunikasikan baik lisan maupun tertulis faktor iintegrasi nasional, Mampu Mengkomunikasikan baik lisan maupun tertulis permasalahan yang dihadapi pemerintah RI beserta upaya dan kendala, Masih perlu peningkatan keterampilan Mampu Mengkomunikasikan baik lisan maupun tertulis berbagai ancaman terhadap NKRI, beserta upaya dan kendala.</v>
      </c>
    </row>
    <row r="25" spans="1:102" x14ac:dyDescent="0.25">
      <c r="A25" s="8">
        <v>15</v>
      </c>
      <c r="B25" s="8">
        <v>20772</v>
      </c>
      <c r="C25" s="8" t="s">
        <v>183</v>
      </c>
      <c r="E25" s="50">
        <f t="shared" si="0"/>
        <v>79</v>
      </c>
      <c r="F25" s="8" t="str">
        <f t="shared" si="1"/>
        <v>B</v>
      </c>
      <c r="G25" s="8" t="str">
        <f t="shared" si="2"/>
        <v xml:space="preserve">Memiliki kemampuan pemahanan Integrasi Nasional, Ancaman Terhadap NKRI, Wawasan Nusantara, </v>
      </c>
      <c r="H25" s="50">
        <f t="shared" si="3"/>
        <v>80</v>
      </c>
      <c r="I25" s="8" t="str">
        <f t="shared" si="4"/>
        <v>B</v>
      </c>
      <c r="J25"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5" s="8"/>
      <c r="L25" s="13"/>
      <c r="M25" s="14"/>
      <c r="N25" s="44">
        <f t="shared" si="6"/>
        <v>79</v>
      </c>
      <c r="O25" s="44">
        <f t="shared" si="7"/>
        <v>71</v>
      </c>
      <c r="Q25" s="44">
        <v>70</v>
      </c>
      <c r="R25" s="44"/>
      <c r="S25" s="45">
        <v>80</v>
      </c>
      <c r="T25" s="44">
        <v>74</v>
      </c>
      <c r="U25" s="44"/>
      <c r="V25" s="45">
        <v>90</v>
      </c>
      <c r="W25" s="44"/>
      <c r="X25" s="44"/>
      <c r="Y25" s="45"/>
      <c r="Z25" s="44"/>
      <c r="AA25" s="44"/>
      <c r="AB25" s="45"/>
      <c r="AC25" s="44"/>
      <c r="AD25" s="44"/>
      <c r="AE25" s="45"/>
      <c r="AF25" s="45">
        <f t="shared" si="8"/>
        <v>79</v>
      </c>
      <c r="AG25" s="44">
        <v>87</v>
      </c>
      <c r="AH25" s="44"/>
      <c r="AI25" s="45">
        <v>80</v>
      </c>
      <c r="AJ25" s="44"/>
      <c r="AK25" s="44"/>
      <c r="AL25" s="45"/>
      <c r="AM25" s="44"/>
      <c r="AN25" s="44"/>
      <c r="AO25" s="45"/>
      <c r="AP25" s="44"/>
      <c r="AQ25" s="44"/>
      <c r="AR25" s="45"/>
      <c r="AS25" s="44"/>
      <c r="AT25" s="44"/>
      <c r="AU25" s="45"/>
      <c r="AV25" s="44">
        <v>71</v>
      </c>
      <c r="AW25" s="46">
        <f t="shared" si="9"/>
        <v>78.857142857142861</v>
      </c>
      <c r="AX25" s="47">
        <f t="shared" si="10"/>
        <v>79</v>
      </c>
      <c r="AY25" s="48"/>
      <c r="AZ25" s="57">
        <v>80</v>
      </c>
      <c r="BA25" s="57"/>
      <c r="BB25" s="57"/>
      <c r="BC25" s="57">
        <v>80</v>
      </c>
      <c r="BD25" s="57"/>
      <c r="BE25" s="57"/>
      <c r="BF25" s="57"/>
      <c r="BG25" s="57"/>
      <c r="BH25" s="57"/>
      <c r="BI25" s="57"/>
      <c r="BJ25" s="57"/>
      <c r="BK25" s="57"/>
      <c r="BL25" s="57"/>
      <c r="BM25" s="57"/>
      <c r="BN25" s="57"/>
      <c r="BO25" s="45">
        <f t="shared" si="11"/>
        <v>80</v>
      </c>
      <c r="BP25" s="57">
        <v>80</v>
      </c>
      <c r="BQ25" s="44"/>
      <c r="BR25" s="45"/>
      <c r="BS25" s="44"/>
      <c r="BT25" s="44"/>
      <c r="BU25" s="45"/>
      <c r="BV25" s="44"/>
      <c r="BW25" s="44"/>
      <c r="BX25" s="45"/>
      <c r="BY25" s="44"/>
      <c r="BZ25" s="44"/>
      <c r="CA25" s="45"/>
      <c r="CB25" s="44"/>
      <c r="CC25" s="44"/>
      <c r="CD25" s="45"/>
      <c r="CE25" s="46">
        <f t="shared" si="12"/>
        <v>80</v>
      </c>
      <c r="CF25" s="47">
        <f t="shared" si="13"/>
        <v>80</v>
      </c>
      <c r="CG25" s="48"/>
      <c r="CH25" s="57">
        <v>4</v>
      </c>
      <c r="CI25" s="49" t="str">
        <f t="shared" si="14"/>
        <v xml:space="preserve">Memiliki kemampuan pemahanan Integrasi Nasional, Ancaman Terhadap NKRI, Wawasan Nusantara, </v>
      </c>
      <c r="CJ25" s="48"/>
      <c r="CK25" s="57">
        <v>4</v>
      </c>
      <c r="CL25"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5" s="43">
        <v>3</v>
      </c>
      <c r="CO25" s="57" t="s">
        <v>247</v>
      </c>
      <c r="CQ25" s="66" t="s">
        <v>70</v>
      </c>
      <c r="CR25" s="66"/>
      <c r="CS25" s="66"/>
      <c r="CW25" s="56">
        <v>3</v>
      </c>
      <c r="CX25" s="56" t="str">
        <f>(IF(CO24="","","Memiliki keterampilan "))&amp;(IF(CO23="","",CO23&amp;", "))&amp;(IF(CO24="","",CO24&amp;", "))&amp;(IF(CO26="","",CO26&amp;", "))&amp;(IF(CO27="","",CO27&amp;", "))&amp;(IF(CO28="","",CO28&amp;", "))&amp;(IF(CO29="","",CO29&amp;", "))&amp;(IF(CO30="","",CO30&amp;", "))&amp;(IF(CO31="","",CO31&amp;", "))&amp;(IF(CO32="","",CO32&amp;", "))&amp;(IF(CO25="","","Masih perlu peningkatan keterampilan "&amp;CO25&amp;"."))</f>
        <v>Memiliki keterampilan Mampu Mengkomunikasikan baik lisan maupun tertulis faktor iintegrasi nasional, Mampu Mengkomunikasikan baik lisan maupun tertulis berbagai ancaman terhadap NKRI, beserta upaya dan kendala, Masih perlu peningkatan keterampilan Mampu Mengkomunikasikan baik lisan maupun tertulis permasalahan yang dihadapi pemerintah RI beserta upaya dan kendala.</v>
      </c>
    </row>
    <row r="26" spans="1:102" x14ac:dyDescent="0.25">
      <c r="A26" s="8">
        <v>16</v>
      </c>
      <c r="B26" s="8">
        <v>20788</v>
      </c>
      <c r="C26" s="8" t="s">
        <v>184</v>
      </c>
      <c r="E26" s="50">
        <f t="shared" si="0"/>
        <v>85</v>
      </c>
      <c r="F26" s="8" t="str">
        <f t="shared" si="1"/>
        <v>B</v>
      </c>
      <c r="G26" s="8" t="str">
        <f t="shared" si="2"/>
        <v xml:space="preserve">Memiliki kemampuan pemahanan Integrasi Nasional, Ancaman Terhadap NKRI, Wawasan Nusantara, </v>
      </c>
      <c r="H26" s="50">
        <f t="shared" si="3"/>
        <v>87</v>
      </c>
      <c r="I26" s="8" t="str">
        <f t="shared" si="4"/>
        <v>B</v>
      </c>
      <c r="J26"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6" s="8"/>
      <c r="L26" s="13"/>
      <c r="M26" s="14"/>
      <c r="N26" s="44">
        <f t="shared" si="6"/>
        <v>84</v>
      </c>
      <c r="O26" s="44">
        <f t="shared" si="7"/>
        <v>72</v>
      </c>
      <c r="Q26" s="44">
        <v>72</v>
      </c>
      <c r="R26" s="44"/>
      <c r="S26" s="45">
        <v>85</v>
      </c>
      <c r="T26" s="44">
        <v>90</v>
      </c>
      <c r="U26" s="44"/>
      <c r="V26" s="45">
        <v>90</v>
      </c>
      <c r="W26" s="44"/>
      <c r="X26" s="44"/>
      <c r="Y26" s="45"/>
      <c r="Z26" s="44"/>
      <c r="AA26" s="44"/>
      <c r="AB26" s="45"/>
      <c r="AC26" s="44"/>
      <c r="AD26" s="44"/>
      <c r="AE26" s="45"/>
      <c r="AF26" s="45">
        <f t="shared" si="8"/>
        <v>84</v>
      </c>
      <c r="AG26" s="44">
        <v>98</v>
      </c>
      <c r="AH26" s="44"/>
      <c r="AI26" s="45">
        <v>90</v>
      </c>
      <c r="AJ26" s="44"/>
      <c r="AK26" s="44"/>
      <c r="AL26" s="45"/>
      <c r="AM26" s="44"/>
      <c r="AN26" s="44"/>
      <c r="AO26" s="45"/>
      <c r="AP26" s="44"/>
      <c r="AQ26" s="44"/>
      <c r="AR26" s="45"/>
      <c r="AS26" s="44"/>
      <c r="AT26" s="44"/>
      <c r="AU26" s="45"/>
      <c r="AV26" s="44">
        <v>72</v>
      </c>
      <c r="AW26" s="46">
        <f t="shared" si="9"/>
        <v>85.285714285714292</v>
      </c>
      <c r="AX26" s="47">
        <f t="shared" si="10"/>
        <v>85</v>
      </c>
      <c r="AY26" s="48"/>
      <c r="AZ26" s="57">
        <v>85</v>
      </c>
      <c r="BA26" s="57"/>
      <c r="BB26" s="57"/>
      <c r="BC26" s="57">
        <v>90</v>
      </c>
      <c r="BD26" s="57"/>
      <c r="BE26" s="57"/>
      <c r="BF26" s="57"/>
      <c r="BG26" s="57"/>
      <c r="BH26" s="57"/>
      <c r="BI26" s="57"/>
      <c r="BJ26" s="57"/>
      <c r="BK26" s="57"/>
      <c r="BL26" s="57"/>
      <c r="BM26" s="57"/>
      <c r="BN26" s="57"/>
      <c r="BO26" s="45">
        <f t="shared" si="11"/>
        <v>88</v>
      </c>
      <c r="BP26" s="57">
        <v>85</v>
      </c>
      <c r="BQ26" s="44"/>
      <c r="BR26" s="45"/>
      <c r="BS26" s="44"/>
      <c r="BT26" s="44"/>
      <c r="BU26" s="45"/>
      <c r="BV26" s="44"/>
      <c r="BW26" s="44"/>
      <c r="BX26" s="45"/>
      <c r="BY26" s="44"/>
      <c r="BZ26" s="44"/>
      <c r="CA26" s="45"/>
      <c r="CB26" s="44"/>
      <c r="CC26" s="44"/>
      <c r="CD26" s="45"/>
      <c r="CE26" s="46">
        <f t="shared" si="12"/>
        <v>86.666666666666671</v>
      </c>
      <c r="CF26" s="47">
        <f t="shared" si="13"/>
        <v>87</v>
      </c>
      <c r="CG26" s="48"/>
      <c r="CH26" s="57">
        <v>4</v>
      </c>
      <c r="CI26" s="49" t="str">
        <f t="shared" si="14"/>
        <v xml:space="preserve">Memiliki kemampuan pemahanan Integrasi Nasional, Ancaman Terhadap NKRI, Wawasan Nusantara, </v>
      </c>
      <c r="CJ26" s="48"/>
      <c r="CK26" s="57">
        <v>4</v>
      </c>
      <c r="CL26"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6" s="43">
        <v>4</v>
      </c>
      <c r="CO26" s="57"/>
      <c r="CQ26" s="27" t="s">
        <v>50</v>
      </c>
      <c r="CR26" s="28" t="s">
        <v>51</v>
      </c>
      <c r="CS26" s="28" t="s">
        <v>52</v>
      </c>
      <c r="CW26" s="56">
        <v>4</v>
      </c>
      <c r="CX26" s="56" t="str">
        <f>(IF(CO24="","","Memiliki keterampilan "))&amp;(IF(CO23="","",CO23&amp;", "))&amp;(IF(CO24="","",CO24&amp;", "))&amp;(IF(CO25="","",CO25&amp;", "))&amp;(IF(CO27="","",CO27&amp;", "))&amp;(IF(CO28="","",CO28&amp;", "))&amp;(IF(CO29="","",CO29&amp;", "))&amp;(IF(CO30="","",CO30&amp;", "))&amp;(IF(CO31="","",CO31&amp;", "))&amp;(IF(CO32="","",CO32&amp;", "))&amp;(IF(CO26="","","Masih perlu peningkatan keterampilan "&amp;CO26&amp;"."))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7" spans="1:102" x14ac:dyDescent="0.25">
      <c r="A27" s="8">
        <v>17</v>
      </c>
      <c r="B27" s="8">
        <v>20804</v>
      </c>
      <c r="C27" s="8" t="s">
        <v>185</v>
      </c>
      <c r="E27" s="50">
        <f t="shared" si="0"/>
        <v>78</v>
      </c>
      <c r="F27" s="8" t="str">
        <f t="shared" si="1"/>
        <v>B</v>
      </c>
      <c r="G27" s="8" t="str">
        <f t="shared" si="2"/>
        <v xml:space="preserve">Memiliki kemampuan pemahanan Integrasi Nasional, Ancaman Terhadap NKRI, Wawasan Nusantara, </v>
      </c>
      <c r="H27" s="50">
        <f t="shared" si="3"/>
        <v>80</v>
      </c>
      <c r="I27" s="8" t="str">
        <f t="shared" si="4"/>
        <v>B</v>
      </c>
      <c r="J27"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7" s="8"/>
      <c r="L27" s="13"/>
      <c r="M27" s="14"/>
      <c r="N27" s="44">
        <f t="shared" si="6"/>
        <v>78</v>
      </c>
      <c r="O27" s="44">
        <f t="shared" si="7"/>
        <v>65</v>
      </c>
      <c r="Q27" s="44">
        <v>70</v>
      </c>
      <c r="R27" s="44"/>
      <c r="S27" s="45">
        <v>80</v>
      </c>
      <c r="T27" s="44">
        <v>78</v>
      </c>
      <c r="U27" s="44"/>
      <c r="V27" s="45">
        <v>85</v>
      </c>
      <c r="W27" s="44"/>
      <c r="X27" s="44"/>
      <c r="Y27" s="45"/>
      <c r="Z27" s="44"/>
      <c r="AA27" s="44"/>
      <c r="AB27" s="45"/>
      <c r="AC27" s="44"/>
      <c r="AD27" s="44"/>
      <c r="AE27" s="45"/>
      <c r="AF27" s="45">
        <f t="shared" si="8"/>
        <v>78</v>
      </c>
      <c r="AG27" s="44">
        <v>80</v>
      </c>
      <c r="AH27" s="44"/>
      <c r="AI27" s="45">
        <v>90</v>
      </c>
      <c r="AJ27" s="44"/>
      <c r="AK27" s="44"/>
      <c r="AL27" s="45"/>
      <c r="AM27" s="44"/>
      <c r="AN27" s="44"/>
      <c r="AO27" s="45"/>
      <c r="AP27" s="44"/>
      <c r="AQ27" s="44"/>
      <c r="AR27" s="45"/>
      <c r="AS27" s="44"/>
      <c r="AT27" s="44"/>
      <c r="AU27" s="45"/>
      <c r="AV27" s="44">
        <v>65</v>
      </c>
      <c r="AW27" s="46">
        <f t="shared" si="9"/>
        <v>78.285714285714292</v>
      </c>
      <c r="AX27" s="47">
        <f t="shared" si="10"/>
        <v>78</v>
      </c>
      <c r="AY27" s="48"/>
      <c r="AZ27" s="57">
        <v>80</v>
      </c>
      <c r="BA27" s="57"/>
      <c r="BB27" s="57"/>
      <c r="BC27" s="57">
        <v>80</v>
      </c>
      <c r="BD27" s="57"/>
      <c r="BE27" s="57"/>
      <c r="BF27" s="57"/>
      <c r="BG27" s="57"/>
      <c r="BH27" s="57"/>
      <c r="BI27" s="57"/>
      <c r="BJ27" s="57"/>
      <c r="BK27" s="57"/>
      <c r="BL27" s="57"/>
      <c r="BM27" s="57"/>
      <c r="BN27" s="57"/>
      <c r="BO27" s="45">
        <f t="shared" si="11"/>
        <v>80</v>
      </c>
      <c r="BP27" s="57">
        <v>80</v>
      </c>
      <c r="BQ27" s="44"/>
      <c r="BR27" s="45"/>
      <c r="BS27" s="44"/>
      <c r="BT27" s="44"/>
      <c r="BU27" s="45"/>
      <c r="BV27" s="44"/>
      <c r="BW27" s="44"/>
      <c r="BX27" s="45"/>
      <c r="BY27" s="44"/>
      <c r="BZ27" s="44"/>
      <c r="CA27" s="45"/>
      <c r="CB27" s="44"/>
      <c r="CC27" s="44"/>
      <c r="CD27" s="45"/>
      <c r="CE27" s="46">
        <f t="shared" si="12"/>
        <v>80</v>
      </c>
      <c r="CF27" s="47">
        <f t="shared" si="13"/>
        <v>80</v>
      </c>
      <c r="CG27" s="48"/>
      <c r="CH27" s="57">
        <v>4</v>
      </c>
      <c r="CI27" s="49" t="str">
        <f t="shared" si="14"/>
        <v xml:space="preserve">Memiliki kemampuan pemahanan Integrasi Nasional, Ancaman Terhadap NKRI, Wawasan Nusantara, </v>
      </c>
      <c r="CJ27" s="48"/>
      <c r="CK27" s="57">
        <v>4</v>
      </c>
      <c r="CL27"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7" s="43">
        <v>5</v>
      </c>
      <c r="CO27" s="57"/>
      <c r="CQ27" s="21">
        <v>0</v>
      </c>
      <c r="CR27" s="22">
        <v>69</v>
      </c>
      <c r="CS27" s="23" t="s">
        <v>54</v>
      </c>
      <c r="CW27" s="56">
        <v>5</v>
      </c>
      <c r="CX27" s="56" t="str">
        <f>(IF(CO24="","","Memiliki keterampilan "))&amp;(IF(CO23="","",CO23&amp;", "))&amp;(IF(CO24="","",CO24&amp;", "))&amp;(IF(CO25="","",CO25&amp;", "))&amp;(IF(CO26="","",CO26&amp;", "))&amp;(IF(CO28="","",CO28&amp;", "))&amp;(IF(CO29="","",CO29&amp;", "))&amp;(IF(CO30="","",CO30&amp;", "))&amp;(IF(CO31="","",CO31&amp;", "))&amp;(IF(CO32="","",CO32&amp;", "))&amp;(IF(CO27="","","Masih perlu peningkatan keterampilan "&amp;CO27&amp;"."))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8" spans="1:102" x14ac:dyDescent="0.25">
      <c r="A28" s="8">
        <v>18</v>
      </c>
      <c r="B28" s="8">
        <v>20820</v>
      </c>
      <c r="C28" s="8" t="s">
        <v>186</v>
      </c>
      <c r="E28" s="50">
        <f t="shared" si="0"/>
        <v>82</v>
      </c>
      <c r="F28" s="8" t="str">
        <f t="shared" si="1"/>
        <v>B</v>
      </c>
      <c r="G28" s="8" t="str">
        <f t="shared" si="2"/>
        <v xml:space="preserve">Memiliki kemampuan pemahanan Integrasi Nasional, Ancaman Terhadap NKRI, Wawasan Nusantara, </v>
      </c>
      <c r="H28" s="50">
        <f t="shared" si="3"/>
        <v>80</v>
      </c>
      <c r="I28" s="8" t="str">
        <f t="shared" si="4"/>
        <v>B</v>
      </c>
      <c r="J28"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8" s="8"/>
      <c r="L28" s="13"/>
      <c r="M28" s="14"/>
      <c r="N28" s="44">
        <f t="shared" si="6"/>
        <v>83</v>
      </c>
      <c r="O28" s="44">
        <f t="shared" si="7"/>
        <v>74</v>
      </c>
      <c r="Q28" s="44">
        <v>81</v>
      </c>
      <c r="R28" s="44"/>
      <c r="S28" s="45">
        <v>85</v>
      </c>
      <c r="T28" s="44">
        <v>81</v>
      </c>
      <c r="U28" s="44"/>
      <c r="V28" s="45">
        <v>85</v>
      </c>
      <c r="W28" s="44"/>
      <c r="X28" s="44"/>
      <c r="Y28" s="45"/>
      <c r="Z28" s="44"/>
      <c r="AA28" s="44"/>
      <c r="AB28" s="45"/>
      <c r="AC28" s="44"/>
      <c r="AD28" s="44"/>
      <c r="AE28" s="45"/>
      <c r="AF28" s="45">
        <f t="shared" si="8"/>
        <v>83</v>
      </c>
      <c r="AG28" s="44">
        <v>80</v>
      </c>
      <c r="AH28" s="44"/>
      <c r="AI28" s="45">
        <v>90</v>
      </c>
      <c r="AJ28" s="44"/>
      <c r="AK28" s="44"/>
      <c r="AL28" s="45"/>
      <c r="AM28" s="44"/>
      <c r="AN28" s="44"/>
      <c r="AO28" s="45"/>
      <c r="AP28" s="44"/>
      <c r="AQ28" s="44"/>
      <c r="AR28" s="45"/>
      <c r="AS28" s="44"/>
      <c r="AT28" s="44"/>
      <c r="AU28" s="45"/>
      <c r="AV28" s="44">
        <v>74</v>
      </c>
      <c r="AW28" s="46">
        <f t="shared" si="9"/>
        <v>82.285714285714292</v>
      </c>
      <c r="AX28" s="47">
        <f t="shared" si="10"/>
        <v>82</v>
      </c>
      <c r="AY28" s="48"/>
      <c r="AZ28" s="57">
        <v>80</v>
      </c>
      <c r="BA28" s="57"/>
      <c r="BB28" s="57"/>
      <c r="BC28" s="57">
        <v>80</v>
      </c>
      <c r="BD28" s="57"/>
      <c r="BE28" s="57"/>
      <c r="BF28" s="57"/>
      <c r="BG28" s="57"/>
      <c r="BH28" s="57"/>
      <c r="BI28" s="57"/>
      <c r="BJ28" s="57"/>
      <c r="BK28" s="57"/>
      <c r="BL28" s="57"/>
      <c r="BM28" s="57"/>
      <c r="BN28" s="57"/>
      <c r="BO28" s="45">
        <f t="shared" si="11"/>
        <v>80</v>
      </c>
      <c r="BP28" s="57">
        <v>80</v>
      </c>
      <c r="BQ28" s="44"/>
      <c r="BR28" s="45"/>
      <c r="BS28" s="44"/>
      <c r="BT28" s="44"/>
      <c r="BU28" s="45"/>
      <c r="BV28" s="44"/>
      <c r="BW28" s="44"/>
      <c r="BX28" s="45"/>
      <c r="BY28" s="44"/>
      <c r="BZ28" s="44"/>
      <c r="CA28" s="45"/>
      <c r="CB28" s="44"/>
      <c r="CC28" s="44"/>
      <c r="CD28" s="45"/>
      <c r="CE28" s="46">
        <f t="shared" si="12"/>
        <v>80</v>
      </c>
      <c r="CF28" s="47">
        <f t="shared" si="13"/>
        <v>80</v>
      </c>
      <c r="CG28" s="48"/>
      <c r="CH28" s="57">
        <v>4</v>
      </c>
      <c r="CI28" s="49" t="str">
        <f t="shared" si="14"/>
        <v xml:space="preserve">Memiliki kemampuan pemahanan Integrasi Nasional, Ancaman Terhadap NKRI, Wawasan Nusantara, </v>
      </c>
      <c r="CJ28" s="48"/>
      <c r="CK28" s="57">
        <v>4</v>
      </c>
      <c r="CL28"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8" s="43">
        <v>6</v>
      </c>
      <c r="CO28" s="57"/>
      <c r="CQ28" s="21">
        <v>70</v>
      </c>
      <c r="CR28" s="24">
        <v>75</v>
      </c>
      <c r="CS28" s="25" t="s">
        <v>56</v>
      </c>
      <c r="CW28" s="56">
        <v>6</v>
      </c>
      <c r="CX28" s="56" t="str">
        <f>(IF(CO24="","","Memiliki keterampilan "))&amp;(IF(CO23="","",CO23&amp;", "))&amp;(IF(CO24="","",CO24&amp;", "))&amp;(IF(CO25="","",CO25&amp;", "))&amp;(IF(CO26="","",CO26&amp;", "))&amp;(IF(CO27="","",CO27&amp;", "))&amp;(IF(CO29="","",CO29&amp;", "))&amp;(IF(CO30="","",CO30&amp;", "))&amp;(IF(CO31="","",CO31&amp;", "))&amp;(IF(CO32="","",CO32&amp;", "))&amp;(IF(CO28="","","Masih perlu peningkatan keterampilan "&amp;CO28&amp;"."))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9" spans="1:102" x14ac:dyDescent="0.25">
      <c r="A29" s="8">
        <v>19</v>
      </c>
      <c r="B29" s="8">
        <v>20836</v>
      </c>
      <c r="C29" s="8" t="s">
        <v>187</v>
      </c>
      <c r="E29" s="50">
        <f t="shared" si="0"/>
        <v>80</v>
      </c>
      <c r="F29" s="8" t="str">
        <f t="shared" si="1"/>
        <v>B</v>
      </c>
      <c r="G29" s="8" t="str">
        <f t="shared" si="2"/>
        <v xml:space="preserve">Memiliki kemampuan pemahanan Integrasi Nasional, Ancaman Terhadap NKRI, Wawasan Nusantara, </v>
      </c>
      <c r="H29" s="50">
        <f t="shared" si="3"/>
        <v>80</v>
      </c>
      <c r="I29" s="8" t="str">
        <f t="shared" si="4"/>
        <v>B</v>
      </c>
      <c r="J29"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9" s="8"/>
      <c r="L29" s="13"/>
      <c r="M29" s="14"/>
      <c r="N29" s="44">
        <f t="shared" si="6"/>
        <v>82</v>
      </c>
      <c r="O29" s="44">
        <f t="shared" si="7"/>
        <v>65</v>
      </c>
      <c r="Q29" s="44">
        <v>73</v>
      </c>
      <c r="R29" s="44"/>
      <c r="S29" s="45">
        <v>80</v>
      </c>
      <c r="T29" s="44">
        <v>83</v>
      </c>
      <c r="U29" s="44"/>
      <c r="V29" s="45">
        <v>90</v>
      </c>
      <c r="W29" s="44"/>
      <c r="X29" s="44"/>
      <c r="Y29" s="45"/>
      <c r="Z29" s="44"/>
      <c r="AA29" s="44"/>
      <c r="AB29" s="45"/>
      <c r="AC29" s="44"/>
      <c r="AD29" s="44"/>
      <c r="AE29" s="45"/>
      <c r="AF29" s="45">
        <f t="shared" si="8"/>
        <v>82</v>
      </c>
      <c r="AG29" s="44">
        <v>92</v>
      </c>
      <c r="AH29" s="44"/>
      <c r="AI29" s="45">
        <v>80</v>
      </c>
      <c r="AJ29" s="44"/>
      <c r="AK29" s="44"/>
      <c r="AL29" s="45"/>
      <c r="AM29" s="44"/>
      <c r="AN29" s="44"/>
      <c r="AO29" s="45"/>
      <c r="AP29" s="44"/>
      <c r="AQ29" s="44"/>
      <c r="AR29" s="45"/>
      <c r="AS29" s="44"/>
      <c r="AT29" s="44"/>
      <c r="AU29" s="45"/>
      <c r="AV29" s="44">
        <v>65</v>
      </c>
      <c r="AW29" s="46">
        <f t="shared" si="9"/>
        <v>80.428571428571431</v>
      </c>
      <c r="AX29" s="47">
        <f t="shared" si="10"/>
        <v>80</v>
      </c>
      <c r="AY29" s="48"/>
      <c r="AZ29" s="57">
        <v>80</v>
      </c>
      <c r="BA29" s="57"/>
      <c r="BB29" s="57"/>
      <c r="BC29" s="57">
        <v>80</v>
      </c>
      <c r="BD29" s="57"/>
      <c r="BE29" s="57"/>
      <c r="BF29" s="57"/>
      <c r="BG29" s="57"/>
      <c r="BH29" s="57"/>
      <c r="BI29" s="57"/>
      <c r="BJ29" s="57"/>
      <c r="BK29" s="57"/>
      <c r="BL29" s="57"/>
      <c r="BM29" s="57"/>
      <c r="BN29" s="57"/>
      <c r="BO29" s="45">
        <f t="shared" si="11"/>
        <v>80</v>
      </c>
      <c r="BP29" s="57">
        <v>80</v>
      </c>
      <c r="BQ29" s="44"/>
      <c r="BR29" s="45"/>
      <c r="BS29" s="44"/>
      <c r="BT29" s="44"/>
      <c r="BU29" s="45"/>
      <c r="BV29" s="44"/>
      <c r="BW29" s="44"/>
      <c r="BX29" s="45"/>
      <c r="BY29" s="44"/>
      <c r="BZ29" s="44"/>
      <c r="CA29" s="45"/>
      <c r="CB29" s="44"/>
      <c r="CC29" s="44"/>
      <c r="CD29" s="45"/>
      <c r="CE29" s="46">
        <f t="shared" si="12"/>
        <v>80</v>
      </c>
      <c r="CF29" s="47">
        <f t="shared" si="13"/>
        <v>80</v>
      </c>
      <c r="CG29" s="48"/>
      <c r="CH29" s="57">
        <v>4</v>
      </c>
      <c r="CI29" s="49" t="str">
        <f t="shared" si="14"/>
        <v xml:space="preserve">Memiliki kemampuan pemahanan Integrasi Nasional, Ancaman Terhadap NKRI, Wawasan Nusantara, </v>
      </c>
      <c r="CJ29" s="48"/>
      <c r="CK29" s="57">
        <v>4</v>
      </c>
      <c r="CL29"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9" s="43">
        <v>7</v>
      </c>
      <c r="CO29" s="57"/>
      <c r="CQ29" s="21">
        <v>76</v>
      </c>
      <c r="CR29" s="24">
        <v>90</v>
      </c>
      <c r="CS29" s="25" t="s">
        <v>58</v>
      </c>
      <c r="CW29" s="56">
        <v>7</v>
      </c>
      <c r="CX29" s="56" t="str">
        <f>(IF(CO24="","","Memiliki keterampilan "))&amp;(IF(CO23="","",CO23&amp;", "))&amp;(IF(CO24="","",CO24&amp;", "))&amp;(IF(CO25="","",CO25&amp;", "))&amp;(IF(CO26="","",CO26&amp;", "))&amp;(IF(CO27="","",CO27&amp;", "))&amp;(IF(CO28="","",CO28&amp;", "))&amp;(IF(CO30="","",CO30&amp;", "))&amp;(IF(CO31="","",CO31&amp;", "))&amp;(IF(CO32="","",CO32&amp;", "))&amp;(IF(CO29="","","Masih perlu peningkatan keterampilan "&amp;CO29&amp;"."))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0" spans="1:102" x14ac:dyDescent="0.25">
      <c r="A30" s="8">
        <v>20</v>
      </c>
      <c r="B30" s="8">
        <v>20852</v>
      </c>
      <c r="C30" s="8" t="s">
        <v>188</v>
      </c>
      <c r="E30" s="50">
        <f t="shared" si="0"/>
        <v>76</v>
      </c>
      <c r="F30" s="8" t="str">
        <f t="shared" si="1"/>
        <v>B</v>
      </c>
      <c r="G30" s="8" t="str">
        <f t="shared" si="2"/>
        <v xml:space="preserve">Memiliki kemampuan pemahanan Integrasi Nasional, Ancaman Terhadap NKRI, Wawasan Nusantara, </v>
      </c>
      <c r="H30" s="50">
        <f t="shared" si="3"/>
        <v>78</v>
      </c>
      <c r="I30" s="8" t="str">
        <f t="shared" si="4"/>
        <v>B</v>
      </c>
      <c r="J30"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0" s="8"/>
      <c r="L30" s="13"/>
      <c r="M30" s="14"/>
      <c r="N30" s="44">
        <f t="shared" si="6"/>
        <v>78</v>
      </c>
      <c r="O30" s="44">
        <f t="shared" si="7"/>
        <v>64</v>
      </c>
      <c r="Q30" s="44">
        <v>70</v>
      </c>
      <c r="R30" s="44"/>
      <c r="S30" s="45">
        <v>80</v>
      </c>
      <c r="T30" s="44">
        <v>71</v>
      </c>
      <c r="U30" s="44"/>
      <c r="V30" s="45">
        <v>90</v>
      </c>
      <c r="W30" s="44"/>
      <c r="X30" s="44"/>
      <c r="Y30" s="45"/>
      <c r="Z30" s="44"/>
      <c r="AA30" s="44"/>
      <c r="AB30" s="45"/>
      <c r="AC30" s="44"/>
      <c r="AD30" s="44"/>
      <c r="AE30" s="45"/>
      <c r="AF30" s="45">
        <f t="shared" si="8"/>
        <v>78</v>
      </c>
      <c r="AG30" s="44">
        <v>70</v>
      </c>
      <c r="AH30" s="44"/>
      <c r="AI30" s="45">
        <v>85</v>
      </c>
      <c r="AJ30" s="44"/>
      <c r="AK30" s="44"/>
      <c r="AL30" s="45"/>
      <c r="AM30" s="44"/>
      <c r="AN30" s="44"/>
      <c r="AO30" s="45"/>
      <c r="AP30" s="44"/>
      <c r="AQ30" s="44"/>
      <c r="AR30" s="45"/>
      <c r="AS30" s="44"/>
      <c r="AT30" s="44"/>
      <c r="AU30" s="45"/>
      <c r="AV30" s="44">
        <v>64</v>
      </c>
      <c r="AW30" s="46">
        <f t="shared" si="9"/>
        <v>75.714285714285708</v>
      </c>
      <c r="AX30" s="47">
        <f t="shared" si="10"/>
        <v>76</v>
      </c>
      <c r="AY30" s="48"/>
      <c r="AZ30" s="57">
        <v>75</v>
      </c>
      <c r="BA30" s="57"/>
      <c r="BB30" s="57"/>
      <c r="BC30" s="57">
        <v>80</v>
      </c>
      <c r="BD30" s="57"/>
      <c r="BE30" s="57"/>
      <c r="BF30" s="57"/>
      <c r="BG30" s="57"/>
      <c r="BH30" s="57"/>
      <c r="BI30" s="57"/>
      <c r="BJ30" s="57"/>
      <c r="BK30" s="57"/>
      <c r="BL30" s="57"/>
      <c r="BM30" s="57"/>
      <c r="BN30" s="57"/>
      <c r="BO30" s="45">
        <f t="shared" si="11"/>
        <v>78</v>
      </c>
      <c r="BP30" s="57">
        <v>80</v>
      </c>
      <c r="BQ30" s="44"/>
      <c r="BR30" s="45"/>
      <c r="BS30" s="44"/>
      <c r="BT30" s="44"/>
      <c r="BU30" s="45"/>
      <c r="BV30" s="44"/>
      <c r="BW30" s="44"/>
      <c r="BX30" s="45"/>
      <c r="BY30" s="44"/>
      <c r="BZ30" s="44"/>
      <c r="CA30" s="45"/>
      <c r="CB30" s="44"/>
      <c r="CC30" s="44"/>
      <c r="CD30" s="45"/>
      <c r="CE30" s="46">
        <f t="shared" si="12"/>
        <v>78.333333333333329</v>
      </c>
      <c r="CF30" s="47">
        <f t="shared" si="13"/>
        <v>78</v>
      </c>
      <c r="CG30" s="48"/>
      <c r="CH30" s="57">
        <v>4</v>
      </c>
      <c r="CI30" s="49" t="str">
        <f t="shared" si="14"/>
        <v xml:space="preserve">Memiliki kemampuan pemahanan Integrasi Nasional, Ancaman Terhadap NKRI, Wawasan Nusantara, </v>
      </c>
      <c r="CJ30" s="48"/>
      <c r="CK30" s="57">
        <v>4</v>
      </c>
      <c r="CL30"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30" s="43">
        <v>8</v>
      </c>
      <c r="CO30" s="57"/>
      <c r="CQ30" s="21">
        <v>91</v>
      </c>
      <c r="CR30" s="24">
        <v>100</v>
      </c>
      <c r="CS30" s="25" t="s">
        <v>15</v>
      </c>
      <c r="CW30" s="56">
        <v>8</v>
      </c>
      <c r="CX30" s="56" t="str">
        <f>(IF(CO24="","","Memiliki keterampilan "))&amp;(IF(CO23="","",CO23&amp;", "))&amp;(IF(CO24="","",CO24&amp;", "))&amp;(IF(CO25="","",CO25&amp;", "))&amp;(IF(CO26="","",CO26&amp;", "))&amp;(IF(CO27="","",CO27&amp;", "))&amp;(IF(CO28="","",CO28&amp;", "))&amp;(IF(CO29="","",CO29&amp;", "))&amp;(IF(CO31="","",CO31&amp;", "))&amp;(IF(CO32="","",CO32&amp;", "))&amp;(IF(CO30="","","Masih perlu peningkatan keterampilan "&amp;CO30&amp;"."))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1" spans="1:102" x14ac:dyDescent="0.25">
      <c r="A31" s="8">
        <v>21</v>
      </c>
      <c r="B31" s="8">
        <v>20868</v>
      </c>
      <c r="C31" s="8" t="s">
        <v>189</v>
      </c>
      <c r="E31" s="50">
        <f t="shared" si="0"/>
        <v>84</v>
      </c>
      <c r="F31" s="8" t="str">
        <f t="shared" si="1"/>
        <v>B</v>
      </c>
      <c r="G31" s="8" t="str">
        <f t="shared" si="2"/>
        <v xml:space="preserve">Memiliki kemampuan pemahanan Integrasi Nasional, Ancaman Terhadap NKRI, Wawasan Nusantara, </v>
      </c>
      <c r="H31" s="50">
        <f t="shared" si="3"/>
        <v>83</v>
      </c>
      <c r="I31" s="8" t="str">
        <f t="shared" si="4"/>
        <v>B</v>
      </c>
      <c r="J31"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1" s="8"/>
      <c r="L31" s="13"/>
      <c r="M31" s="14"/>
      <c r="N31" s="44">
        <f t="shared" si="6"/>
        <v>83</v>
      </c>
      <c r="O31" s="44">
        <f t="shared" si="7"/>
        <v>75</v>
      </c>
      <c r="Q31" s="44">
        <v>77</v>
      </c>
      <c r="R31" s="44"/>
      <c r="S31" s="45">
        <v>85</v>
      </c>
      <c r="T31" s="44">
        <v>85</v>
      </c>
      <c r="U31" s="44"/>
      <c r="V31" s="45">
        <v>85</v>
      </c>
      <c r="W31" s="44"/>
      <c r="X31" s="44"/>
      <c r="Y31" s="45"/>
      <c r="Z31" s="44"/>
      <c r="AA31" s="44"/>
      <c r="AB31" s="45"/>
      <c r="AC31" s="44"/>
      <c r="AD31" s="44"/>
      <c r="AE31" s="45"/>
      <c r="AF31" s="45">
        <f t="shared" si="8"/>
        <v>83</v>
      </c>
      <c r="AG31" s="44">
        <v>100</v>
      </c>
      <c r="AH31" s="44"/>
      <c r="AI31" s="45">
        <v>80</v>
      </c>
      <c r="AJ31" s="44"/>
      <c r="AK31" s="44"/>
      <c r="AL31" s="45"/>
      <c r="AM31" s="44"/>
      <c r="AN31" s="44"/>
      <c r="AO31" s="45"/>
      <c r="AP31" s="44"/>
      <c r="AQ31" s="44"/>
      <c r="AR31" s="45"/>
      <c r="AS31" s="44"/>
      <c r="AT31" s="44"/>
      <c r="AU31" s="45"/>
      <c r="AV31" s="44">
        <v>75</v>
      </c>
      <c r="AW31" s="46">
        <f t="shared" si="9"/>
        <v>83.857142857142861</v>
      </c>
      <c r="AX31" s="47">
        <f t="shared" si="10"/>
        <v>84</v>
      </c>
      <c r="AY31" s="48"/>
      <c r="AZ31" s="57">
        <v>85</v>
      </c>
      <c r="BA31" s="57"/>
      <c r="BB31" s="57"/>
      <c r="BC31" s="57">
        <v>85</v>
      </c>
      <c r="BD31" s="57"/>
      <c r="BE31" s="57"/>
      <c r="BF31" s="57"/>
      <c r="BG31" s="57"/>
      <c r="BH31" s="57"/>
      <c r="BI31" s="57"/>
      <c r="BJ31" s="57"/>
      <c r="BK31" s="57"/>
      <c r="BL31" s="57"/>
      <c r="BM31" s="57"/>
      <c r="BN31" s="57"/>
      <c r="BO31" s="45">
        <f t="shared" si="11"/>
        <v>85</v>
      </c>
      <c r="BP31" s="57">
        <v>80</v>
      </c>
      <c r="BQ31" s="44"/>
      <c r="BR31" s="45"/>
      <c r="BS31" s="44"/>
      <c r="BT31" s="44"/>
      <c r="BU31" s="45"/>
      <c r="BV31" s="44"/>
      <c r="BW31" s="44"/>
      <c r="BX31" s="45"/>
      <c r="BY31" s="44"/>
      <c r="BZ31" s="44"/>
      <c r="CA31" s="45"/>
      <c r="CB31" s="44"/>
      <c r="CC31" s="44"/>
      <c r="CD31" s="45"/>
      <c r="CE31" s="46">
        <f t="shared" si="12"/>
        <v>83.333333333333329</v>
      </c>
      <c r="CF31" s="47">
        <f t="shared" si="13"/>
        <v>83</v>
      </c>
      <c r="CG31" s="48"/>
      <c r="CH31" s="57">
        <v>4</v>
      </c>
      <c r="CI31" s="49" t="str">
        <f t="shared" si="14"/>
        <v xml:space="preserve">Memiliki kemampuan pemahanan Integrasi Nasional, Ancaman Terhadap NKRI, Wawasan Nusantara, </v>
      </c>
      <c r="CJ31" s="48"/>
      <c r="CK31" s="57">
        <v>4</v>
      </c>
      <c r="CL31"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31" s="43">
        <v>9</v>
      </c>
      <c r="CO31" s="57"/>
      <c r="CW31" s="56">
        <v>9</v>
      </c>
      <c r="CX31" s="56" t="str">
        <f>(IF(CO24="","","Memiliki keterampilan "))&amp;(IF(CO23="","",CO23&amp;", "))&amp;(IF(CO24="","",CO24&amp;", "))&amp;(IF(CO25="","",CO25&amp;", "))&amp;(IF(CO26="","",CO26&amp;", "))&amp;(IF(CO27="","",CO27&amp;", "))&amp;(IF(CO28="","",CO28&amp;", "))&amp;(IF(CO29="","",CO29&amp;", "))&amp;(IF(CO30="","",CO30&amp;", "))&amp;(IF(CO32="","",CO32&amp;", "))&amp;(IF(CO31="","","Masih perlu peningkatan keterampilan "&amp;CO31&amp;"."))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2" spans="1:102" x14ac:dyDescent="0.25">
      <c r="A32" s="8">
        <v>22</v>
      </c>
      <c r="B32" s="8">
        <v>20884</v>
      </c>
      <c r="C32" s="8" t="s">
        <v>190</v>
      </c>
      <c r="E32" s="50">
        <f t="shared" si="0"/>
        <v>76</v>
      </c>
      <c r="F32" s="8" t="str">
        <f t="shared" si="1"/>
        <v>B</v>
      </c>
      <c r="G32" s="8" t="str">
        <f t="shared" si="2"/>
        <v xml:space="preserve">Memiliki kemampuan pemahanan Integrasi Nasional, Ancaman Terhadap NKRI, Wawasan Nusantara, </v>
      </c>
      <c r="H32" s="50">
        <f t="shared" si="3"/>
        <v>80</v>
      </c>
      <c r="I32" s="8" t="str">
        <f t="shared" si="4"/>
        <v>B</v>
      </c>
      <c r="J3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2" s="8"/>
      <c r="L32" s="13"/>
      <c r="M32" s="14"/>
      <c r="N32" s="44">
        <f t="shared" si="6"/>
        <v>75</v>
      </c>
      <c r="O32" s="44">
        <f t="shared" si="7"/>
        <v>66</v>
      </c>
      <c r="Q32" s="44">
        <v>70</v>
      </c>
      <c r="R32" s="44"/>
      <c r="S32" s="45">
        <v>80</v>
      </c>
      <c r="T32" s="44">
        <v>70</v>
      </c>
      <c r="U32" s="44"/>
      <c r="V32" s="45">
        <v>80</v>
      </c>
      <c r="W32" s="44"/>
      <c r="X32" s="44"/>
      <c r="Y32" s="45"/>
      <c r="Z32" s="44"/>
      <c r="AA32" s="44"/>
      <c r="AB32" s="45"/>
      <c r="AC32" s="44"/>
      <c r="AD32" s="44"/>
      <c r="AE32" s="45"/>
      <c r="AF32" s="45">
        <f t="shared" si="8"/>
        <v>75</v>
      </c>
      <c r="AG32" s="44">
        <v>78</v>
      </c>
      <c r="AH32" s="44"/>
      <c r="AI32" s="45">
        <v>90</v>
      </c>
      <c r="AJ32" s="44"/>
      <c r="AK32" s="44"/>
      <c r="AL32" s="45"/>
      <c r="AM32" s="44"/>
      <c r="AN32" s="44"/>
      <c r="AO32" s="45"/>
      <c r="AP32" s="44"/>
      <c r="AQ32" s="44"/>
      <c r="AR32" s="45"/>
      <c r="AS32" s="44"/>
      <c r="AT32" s="44"/>
      <c r="AU32" s="45"/>
      <c r="AV32" s="44">
        <v>66</v>
      </c>
      <c r="AW32" s="46">
        <f t="shared" si="9"/>
        <v>76.285714285714292</v>
      </c>
      <c r="AX32" s="47">
        <f t="shared" si="10"/>
        <v>76</v>
      </c>
      <c r="AY32" s="48"/>
      <c r="AZ32" s="57">
        <v>80</v>
      </c>
      <c r="BA32" s="57"/>
      <c r="BB32" s="57"/>
      <c r="BC32" s="57">
        <v>80</v>
      </c>
      <c r="BD32" s="57"/>
      <c r="BE32" s="57"/>
      <c r="BF32" s="57"/>
      <c r="BG32" s="57"/>
      <c r="BH32" s="57"/>
      <c r="BI32" s="57"/>
      <c r="BJ32" s="57"/>
      <c r="BK32" s="57"/>
      <c r="BL32" s="57"/>
      <c r="BM32" s="57"/>
      <c r="BN32" s="57"/>
      <c r="BO32" s="45">
        <f t="shared" si="11"/>
        <v>80</v>
      </c>
      <c r="BP32" s="57">
        <v>80</v>
      </c>
      <c r="BQ32" s="44"/>
      <c r="BR32" s="45"/>
      <c r="BS32" s="44"/>
      <c r="BT32" s="44"/>
      <c r="BU32" s="45"/>
      <c r="BV32" s="44"/>
      <c r="BW32" s="44"/>
      <c r="BX32" s="45"/>
      <c r="BY32" s="44"/>
      <c r="BZ32" s="44"/>
      <c r="CA32" s="45"/>
      <c r="CB32" s="44"/>
      <c r="CC32" s="44"/>
      <c r="CD32" s="45"/>
      <c r="CE32" s="46">
        <f t="shared" si="12"/>
        <v>80</v>
      </c>
      <c r="CF32" s="47">
        <f t="shared" si="13"/>
        <v>80</v>
      </c>
      <c r="CG32" s="48"/>
      <c r="CH32" s="57">
        <v>4</v>
      </c>
      <c r="CI32" s="49" t="str">
        <f t="shared" si="14"/>
        <v xml:space="preserve">Memiliki kemampuan pemahanan Integrasi Nasional, Ancaman Terhadap NKRI, Wawasan Nusantara, </v>
      </c>
      <c r="CJ32" s="48"/>
      <c r="CK32" s="57">
        <v>4</v>
      </c>
      <c r="CL32"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32" s="43">
        <v>10</v>
      </c>
      <c r="CO32" s="57"/>
      <c r="CW32" s="56">
        <v>10</v>
      </c>
      <c r="CX32" s="56" t="str">
        <f>(IF(CO24="","","Memiliki keterampilan "))&amp;(IF(CO23="","",CO23&amp;", "))&amp;(IF(CO24="","",CO24&amp;", "))&amp;(IF(CO25="","",CO25&amp;", "))&amp;(IF(CO26="","",CO26&amp;", "))&amp;(IF(CO27="","",CO27&amp;", "))&amp;(IF(CO28="","",CO28&amp;", "))&amp;(IF(CO29="","",CO29&amp;", "))&amp;(IF(CO30="","",CO30&amp;", "))&amp;(IF(CO31="","",CO31&amp;", "))&amp;(IF(CO32="","","Masih perlu peningkatan keterampilan "&amp;CO32&amp;"."))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3" spans="1:102" x14ac:dyDescent="0.25">
      <c r="A33" s="8">
        <v>23</v>
      </c>
      <c r="B33" s="8">
        <v>20900</v>
      </c>
      <c r="C33" s="8" t="s">
        <v>191</v>
      </c>
      <c r="E33" s="50">
        <f t="shared" si="0"/>
        <v>77</v>
      </c>
      <c r="F33" s="8" t="str">
        <f t="shared" si="1"/>
        <v>B</v>
      </c>
      <c r="G33" s="8" t="str">
        <f t="shared" si="2"/>
        <v xml:space="preserve">Memiliki kemampuan pemahanan Integrasi Nasional, Ancaman Terhadap NKRI, Wawasan Nusantara, </v>
      </c>
      <c r="H33" s="50">
        <f t="shared" si="3"/>
        <v>82</v>
      </c>
      <c r="I33" s="8" t="str">
        <f t="shared" si="4"/>
        <v>B</v>
      </c>
      <c r="J33"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3" s="8"/>
      <c r="L33" s="13"/>
      <c r="M33" s="14"/>
      <c r="N33" s="44">
        <f t="shared" si="6"/>
        <v>78</v>
      </c>
      <c r="O33" s="44">
        <f t="shared" si="7"/>
        <v>65</v>
      </c>
      <c r="Q33" s="44">
        <v>70</v>
      </c>
      <c r="R33" s="44"/>
      <c r="S33" s="45">
        <v>85</v>
      </c>
      <c r="T33" s="44">
        <v>70</v>
      </c>
      <c r="U33" s="44"/>
      <c r="V33" s="45">
        <v>85</v>
      </c>
      <c r="W33" s="44"/>
      <c r="X33" s="44"/>
      <c r="Y33" s="45"/>
      <c r="Z33" s="44"/>
      <c r="AA33" s="44"/>
      <c r="AB33" s="45"/>
      <c r="AC33" s="44"/>
      <c r="AD33" s="44"/>
      <c r="AE33" s="45"/>
      <c r="AF33" s="45">
        <f t="shared" si="8"/>
        <v>78</v>
      </c>
      <c r="AG33" s="44">
        <v>82</v>
      </c>
      <c r="AH33" s="44"/>
      <c r="AI33" s="45">
        <v>80</v>
      </c>
      <c r="AJ33" s="44"/>
      <c r="AK33" s="44"/>
      <c r="AL33" s="45"/>
      <c r="AM33" s="44"/>
      <c r="AN33" s="44"/>
      <c r="AO33" s="45"/>
      <c r="AP33" s="44"/>
      <c r="AQ33" s="44"/>
      <c r="AR33" s="45"/>
      <c r="AS33" s="44"/>
      <c r="AT33" s="44"/>
      <c r="AU33" s="45"/>
      <c r="AV33" s="44">
        <v>65</v>
      </c>
      <c r="AW33" s="46">
        <f t="shared" si="9"/>
        <v>76.714285714285708</v>
      </c>
      <c r="AX33" s="47">
        <f t="shared" si="10"/>
        <v>77</v>
      </c>
      <c r="AY33" s="48"/>
      <c r="AZ33" s="57">
        <v>85</v>
      </c>
      <c r="BA33" s="57"/>
      <c r="BB33" s="57"/>
      <c r="BC33" s="57">
        <v>80</v>
      </c>
      <c r="BD33" s="57"/>
      <c r="BE33" s="57"/>
      <c r="BF33" s="57"/>
      <c r="BG33" s="57"/>
      <c r="BH33" s="57"/>
      <c r="BI33" s="57"/>
      <c r="BJ33" s="57"/>
      <c r="BK33" s="57"/>
      <c r="BL33" s="57"/>
      <c r="BM33" s="57"/>
      <c r="BN33" s="57"/>
      <c r="BO33" s="45">
        <f t="shared" si="11"/>
        <v>83</v>
      </c>
      <c r="BP33" s="57">
        <v>80</v>
      </c>
      <c r="BQ33" s="44"/>
      <c r="BR33" s="45"/>
      <c r="BS33" s="44"/>
      <c r="BT33" s="44"/>
      <c r="BU33" s="45"/>
      <c r="BV33" s="44"/>
      <c r="BW33" s="44"/>
      <c r="BX33" s="45"/>
      <c r="BY33" s="44"/>
      <c r="BZ33" s="44"/>
      <c r="CA33" s="45"/>
      <c r="CB33" s="44"/>
      <c r="CC33" s="44"/>
      <c r="CD33" s="45"/>
      <c r="CE33" s="46">
        <f t="shared" si="12"/>
        <v>81.666666666666671</v>
      </c>
      <c r="CF33" s="47">
        <f t="shared" si="13"/>
        <v>82</v>
      </c>
      <c r="CG33" s="48"/>
      <c r="CH33" s="57">
        <v>4</v>
      </c>
      <c r="CI33" s="49" t="str">
        <f t="shared" si="14"/>
        <v xml:space="preserve">Memiliki kemampuan pemahanan Integrasi Nasional, Ancaman Terhadap NKRI, Wawasan Nusantara, </v>
      </c>
      <c r="CJ33" s="48"/>
      <c r="CK33" s="57">
        <v>4</v>
      </c>
      <c r="CL33"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W33" s="56">
        <v>11</v>
      </c>
      <c r="CX33" s="56" t="str">
        <f>(IF(CO23="","","Memiliki keterampilan  "))&amp;(IF(CO23="","",CO23&amp;", "))&amp;(IF(CO24="","",CO24&amp;", "))&amp;(IF(CO25="","",CO25&amp;", "))&amp;(IF(CO26="","",CO26&amp;", "))&amp;(IF(CO27="","",CO27&amp;", "))&amp;(IF(CO28="","",CO28&amp;", "))&amp;(IF(CO29="","",CO29&amp;", "))&amp;(IF(CO30="","",CO30&amp;", "))&amp;(IF(CO31="","",CO31&amp;", "))&amp;(IF(CO32="","",CO32&amp;"."))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4" spans="1:102" x14ac:dyDescent="0.25">
      <c r="A34" s="8">
        <v>24</v>
      </c>
      <c r="B34" s="8">
        <v>20916</v>
      </c>
      <c r="C34" s="8" t="s">
        <v>192</v>
      </c>
      <c r="E34" s="50">
        <f t="shared" si="0"/>
        <v>82</v>
      </c>
      <c r="F34" s="8" t="str">
        <f t="shared" si="1"/>
        <v>B</v>
      </c>
      <c r="G34" s="8" t="str">
        <f t="shared" si="2"/>
        <v xml:space="preserve">Memiliki kemampuan pemahanan Integrasi Nasional, Ancaman Terhadap NKRI, Wawasan Nusantara, </v>
      </c>
      <c r="H34" s="50">
        <f t="shared" si="3"/>
        <v>80</v>
      </c>
      <c r="I34" s="8" t="str">
        <f t="shared" si="4"/>
        <v>B</v>
      </c>
      <c r="J34"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4" s="8"/>
      <c r="L34" s="13"/>
      <c r="M34" s="14"/>
      <c r="N34" s="44">
        <f t="shared" si="6"/>
        <v>79</v>
      </c>
      <c r="O34" s="44">
        <f t="shared" si="7"/>
        <v>77</v>
      </c>
      <c r="Q34" s="44">
        <v>70</v>
      </c>
      <c r="R34" s="44"/>
      <c r="S34" s="45">
        <v>85</v>
      </c>
      <c r="T34" s="44">
        <v>70</v>
      </c>
      <c r="U34" s="44"/>
      <c r="V34" s="45">
        <v>90</v>
      </c>
      <c r="W34" s="44"/>
      <c r="X34" s="44"/>
      <c r="Y34" s="45"/>
      <c r="Z34" s="44"/>
      <c r="AA34" s="44"/>
      <c r="AB34" s="45"/>
      <c r="AC34" s="44"/>
      <c r="AD34" s="44"/>
      <c r="AE34" s="45"/>
      <c r="AF34" s="45">
        <f t="shared" si="8"/>
        <v>79</v>
      </c>
      <c r="AG34" s="44">
        <v>97</v>
      </c>
      <c r="AH34" s="44"/>
      <c r="AI34" s="45">
        <v>85</v>
      </c>
      <c r="AJ34" s="44"/>
      <c r="AK34" s="44"/>
      <c r="AL34" s="45"/>
      <c r="AM34" s="44"/>
      <c r="AN34" s="44"/>
      <c r="AO34" s="45"/>
      <c r="AP34" s="44"/>
      <c r="AQ34" s="44"/>
      <c r="AR34" s="45"/>
      <c r="AS34" s="44"/>
      <c r="AT34" s="44"/>
      <c r="AU34" s="45"/>
      <c r="AV34" s="44">
        <v>77</v>
      </c>
      <c r="AW34" s="46">
        <f t="shared" si="9"/>
        <v>82</v>
      </c>
      <c r="AX34" s="47">
        <f t="shared" si="10"/>
        <v>82</v>
      </c>
      <c r="AY34" s="48"/>
      <c r="AZ34" s="57">
        <v>80</v>
      </c>
      <c r="BA34" s="57"/>
      <c r="BB34" s="57"/>
      <c r="BC34" s="57">
        <v>80</v>
      </c>
      <c r="BD34" s="57"/>
      <c r="BE34" s="57"/>
      <c r="BF34" s="57"/>
      <c r="BG34" s="57"/>
      <c r="BH34" s="57"/>
      <c r="BI34" s="57"/>
      <c r="BJ34" s="57"/>
      <c r="BK34" s="57"/>
      <c r="BL34" s="57"/>
      <c r="BM34" s="57"/>
      <c r="BN34" s="57"/>
      <c r="BO34" s="45">
        <f t="shared" si="11"/>
        <v>80</v>
      </c>
      <c r="BP34" s="57">
        <v>80</v>
      </c>
      <c r="BQ34" s="44"/>
      <c r="BR34" s="45"/>
      <c r="BS34" s="44"/>
      <c r="BT34" s="44"/>
      <c r="BU34" s="45"/>
      <c r="BV34" s="44"/>
      <c r="BW34" s="44"/>
      <c r="BX34" s="45"/>
      <c r="BY34" s="44"/>
      <c r="BZ34" s="44"/>
      <c r="CA34" s="45"/>
      <c r="CB34" s="44"/>
      <c r="CC34" s="44"/>
      <c r="CD34" s="45"/>
      <c r="CE34" s="46">
        <f t="shared" si="12"/>
        <v>80</v>
      </c>
      <c r="CF34" s="47">
        <f t="shared" si="13"/>
        <v>80</v>
      </c>
      <c r="CG34" s="48"/>
      <c r="CH34" s="57">
        <v>4</v>
      </c>
      <c r="CI34" s="49" t="str">
        <f t="shared" si="14"/>
        <v xml:space="preserve">Memiliki kemampuan pemahanan Integrasi Nasional, Ancaman Terhadap NKRI, Wawasan Nusantara, </v>
      </c>
      <c r="CJ34" s="48"/>
      <c r="CK34" s="57">
        <v>4</v>
      </c>
      <c r="CL34"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5" spans="1:102" x14ac:dyDescent="0.25">
      <c r="A35" s="8">
        <v>25</v>
      </c>
      <c r="B35" s="8">
        <v>20932</v>
      </c>
      <c r="C35" s="8" t="s">
        <v>193</v>
      </c>
      <c r="E35" s="50">
        <f t="shared" si="0"/>
        <v>79</v>
      </c>
      <c r="F35" s="8" t="str">
        <f t="shared" si="1"/>
        <v>B</v>
      </c>
      <c r="G35" s="8" t="str">
        <f t="shared" si="2"/>
        <v xml:space="preserve">Memiliki kemampuan pemahanan Integrasi Nasional, Ancaman Terhadap NKRI, Wawasan Nusantara, </v>
      </c>
      <c r="H35" s="50">
        <f t="shared" si="3"/>
        <v>80</v>
      </c>
      <c r="I35" s="8" t="str">
        <f t="shared" si="4"/>
        <v>B</v>
      </c>
      <c r="J35"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5" s="8"/>
      <c r="L35" s="13"/>
      <c r="M35" s="14"/>
      <c r="N35" s="44">
        <f t="shared" si="6"/>
        <v>80</v>
      </c>
      <c r="O35" s="44">
        <f t="shared" si="7"/>
        <v>71</v>
      </c>
      <c r="Q35" s="44">
        <v>70</v>
      </c>
      <c r="R35" s="44"/>
      <c r="S35" s="45">
        <v>80</v>
      </c>
      <c r="T35" s="44">
        <v>79</v>
      </c>
      <c r="U35" s="44"/>
      <c r="V35" s="45">
        <v>90</v>
      </c>
      <c r="W35" s="44"/>
      <c r="X35" s="44"/>
      <c r="Y35" s="45"/>
      <c r="Z35" s="44"/>
      <c r="AA35" s="44"/>
      <c r="AB35" s="45"/>
      <c r="AC35" s="44"/>
      <c r="AD35" s="44"/>
      <c r="AE35" s="45"/>
      <c r="AF35" s="45">
        <f t="shared" si="8"/>
        <v>80</v>
      </c>
      <c r="AG35" s="44">
        <v>70</v>
      </c>
      <c r="AH35" s="44"/>
      <c r="AI35" s="45">
        <v>90</v>
      </c>
      <c r="AJ35" s="44"/>
      <c r="AK35" s="44"/>
      <c r="AL35" s="45"/>
      <c r="AM35" s="44"/>
      <c r="AN35" s="44"/>
      <c r="AO35" s="45"/>
      <c r="AP35" s="44"/>
      <c r="AQ35" s="44"/>
      <c r="AR35" s="45"/>
      <c r="AS35" s="44"/>
      <c r="AT35" s="44"/>
      <c r="AU35" s="45"/>
      <c r="AV35" s="44">
        <v>71</v>
      </c>
      <c r="AW35" s="46">
        <f t="shared" si="9"/>
        <v>78.571428571428569</v>
      </c>
      <c r="AX35" s="47">
        <f t="shared" si="10"/>
        <v>79</v>
      </c>
      <c r="AY35" s="48"/>
      <c r="AZ35" s="57">
        <v>80</v>
      </c>
      <c r="BA35" s="57"/>
      <c r="BB35" s="57"/>
      <c r="BC35" s="57">
        <v>80</v>
      </c>
      <c r="BD35" s="57"/>
      <c r="BE35" s="57"/>
      <c r="BF35" s="57"/>
      <c r="BG35" s="57"/>
      <c r="BH35" s="57"/>
      <c r="BI35" s="57"/>
      <c r="BJ35" s="57"/>
      <c r="BK35" s="57"/>
      <c r="BL35" s="57"/>
      <c r="BM35" s="57"/>
      <c r="BN35" s="57"/>
      <c r="BO35" s="45">
        <f t="shared" si="11"/>
        <v>80</v>
      </c>
      <c r="BP35" s="57">
        <v>80</v>
      </c>
      <c r="BQ35" s="44"/>
      <c r="BR35" s="45"/>
      <c r="BS35" s="44"/>
      <c r="BT35" s="44"/>
      <c r="BU35" s="45"/>
      <c r="BV35" s="44"/>
      <c r="BW35" s="44"/>
      <c r="BX35" s="45"/>
      <c r="BY35" s="44"/>
      <c r="BZ35" s="44"/>
      <c r="CA35" s="45"/>
      <c r="CB35" s="44"/>
      <c r="CC35" s="44"/>
      <c r="CD35" s="45"/>
      <c r="CE35" s="46">
        <f t="shared" si="12"/>
        <v>80</v>
      </c>
      <c r="CF35" s="47">
        <f t="shared" si="13"/>
        <v>80</v>
      </c>
      <c r="CG35" s="48"/>
      <c r="CH35" s="57">
        <v>4</v>
      </c>
      <c r="CI35" s="49" t="str">
        <f t="shared" si="14"/>
        <v xml:space="preserve">Memiliki kemampuan pemahanan Integrasi Nasional, Ancaman Terhadap NKRI, Wawasan Nusantara, </v>
      </c>
      <c r="CJ35" s="48"/>
      <c r="CK35" s="57">
        <v>4</v>
      </c>
      <c r="CL35"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6" spans="1:102" x14ac:dyDescent="0.25">
      <c r="A36" s="8">
        <v>26</v>
      </c>
      <c r="B36" s="8">
        <v>20948</v>
      </c>
      <c r="C36" s="8" t="s">
        <v>194</v>
      </c>
      <c r="E36" s="50">
        <f t="shared" si="0"/>
        <v>83</v>
      </c>
      <c r="F36" s="8" t="str">
        <f t="shared" si="1"/>
        <v>B</v>
      </c>
      <c r="G36" s="8" t="str">
        <f t="shared" si="2"/>
        <v xml:space="preserve">Memiliki kemampuan pemahanan Integrasi Nasional, Ancaman Terhadap NKRI, Wawasan Nusantara, </v>
      </c>
      <c r="H36" s="50">
        <f t="shared" si="3"/>
        <v>80</v>
      </c>
      <c r="I36" s="8" t="str">
        <f t="shared" si="4"/>
        <v>B</v>
      </c>
      <c r="J36"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6" s="8"/>
      <c r="L36" s="13"/>
      <c r="M36" s="14"/>
      <c r="N36" s="44">
        <f t="shared" si="6"/>
        <v>84</v>
      </c>
      <c r="O36" s="44">
        <f t="shared" si="7"/>
        <v>66</v>
      </c>
      <c r="Q36" s="44">
        <v>81</v>
      </c>
      <c r="R36" s="44"/>
      <c r="S36" s="45">
        <v>85</v>
      </c>
      <c r="T36" s="44">
        <v>78</v>
      </c>
      <c r="U36" s="44"/>
      <c r="V36" s="45">
        <v>90</v>
      </c>
      <c r="W36" s="44"/>
      <c r="X36" s="44"/>
      <c r="Y36" s="45"/>
      <c r="Z36" s="44"/>
      <c r="AA36" s="44"/>
      <c r="AB36" s="45"/>
      <c r="AC36" s="44"/>
      <c r="AD36" s="44"/>
      <c r="AE36" s="45"/>
      <c r="AF36" s="45">
        <f t="shared" si="8"/>
        <v>84</v>
      </c>
      <c r="AG36" s="44">
        <v>92</v>
      </c>
      <c r="AH36" s="44"/>
      <c r="AI36" s="45">
        <v>90</v>
      </c>
      <c r="AJ36" s="44"/>
      <c r="AK36" s="44"/>
      <c r="AL36" s="45"/>
      <c r="AM36" s="44"/>
      <c r="AN36" s="44"/>
      <c r="AO36" s="45"/>
      <c r="AP36" s="44"/>
      <c r="AQ36" s="44"/>
      <c r="AR36" s="45"/>
      <c r="AS36" s="44"/>
      <c r="AT36" s="44"/>
      <c r="AU36" s="45"/>
      <c r="AV36" s="44">
        <v>66</v>
      </c>
      <c r="AW36" s="46">
        <f t="shared" si="9"/>
        <v>83.142857142857139</v>
      </c>
      <c r="AX36" s="47">
        <f t="shared" si="10"/>
        <v>83</v>
      </c>
      <c r="AY36" s="48"/>
      <c r="AZ36" s="57">
        <v>80</v>
      </c>
      <c r="BA36" s="57"/>
      <c r="BB36" s="57"/>
      <c r="BC36" s="57">
        <v>80</v>
      </c>
      <c r="BD36" s="57"/>
      <c r="BE36" s="57"/>
      <c r="BF36" s="57"/>
      <c r="BG36" s="57"/>
      <c r="BH36" s="57"/>
      <c r="BI36" s="57"/>
      <c r="BJ36" s="57"/>
      <c r="BK36" s="57"/>
      <c r="BL36" s="57"/>
      <c r="BM36" s="57"/>
      <c r="BN36" s="57"/>
      <c r="BO36" s="45">
        <f t="shared" si="11"/>
        <v>80</v>
      </c>
      <c r="BP36" s="57">
        <v>80</v>
      </c>
      <c r="BQ36" s="44"/>
      <c r="BR36" s="45"/>
      <c r="BS36" s="44"/>
      <c r="BT36" s="44"/>
      <c r="BU36" s="45"/>
      <c r="BV36" s="44"/>
      <c r="BW36" s="44"/>
      <c r="BX36" s="45"/>
      <c r="BY36" s="44"/>
      <c r="BZ36" s="44"/>
      <c r="CA36" s="45"/>
      <c r="CB36" s="44"/>
      <c r="CC36" s="44"/>
      <c r="CD36" s="45"/>
      <c r="CE36" s="46">
        <f t="shared" si="12"/>
        <v>80</v>
      </c>
      <c r="CF36" s="47">
        <f t="shared" si="13"/>
        <v>80</v>
      </c>
      <c r="CG36" s="48"/>
      <c r="CH36" s="57">
        <v>4</v>
      </c>
      <c r="CI36" s="49" t="str">
        <f t="shared" si="14"/>
        <v xml:space="preserve">Memiliki kemampuan pemahanan Integrasi Nasional, Ancaman Terhadap NKRI, Wawasan Nusantara, </v>
      </c>
      <c r="CJ36" s="48"/>
      <c r="CK36" s="57">
        <v>4</v>
      </c>
      <c r="CL36"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7" spans="1:102" x14ac:dyDescent="0.25">
      <c r="A37" s="8">
        <v>27</v>
      </c>
      <c r="B37" s="8">
        <v>20964</v>
      </c>
      <c r="C37" s="8" t="s">
        <v>195</v>
      </c>
      <c r="E37" s="50">
        <f t="shared" si="0"/>
        <v>73</v>
      </c>
      <c r="F37" s="8" t="str">
        <f t="shared" si="1"/>
        <v>C</v>
      </c>
      <c r="G37" s="8" t="str">
        <f t="shared" si="2"/>
        <v xml:space="preserve">Memiliki kemampuan pemahanan Integrasi Nasional, Ancaman Terhadap NKRI, Wawasan Nusantara, </v>
      </c>
      <c r="H37" s="50">
        <f t="shared" si="3"/>
        <v>78</v>
      </c>
      <c r="I37" s="8" t="str">
        <f t="shared" si="4"/>
        <v>B</v>
      </c>
      <c r="J37"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7" s="8"/>
      <c r="L37" s="13"/>
      <c r="M37" s="14"/>
      <c r="N37" s="44">
        <f t="shared" si="6"/>
        <v>75</v>
      </c>
      <c r="O37" s="44">
        <f t="shared" si="7"/>
        <v>64</v>
      </c>
      <c r="Q37" s="44">
        <v>70</v>
      </c>
      <c r="R37" s="44"/>
      <c r="S37" s="45">
        <v>80</v>
      </c>
      <c r="T37" s="44">
        <v>70</v>
      </c>
      <c r="U37" s="44"/>
      <c r="V37" s="45">
        <v>80</v>
      </c>
      <c r="W37" s="44"/>
      <c r="X37" s="44"/>
      <c r="Y37" s="45"/>
      <c r="Z37" s="44"/>
      <c r="AA37" s="44"/>
      <c r="AB37" s="45"/>
      <c r="AC37" s="44"/>
      <c r="AD37" s="44"/>
      <c r="AE37" s="45"/>
      <c r="AF37" s="45">
        <f t="shared" si="8"/>
        <v>75</v>
      </c>
      <c r="AG37" s="44">
        <v>70</v>
      </c>
      <c r="AH37" s="44"/>
      <c r="AI37" s="45">
        <v>80</v>
      </c>
      <c r="AJ37" s="44"/>
      <c r="AK37" s="44"/>
      <c r="AL37" s="45"/>
      <c r="AM37" s="44"/>
      <c r="AN37" s="44"/>
      <c r="AO37" s="45"/>
      <c r="AP37" s="44"/>
      <c r="AQ37" s="44"/>
      <c r="AR37" s="45"/>
      <c r="AS37" s="44"/>
      <c r="AT37" s="44"/>
      <c r="AU37" s="45"/>
      <c r="AV37" s="44">
        <v>64</v>
      </c>
      <c r="AW37" s="46">
        <f t="shared" si="9"/>
        <v>73.428571428571431</v>
      </c>
      <c r="AX37" s="47">
        <f t="shared" si="10"/>
        <v>73</v>
      </c>
      <c r="AY37" s="48"/>
      <c r="AZ37" s="57">
        <v>75</v>
      </c>
      <c r="BA37" s="57"/>
      <c r="BB37" s="57"/>
      <c r="BC37" s="57">
        <v>80</v>
      </c>
      <c r="BD37" s="57"/>
      <c r="BE37" s="57"/>
      <c r="BF37" s="57"/>
      <c r="BG37" s="57"/>
      <c r="BH37" s="57"/>
      <c r="BI37" s="57"/>
      <c r="BJ37" s="57"/>
      <c r="BK37" s="57"/>
      <c r="BL37" s="57"/>
      <c r="BM37" s="57"/>
      <c r="BN37" s="57"/>
      <c r="BO37" s="45">
        <f t="shared" si="11"/>
        <v>78</v>
      </c>
      <c r="BP37" s="57">
        <v>80</v>
      </c>
      <c r="BQ37" s="44"/>
      <c r="BR37" s="45"/>
      <c r="BS37" s="44"/>
      <c r="BT37" s="44"/>
      <c r="BU37" s="45"/>
      <c r="BV37" s="44"/>
      <c r="BW37" s="44"/>
      <c r="BX37" s="45"/>
      <c r="BY37" s="44"/>
      <c r="BZ37" s="44"/>
      <c r="CA37" s="45"/>
      <c r="CB37" s="44"/>
      <c r="CC37" s="44"/>
      <c r="CD37" s="45"/>
      <c r="CE37" s="46">
        <f t="shared" si="12"/>
        <v>78.333333333333329</v>
      </c>
      <c r="CF37" s="47">
        <f t="shared" si="13"/>
        <v>78</v>
      </c>
      <c r="CG37" s="48"/>
      <c r="CH37" s="57">
        <v>4</v>
      </c>
      <c r="CI37" s="49" t="str">
        <f t="shared" si="14"/>
        <v xml:space="preserve">Memiliki kemampuan pemahanan Integrasi Nasional, Ancaman Terhadap NKRI, Wawasan Nusantara, </v>
      </c>
      <c r="CJ37" s="48"/>
      <c r="CK37" s="57">
        <v>4</v>
      </c>
      <c r="CL37"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8" spans="1:102" x14ac:dyDescent="0.25">
      <c r="A38" s="8">
        <v>28</v>
      </c>
      <c r="B38" s="8">
        <v>20980</v>
      </c>
      <c r="C38" s="8" t="s">
        <v>196</v>
      </c>
      <c r="E38" s="50">
        <f t="shared" si="0"/>
        <v>84</v>
      </c>
      <c r="F38" s="8" t="str">
        <f t="shared" si="1"/>
        <v>B</v>
      </c>
      <c r="G38" s="8" t="str">
        <f t="shared" si="2"/>
        <v xml:space="preserve">Memiliki kemampuan pemahanan Integrasi Nasional, Ancaman Terhadap NKRI, Wawasan Nusantara, </v>
      </c>
      <c r="H38" s="50">
        <f t="shared" si="3"/>
        <v>80</v>
      </c>
      <c r="I38" s="8" t="str">
        <f t="shared" si="4"/>
        <v>B</v>
      </c>
      <c r="J38"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8" s="8"/>
      <c r="L38" s="13"/>
      <c r="M38" s="14"/>
      <c r="N38" s="44">
        <f t="shared" si="6"/>
        <v>84</v>
      </c>
      <c r="O38" s="44">
        <f t="shared" si="7"/>
        <v>71</v>
      </c>
      <c r="Q38" s="44">
        <v>84</v>
      </c>
      <c r="R38" s="44"/>
      <c r="S38" s="45">
        <v>90</v>
      </c>
      <c r="T38" s="44">
        <v>70</v>
      </c>
      <c r="U38" s="44"/>
      <c r="V38" s="45">
        <v>90</v>
      </c>
      <c r="W38" s="44"/>
      <c r="X38" s="44"/>
      <c r="Y38" s="45"/>
      <c r="Z38" s="44"/>
      <c r="AA38" s="44"/>
      <c r="AB38" s="45"/>
      <c r="AC38" s="44"/>
      <c r="AD38" s="44"/>
      <c r="AE38" s="45"/>
      <c r="AF38" s="45">
        <f t="shared" si="8"/>
        <v>84</v>
      </c>
      <c r="AG38" s="44">
        <v>95</v>
      </c>
      <c r="AH38" s="44"/>
      <c r="AI38" s="45">
        <v>90</v>
      </c>
      <c r="AJ38" s="44"/>
      <c r="AK38" s="44"/>
      <c r="AL38" s="45"/>
      <c r="AM38" s="44"/>
      <c r="AN38" s="44"/>
      <c r="AO38" s="45"/>
      <c r="AP38" s="44"/>
      <c r="AQ38" s="44"/>
      <c r="AR38" s="45"/>
      <c r="AS38" s="44"/>
      <c r="AT38" s="44"/>
      <c r="AU38" s="45"/>
      <c r="AV38" s="44">
        <v>71</v>
      </c>
      <c r="AW38" s="46">
        <f t="shared" si="9"/>
        <v>84.285714285714292</v>
      </c>
      <c r="AX38" s="47">
        <f t="shared" si="10"/>
        <v>84</v>
      </c>
      <c r="AY38" s="48"/>
      <c r="AZ38" s="57">
        <v>80</v>
      </c>
      <c r="BA38" s="57"/>
      <c r="BB38" s="57"/>
      <c r="BC38" s="57">
        <v>80</v>
      </c>
      <c r="BD38" s="57"/>
      <c r="BE38" s="57"/>
      <c r="BF38" s="57"/>
      <c r="BG38" s="57"/>
      <c r="BH38" s="57"/>
      <c r="BI38" s="57"/>
      <c r="BJ38" s="57"/>
      <c r="BK38" s="57"/>
      <c r="BL38" s="57"/>
      <c r="BM38" s="57"/>
      <c r="BN38" s="57"/>
      <c r="BO38" s="45">
        <f t="shared" si="11"/>
        <v>80</v>
      </c>
      <c r="BP38" s="57">
        <v>80</v>
      </c>
      <c r="BQ38" s="44"/>
      <c r="BR38" s="45"/>
      <c r="BS38" s="44"/>
      <c r="BT38" s="44"/>
      <c r="BU38" s="45"/>
      <c r="BV38" s="44"/>
      <c r="BW38" s="44"/>
      <c r="BX38" s="45"/>
      <c r="BY38" s="44"/>
      <c r="BZ38" s="44"/>
      <c r="CA38" s="45"/>
      <c r="CB38" s="44"/>
      <c r="CC38" s="44"/>
      <c r="CD38" s="45"/>
      <c r="CE38" s="46">
        <f t="shared" si="12"/>
        <v>80</v>
      </c>
      <c r="CF38" s="47">
        <f t="shared" si="13"/>
        <v>80</v>
      </c>
      <c r="CG38" s="48"/>
      <c r="CH38" s="57">
        <v>4</v>
      </c>
      <c r="CI38" s="49" t="str">
        <f t="shared" si="14"/>
        <v xml:space="preserve">Memiliki kemampuan pemahanan Integrasi Nasional, Ancaman Terhadap NKRI, Wawasan Nusantara, </v>
      </c>
      <c r="CJ38" s="48"/>
      <c r="CK38" s="57">
        <v>4</v>
      </c>
      <c r="CL38"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9" spans="1:102" x14ac:dyDescent="0.25">
      <c r="A39" s="8">
        <v>29</v>
      </c>
      <c r="B39" s="8">
        <v>20996</v>
      </c>
      <c r="C39" s="8" t="s">
        <v>197</v>
      </c>
      <c r="E39" s="50">
        <f t="shared" si="0"/>
        <v>84</v>
      </c>
      <c r="F39" s="8" t="str">
        <f t="shared" si="1"/>
        <v>B</v>
      </c>
      <c r="G39" s="8" t="str">
        <f t="shared" si="2"/>
        <v xml:space="preserve">Memiliki kemampuan pemahanan Integrasi Nasional, Ancaman Terhadap NKRI, Wawasan Nusantara, </v>
      </c>
      <c r="H39" s="50">
        <f t="shared" si="3"/>
        <v>80</v>
      </c>
      <c r="I39" s="8" t="str">
        <f t="shared" si="4"/>
        <v>B</v>
      </c>
      <c r="J39"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9" s="8"/>
      <c r="L39" s="13"/>
      <c r="M39" s="14"/>
      <c r="N39" s="44">
        <f t="shared" si="6"/>
        <v>86</v>
      </c>
      <c r="O39" s="44">
        <f t="shared" si="7"/>
        <v>71</v>
      </c>
      <c r="Q39" s="44">
        <v>88</v>
      </c>
      <c r="R39" s="44"/>
      <c r="S39" s="45">
        <v>85</v>
      </c>
      <c r="T39" s="44">
        <v>80</v>
      </c>
      <c r="U39" s="44"/>
      <c r="V39" s="45">
        <v>90</v>
      </c>
      <c r="W39" s="44"/>
      <c r="X39" s="44"/>
      <c r="Y39" s="45"/>
      <c r="Z39" s="44"/>
      <c r="AA39" s="44"/>
      <c r="AB39" s="45"/>
      <c r="AC39" s="44"/>
      <c r="AD39" s="44"/>
      <c r="AE39" s="45"/>
      <c r="AF39" s="45">
        <f t="shared" si="8"/>
        <v>86</v>
      </c>
      <c r="AG39" s="44">
        <v>85</v>
      </c>
      <c r="AH39" s="44"/>
      <c r="AI39" s="45">
        <v>90</v>
      </c>
      <c r="AJ39" s="44"/>
      <c r="AK39" s="44"/>
      <c r="AL39" s="45"/>
      <c r="AM39" s="44"/>
      <c r="AN39" s="44"/>
      <c r="AO39" s="45"/>
      <c r="AP39" s="44"/>
      <c r="AQ39" s="44"/>
      <c r="AR39" s="45"/>
      <c r="AS39" s="44"/>
      <c r="AT39" s="44"/>
      <c r="AU39" s="45"/>
      <c r="AV39" s="44">
        <v>71</v>
      </c>
      <c r="AW39" s="46">
        <f t="shared" si="9"/>
        <v>84.142857142857139</v>
      </c>
      <c r="AX39" s="47">
        <f t="shared" si="10"/>
        <v>84</v>
      </c>
      <c r="AY39" s="48"/>
      <c r="AZ39" s="57">
        <v>80</v>
      </c>
      <c r="BA39" s="57"/>
      <c r="BB39" s="57"/>
      <c r="BC39" s="57">
        <v>80</v>
      </c>
      <c r="BD39" s="57"/>
      <c r="BE39" s="57"/>
      <c r="BF39" s="57"/>
      <c r="BG39" s="57"/>
      <c r="BH39" s="57"/>
      <c r="BI39" s="57"/>
      <c r="BJ39" s="57"/>
      <c r="BK39" s="57"/>
      <c r="BL39" s="57"/>
      <c r="BM39" s="57"/>
      <c r="BN39" s="57"/>
      <c r="BO39" s="45">
        <f t="shared" si="11"/>
        <v>80</v>
      </c>
      <c r="BP39" s="57">
        <v>80</v>
      </c>
      <c r="BQ39" s="44"/>
      <c r="BR39" s="45"/>
      <c r="BS39" s="44"/>
      <c r="BT39" s="44"/>
      <c r="BU39" s="45"/>
      <c r="BV39" s="44"/>
      <c r="BW39" s="44"/>
      <c r="BX39" s="45"/>
      <c r="BY39" s="44"/>
      <c r="BZ39" s="44"/>
      <c r="CA39" s="45"/>
      <c r="CB39" s="44"/>
      <c r="CC39" s="44"/>
      <c r="CD39" s="45"/>
      <c r="CE39" s="46">
        <f t="shared" si="12"/>
        <v>80</v>
      </c>
      <c r="CF39" s="47">
        <f t="shared" si="13"/>
        <v>80</v>
      </c>
      <c r="CG39" s="48"/>
      <c r="CH39" s="57">
        <v>4</v>
      </c>
      <c r="CI39" s="49" t="str">
        <f t="shared" si="14"/>
        <v xml:space="preserve">Memiliki kemampuan pemahanan Integrasi Nasional, Ancaman Terhadap NKRI, Wawasan Nusantara, </v>
      </c>
      <c r="CJ39" s="48"/>
      <c r="CK39" s="57">
        <v>4</v>
      </c>
      <c r="CL39"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0" spans="1:102" x14ac:dyDescent="0.25">
      <c r="A40" s="8">
        <v>30</v>
      </c>
      <c r="B40" s="8">
        <v>21012</v>
      </c>
      <c r="C40" s="8" t="s">
        <v>198</v>
      </c>
      <c r="E40" s="50">
        <f t="shared" si="0"/>
        <v>76</v>
      </c>
      <c r="F40" s="8" t="str">
        <f t="shared" si="1"/>
        <v>B</v>
      </c>
      <c r="G40" s="8" t="str">
        <f t="shared" si="2"/>
        <v xml:space="preserve">Memiliki kemampuan pemahanan Integrasi Nasional, Ancaman Terhadap NKRI, Wawasan Nusantara, </v>
      </c>
      <c r="H40" s="50">
        <f t="shared" si="3"/>
        <v>80</v>
      </c>
      <c r="I40" s="8" t="str">
        <f t="shared" si="4"/>
        <v>B</v>
      </c>
      <c r="J40"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0" s="8"/>
      <c r="L40" s="13"/>
      <c r="M40" s="14"/>
      <c r="N40" s="44">
        <f t="shared" si="6"/>
        <v>80</v>
      </c>
      <c r="O40" s="44">
        <f t="shared" si="7"/>
        <v>59</v>
      </c>
      <c r="Q40" s="44">
        <v>71</v>
      </c>
      <c r="R40" s="44"/>
      <c r="S40" s="45">
        <v>85</v>
      </c>
      <c r="T40" s="44">
        <v>72</v>
      </c>
      <c r="U40" s="44"/>
      <c r="V40" s="45">
        <v>90</v>
      </c>
      <c r="W40" s="44"/>
      <c r="X40" s="44"/>
      <c r="Y40" s="45"/>
      <c r="Z40" s="44"/>
      <c r="AA40" s="44"/>
      <c r="AB40" s="45"/>
      <c r="AC40" s="44"/>
      <c r="AD40" s="44"/>
      <c r="AE40" s="45"/>
      <c r="AF40" s="45">
        <f t="shared" si="8"/>
        <v>80</v>
      </c>
      <c r="AG40" s="44">
        <v>78</v>
      </c>
      <c r="AH40" s="44"/>
      <c r="AI40" s="45">
        <v>80</v>
      </c>
      <c r="AJ40" s="44"/>
      <c r="AK40" s="44"/>
      <c r="AL40" s="45"/>
      <c r="AM40" s="44"/>
      <c r="AN40" s="44"/>
      <c r="AO40" s="45"/>
      <c r="AP40" s="44"/>
      <c r="AQ40" s="44"/>
      <c r="AR40" s="45"/>
      <c r="AS40" s="44"/>
      <c r="AT40" s="44"/>
      <c r="AU40" s="45"/>
      <c r="AV40" s="44">
        <v>59</v>
      </c>
      <c r="AW40" s="46">
        <f t="shared" si="9"/>
        <v>76.428571428571431</v>
      </c>
      <c r="AX40" s="47">
        <f t="shared" si="10"/>
        <v>76</v>
      </c>
      <c r="AY40" s="48"/>
      <c r="AZ40" s="57">
        <v>80</v>
      </c>
      <c r="BA40" s="57"/>
      <c r="BB40" s="57"/>
      <c r="BC40" s="57">
        <v>80</v>
      </c>
      <c r="BD40" s="57"/>
      <c r="BE40" s="57"/>
      <c r="BF40" s="57"/>
      <c r="BG40" s="57"/>
      <c r="BH40" s="57"/>
      <c r="BI40" s="57"/>
      <c r="BJ40" s="57"/>
      <c r="BK40" s="57"/>
      <c r="BL40" s="57"/>
      <c r="BM40" s="57"/>
      <c r="BN40" s="57"/>
      <c r="BO40" s="45">
        <f t="shared" si="11"/>
        <v>80</v>
      </c>
      <c r="BP40" s="57">
        <v>80</v>
      </c>
      <c r="BQ40" s="44"/>
      <c r="BR40" s="45"/>
      <c r="BS40" s="44"/>
      <c r="BT40" s="44"/>
      <c r="BU40" s="45"/>
      <c r="BV40" s="44"/>
      <c r="BW40" s="44"/>
      <c r="BX40" s="45"/>
      <c r="BY40" s="44"/>
      <c r="BZ40" s="44"/>
      <c r="CA40" s="45"/>
      <c r="CB40" s="44"/>
      <c r="CC40" s="44"/>
      <c r="CD40" s="45"/>
      <c r="CE40" s="46">
        <f t="shared" si="12"/>
        <v>80</v>
      </c>
      <c r="CF40" s="47">
        <f t="shared" si="13"/>
        <v>80</v>
      </c>
      <c r="CG40" s="48"/>
      <c r="CH40" s="57">
        <v>4</v>
      </c>
      <c r="CI40" s="49" t="str">
        <f t="shared" si="14"/>
        <v xml:space="preserve">Memiliki kemampuan pemahanan Integrasi Nasional, Ancaman Terhadap NKRI, Wawasan Nusantara, </v>
      </c>
      <c r="CJ40" s="48"/>
      <c r="CK40" s="57">
        <v>4</v>
      </c>
      <c r="CL40"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1" spans="1:102" x14ac:dyDescent="0.25">
      <c r="A41" s="8">
        <v>31</v>
      </c>
      <c r="B41" s="8">
        <v>21028</v>
      </c>
      <c r="C41" s="8" t="s">
        <v>199</v>
      </c>
      <c r="E41" s="50">
        <f t="shared" si="0"/>
        <v>84</v>
      </c>
      <c r="F41" s="8" t="str">
        <f t="shared" si="1"/>
        <v>B</v>
      </c>
      <c r="G41" s="8" t="str">
        <f t="shared" si="2"/>
        <v xml:space="preserve">Memiliki kemampuan pemahanan Integrasi Nasional, Ancaman Terhadap NKRI, Wawasan Nusantara, </v>
      </c>
      <c r="H41" s="50">
        <f t="shared" si="3"/>
        <v>87</v>
      </c>
      <c r="I41" s="8" t="str">
        <f t="shared" si="4"/>
        <v>B</v>
      </c>
      <c r="J41"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1" s="8"/>
      <c r="L41" s="13"/>
      <c r="M41" s="14"/>
      <c r="N41" s="44">
        <f t="shared" si="6"/>
        <v>86</v>
      </c>
      <c r="O41" s="44">
        <f t="shared" si="7"/>
        <v>65</v>
      </c>
      <c r="Q41" s="44">
        <v>87</v>
      </c>
      <c r="R41" s="44"/>
      <c r="S41" s="45">
        <v>85</v>
      </c>
      <c r="T41" s="44">
        <v>80</v>
      </c>
      <c r="U41" s="44"/>
      <c r="V41" s="45">
        <v>90</v>
      </c>
      <c r="W41" s="44"/>
      <c r="X41" s="44"/>
      <c r="Y41" s="45"/>
      <c r="Z41" s="44"/>
      <c r="AA41" s="44"/>
      <c r="AB41" s="45"/>
      <c r="AC41" s="44"/>
      <c r="AD41" s="44"/>
      <c r="AE41" s="45"/>
      <c r="AF41" s="45">
        <f t="shared" si="8"/>
        <v>86</v>
      </c>
      <c r="AG41" s="44">
        <v>92</v>
      </c>
      <c r="AH41" s="44"/>
      <c r="AI41" s="45">
        <v>90</v>
      </c>
      <c r="AJ41" s="44"/>
      <c r="AK41" s="44"/>
      <c r="AL41" s="45"/>
      <c r="AM41" s="44"/>
      <c r="AN41" s="44"/>
      <c r="AO41" s="45"/>
      <c r="AP41" s="44"/>
      <c r="AQ41" s="44"/>
      <c r="AR41" s="45"/>
      <c r="AS41" s="44"/>
      <c r="AT41" s="44"/>
      <c r="AU41" s="45"/>
      <c r="AV41" s="44">
        <v>65</v>
      </c>
      <c r="AW41" s="46">
        <f t="shared" si="9"/>
        <v>84.142857142857139</v>
      </c>
      <c r="AX41" s="47">
        <f t="shared" si="10"/>
        <v>84</v>
      </c>
      <c r="AY41" s="48"/>
      <c r="AZ41" s="57">
        <v>85</v>
      </c>
      <c r="BA41" s="57"/>
      <c r="BB41" s="57"/>
      <c r="BC41" s="57">
        <v>90</v>
      </c>
      <c r="BD41" s="57"/>
      <c r="BE41" s="57"/>
      <c r="BF41" s="57"/>
      <c r="BG41" s="57"/>
      <c r="BH41" s="57"/>
      <c r="BI41" s="57"/>
      <c r="BJ41" s="57"/>
      <c r="BK41" s="57"/>
      <c r="BL41" s="57"/>
      <c r="BM41" s="57"/>
      <c r="BN41" s="57"/>
      <c r="BO41" s="45">
        <f t="shared" si="11"/>
        <v>88</v>
      </c>
      <c r="BP41" s="57">
        <v>85</v>
      </c>
      <c r="BQ41" s="44"/>
      <c r="BR41" s="45"/>
      <c r="BS41" s="44"/>
      <c r="BT41" s="44"/>
      <c r="BU41" s="45"/>
      <c r="BV41" s="44"/>
      <c r="BW41" s="44"/>
      <c r="BX41" s="45"/>
      <c r="BY41" s="44"/>
      <c r="BZ41" s="44"/>
      <c r="CA41" s="45"/>
      <c r="CB41" s="44"/>
      <c r="CC41" s="44"/>
      <c r="CD41" s="45"/>
      <c r="CE41" s="46">
        <f t="shared" si="12"/>
        <v>86.666666666666671</v>
      </c>
      <c r="CF41" s="47">
        <f t="shared" si="13"/>
        <v>87</v>
      </c>
      <c r="CG41" s="48"/>
      <c r="CH41" s="57">
        <v>4</v>
      </c>
      <c r="CI41" s="49" t="str">
        <f t="shared" si="14"/>
        <v xml:space="preserve">Memiliki kemampuan pemahanan Integrasi Nasional, Ancaman Terhadap NKRI, Wawasan Nusantara, </v>
      </c>
      <c r="CJ41" s="48"/>
      <c r="CK41" s="57">
        <v>4</v>
      </c>
      <c r="CL41"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2" spans="1:102" x14ac:dyDescent="0.25">
      <c r="A42" s="8">
        <v>32</v>
      </c>
      <c r="B42" s="8">
        <v>21044</v>
      </c>
      <c r="C42" s="8" t="s">
        <v>200</v>
      </c>
      <c r="E42" s="50">
        <f t="shared" si="0"/>
        <v>81</v>
      </c>
      <c r="F42" s="8" t="str">
        <f t="shared" si="1"/>
        <v>B</v>
      </c>
      <c r="G42" s="8" t="str">
        <f t="shared" si="2"/>
        <v xml:space="preserve">Memiliki kemampuan pemahanan Integrasi Nasional, Ancaman Terhadap NKRI, Wawasan Nusantara, </v>
      </c>
      <c r="H42" s="50">
        <f t="shared" si="3"/>
        <v>83</v>
      </c>
      <c r="I42" s="8" t="str">
        <f t="shared" si="4"/>
        <v>B</v>
      </c>
      <c r="J4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2" s="8"/>
      <c r="L42" s="13"/>
      <c r="M42" s="14"/>
      <c r="N42" s="44">
        <f t="shared" si="6"/>
        <v>80</v>
      </c>
      <c r="O42" s="44">
        <f t="shared" si="7"/>
        <v>71</v>
      </c>
      <c r="Q42" s="44">
        <v>70</v>
      </c>
      <c r="R42" s="44"/>
      <c r="S42" s="45">
        <v>90</v>
      </c>
      <c r="T42" s="44">
        <v>75</v>
      </c>
      <c r="U42" s="44"/>
      <c r="V42" s="45">
        <v>85</v>
      </c>
      <c r="W42" s="44"/>
      <c r="X42" s="44"/>
      <c r="Y42" s="45"/>
      <c r="Z42" s="44"/>
      <c r="AA42" s="44"/>
      <c r="AB42" s="45"/>
      <c r="AC42" s="44"/>
      <c r="AD42" s="44"/>
      <c r="AE42" s="45"/>
      <c r="AF42" s="45">
        <f t="shared" si="8"/>
        <v>80</v>
      </c>
      <c r="AG42" s="44">
        <v>85</v>
      </c>
      <c r="AH42" s="44"/>
      <c r="AI42" s="45">
        <v>90</v>
      </c>
      <c r="AJ42" s="44"/>
      <c r="AK42" s="44"/>
      <c r="AL42" s="45"/>
      <c r="AM42" s="44"/>
      <c r="AN42" s="44"/>
      <c r="AO42" s="45"/>
      <c r="AP42" s="44"/>
      <c r="AQ42" s="44"/>
      <c r="AR42" s="45"/>
      <c r="AS42" s="44"/>
      <c r="AT42" s="44"/>
      <c r="AU42" s="45"/>
      <c r="AV42" s="44">
        <v>71</v>
      </c>
      <c r="AW42" s="46">
        <f t="shared" si="9"/>
        <v>80.857142857142861</v>
      </c>
      <c r="AX42" s="47">
        <f t="shared" si="10"/>
        <v>81</v>
      </c>
      <c r="AY42" s="48"/>
      <c r="AZ42" s="57">
        <v>85</v>
      </c>
      <c r="BA42" s="57"/>
      <c r="BB42" s="57"/>
      <c r="BC42" s="57">
        <v>85</v>
      </c>
      <c r="BD42" s="57"/>
      <c r="BE42" s="57"/>
      <c r="BF42" s="57"/>
      <c r="BG42" s="57"/>
      <c r="BH42" s="57"/>
      <c r="BI42" s="57"/>
      <c r="BJ42" s="57"/>
      <c r="BK42" s="57"/>
      <c r="BL42" s="57"/>
      <c r="BM42" s="57"/>
      <c r="BN42" s="57"/>
      <c r="BO42" s="45">
        <f t="shared" si="11"/>
        <v>85</v>
      </c>
      <c r="BP42" s="57">
        <v>80</v>
      </c>
      <c r="BQ42" s="44"/>
      <c r="BR42" s="45"/>
      <c r="BS42" s="44"/>
      <c r="BT42" s="44"/>
      <c r="BU42" s="45"/>
      <c r="BV42" s="44"/>
      <c r="BW42" s="44"/>
      <c r="BX42" s="45"/>
      <c r="BY42" s="44"/>
      <c r="BZ42" s="44"/>
      <c r="CA42" s="45"/>
      <c r="CB42" s="44"/>
      <c r="CC42" s="44"/>
      <c r="CD42" s="45"/>
      <c r="CE42" s="46">
        <f t="shared" si="12"/>
        <v>83.333333333333329</v>
      </c>
      <c r="CF42" s="47">
        <f t="shared" si="13"/>
        <v>83</v>
      </c>
      <c r="CG42" s="48"/>
      <c r="CH42" s="57">
        <v>4</v>
      </c>
      <c r="CI42" s="49" t="str">
        <f t="shared" si="14"/>
        <v xml:space="preserve">Memiliki kemampuan pemahanan Integrasi Nasional, Ancaman Terhadap NKRI, Wawasan Nusantara, </v>
      </c>
      <c r="CJ42" s="48"/>
      <c r="CK42" s="57">
        <v>4</v>
      </c>
      <c r="CL42"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3" spans="1:102" x14ac:dyDescent="0.25">
      <c r="A43" s="8">
        <v>33</v>
      </c>
      <c r="B43" s="8">
        <v>21060</v>
      </c>
      <c r="C43" s="8" t="s">
        <v>201</v>
      </c>
      <c r="E43" s="50">
        <f t="shared" ref="E43:E60" si="16">AX43</f>
        <v>78</v>
      </c>
      <c r="F43" s="8" t="str">
        <f t="shared" ref="F43:F60" si="17">IF(E43="","",IF(E43&lt;=69,"D",IF(E43&lt;=75,"C",IF(E43&lt;=90,"B",IF(E43&lt;=100,"A","E")))))</f>
        <v>B</v>
      </c>
      <c r="G43" s="8" t="str">
        <f t="shared" ref="G43:G60" si="18">CI43</f>
        <v xml:space="preserve">Memiliki kemampuan pemahanan Integrasi Nasional, Ancaman Terhadap NKRI, Wawasan Nusantara, </v>
      </c>
      <c r="H43" s="50">
        <f t="shared" ref="H43:H60" si="19">CF43</f>
        <v>80</v>
      </c>
      <c r="I43" s="8" t="str">
        <f t="shared" ref="I43:I60" si="20">IF(H43="","",IF(H43&lt;=69,"D",IF(H43&lt;=75,"C",IF(H43&lt;=90,"B",IF(H43&lt;=100,"A","E")))))</f>
        <v>B</v>
      </c>
      <c r="J43" s="8" t="str">
        <f t="shared" ref="J43:J60" si="21">CL43</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3" s="8"/>
      <c r="L43" s="13"/>
      <c r="M43" s="14"/>
      <c r="N43" s="44">
        <f t="shared" ref="N43:N60" si="22">AF43</f>
        <v>78</v>
      </c>
      <c r="O43" s="44">
        <f t="shared" ref="O43:O60" si="23">IF(COUNTBLANK(AV43:AV43),"",AV43)</f>
        <v>69</v>
      </c>
      <c r="Q43" s="44">
        <v>71</v>
      </c>
      <c r="R43" s="44"/>
      <c r="S43" s="45">
        <v>85</v>
      </c>
      <c r="T43" s="44">
        <v>70</v>
      </c>
      <c r="U43" s="44"/>
      <c r="V43" s="45">
        <v>85</v>
      </c>
      <c r="W43" s="44"/>
      <c r="X43" s="44"/>
      <c r="Y43" s="45"/>
      <c r="Z43" s="44"/>
      <c r="AA43" s="44"/>
      <c r="AB43" s="45"/>
      <c r="AC43" s="44"/>
      <c r="AD43" s="44"/>
      <c r="AE43" s="45"/>
      <c r="AF43" s="45">
        <f t="shared" ref="AF43:AF60" si="24">IF(AND(Q43="",R43="",S43=""),"",ROUND(AVERAGE(Q43:AE43),0))</f>
        <v>78</v>
      </c>
      <c r="AG43" s="44">
        <v>83</v>
      </c>
      <c r="AH43" s="44"/>
      <c r="AI43" s="45">
        <v>80</v>
      </c>
      <c r="AJ43" s="44"/>
      <c r="AK43" s="44"/>
      <c r="AL43" s="45"/>
      <c r="AM43" s="44"/>
      <c r="AN43" s="44"/>
      <c r="AO43" s="45"/>
      <c r="AP43" s="44"/>
      <c r="AQ43" s="44"/>
      <c r="AR43" s="45"/>
      <c r="AS43" s="44"/>
      <c r="AT43" s="44"/>
      <c r="AU43" s="45"/>
      <c r="AV43" s="44">
        <v>69</v>
      </c>
      <c r="AW43" s="46">
        <f t="shared" ref="AW43:AW60" si="25">IF(AV43="","",AVERAGE(Q43:AE43,AG43:AV43))</f>
        <v>77.571428571428569</v>
      </c>
      <c r="AX43" s="47">
        <f t="shared" ref="AX43:AX60" si="26">IF(AW43="","",ROUND(AW43,0))</f>
        <v>78</v>
      </c>
      <c r="AY43" s="48"/>
      <c r="AZ43" s="57">
        <v>80</v>
      </c>
      <c r="BA43" s="57"/>
      <c r="BB43" s="57"/>
      <c r="BC43" s="57">
        <v>80</v>
      </c>
      <c r="BD43" s="57"/>
      <c r="BE43" s="57"/>
      <c r="BF43" s="57"/>
      <c r="BG43" s="57"/>
      <c r="BH43" s="57"/>
      <c r="BI43" s="57"/>
      <c r="BJ43" s="57"/>
      <c r="BK43" s="57"/>
      <c r="BL43" s="57"/>
      <c r="BM43" s="57"/>
      <c r="BN43" s="57"/>
      <c r="BO43" s="45">
        <f t="shared" ref="BO43:BO60" si="27">IF(AND(BB43="",BA43="",AZ43=""),"",ROUND(AVERAGE(AZ43:BN43),0))</f>
        <v>80</v>
      </c>
      <c r="BP43" s="57">
        <v>80</v>
      </c>
      <c r="BQ43" s="44"/>
      <c r="BR43" s="45"/>
      <c r="BS43" s="44"/>
      <c r="BT43" s="44"/>
      <c r="BU43" s="45"/>
      <c r="BV43" s="44"/>
      <c r="BW43" s="44"/>
      <c r="BX43" s="45"/>
      <c r="BY43" s="44"/>
      <c r="BZ43" s="44"/>
      <c r="CA43" s="45"/>
      <c r="CB43" s="44"/>
      <c r="CC43" s="44"/>
      <c r="CD43" s="45"/>
      <c r="CE43" s="46">
        <f t="shared" ref="CE43:CE60" si="28">IF(AND(BP43="",BQ43="",BR43=""),"",AVERAGE(AZ43:BN43,BP43:CD43))</f>
        <v>80</v>
      </c>
      <c r="CF43" s="47">
        <f t="shared" ref="CF43:CF60" si="29">IF(CE43="","",ROUND(CE43,0))</f>
        <v>80</v>
      </c>
      <c r="CG43" s="48"/>
      <c r="CH43" s="57">
        <v>4</v>
      </c>
      <c r="CI43" s="49" t="str">
        <f t="shared" ref="CI43:CI60" si="30">IF(CH43="","",VLOOKUP(CH43,$CW$9:$CX$20,2,0))</f>
        <v xml:space="preserve">Memiliki kemampuan pemahanan Integrasi Nasional, Ancaman Terhadap NKRI, Wawasan Nusantara, </v>
      </c>
      <c r="CJ43" s="48"/>
      <c r="CK43" s="57">
        <v>4</v>
      </c>
      <c r="CL43" s="49" t="str">
        <f t="shared" ref="CL43:CL60" si="31">IF(CK43="","",VLOOKUP(CK43,$CW$22:$CX$33,2,0))</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4" spans="1:102" x14ac:dyDescent="0.25">
      <c r="A44" s="8">
        <v>34</v>
      </c>
      <c r="B44" s="8">
        <v>21076</v>
      </c>
      <c r="C44" s="8" t="s">
        <v>202</v>
      </c>
      <c r="E44" s="50">
        <f t="shared" si="16"/>
        <v>83</v>
      </c>
      <c r="F44" s="8" t="str">
        <f t="shared" si="17"/>
        <v>B</v>
      </c>
      <c r="G44" s="8" t="str">
        <f t="shared" si="18"/>
        <v xml:space="preserve">Memiliki kemampuan pemahanan Integrasi Nasional, Ancaman Terhadap NKRI, Wawasan Nusantara, </v>
      </c>
      <c r="H44" s="50">
        <f t="shared" si="19"/>
        <v>83</v>
      </c>
      <c r="I44" s="8" t="str">
        <f t="shared" si="20"/>
        <v>B</v>
      </c>
      <c r="J44" s="8" t="str">
        <f t="shared" si="2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4" s="8"/>
      <c r="L44" s="13"/>
      <c r="M44" s="14"/>
      <c r="N44" s="44">
        <f t="shared" si="22"/>
        <v>85</v>
      </c>
      <c r="O44" s="44">
        <f t="shared" si="23"/>
        <v>67</v>
      </c>
      <c r="Q44" s="44">
        <v>88</v>
      </c>
      <c r="R44" s="44"/>
      <c r="S44" s="45">
        <v>85</v>
      </c>
      <c r="T44" s="44">
        <v>78</v>
      </c>
      <c r="U44" s="44"/>
      <c r="V44" s="45">
        <v>90</v>
      </c>
      <c r="W44" s="44"/>
      <c r="X44" s="44"/>
      <c r="Y44" s="45"/>
      <c r="Z44" s="44"/>
      <c r="AA44" s="44"/>
      <c r="AB44" s="45"/>
      <c r="AC44" s="44"/>
      <c r="AD44" s="44"/>
      <c r="AE44" s="45"/>
      <c r="AF44" s="45">
        <f t="shared" si="24"/>
        <v>85</v>
      </c>
      <c r="AG44" s="44">
        <v>93</v>
      </c>
      <c r="AH44" s="44"/>
      <c r="AI44" s="45">
        <v>80</v>
      </c>
      <c r="AJ44" s="44"/>
      <c r="AK44" s="44"/>
      <c r="AL44" s="45"/>
      <c r="AM44" s="44"/>
      <c r="AN44" s="44"/>
      <c r="AO44" s="45"/>
      <c r="AP44" s="44"/>
      <c r="AQ44" s="44"/>
      <c r="AR44" s="45"/>
      <c r="AS44" s="44"/>
      <c r="AT44" s="44"/>
      <c r="AU44" s="45"/>
      <c r="AV44" s="44">
        <v>67</v>
      </c>
      <c r="AW44" s="46">
        <f t="shared" si="25"/>
        <v>83</v>
      </c>
      <c r="AX44" s="47">
        <f t="shared" si="26"/>
        <v>83</v>
      </c>
      <c r="AY44" s="48"/>
      <c r="AZ44" s="57">
        <v>85</v>
      </c>
      <c r="BA44" s="57"/>
      <c r="BB44" s="57"/>
      <c r="BC44" s="57">
        <v>85</v>
      </c>
      <c r="BD44" s="57"/>
      <c r="BE44" s="57"/>
      <c r="BF44" s="57"/>
      <c r="BG44" s="57"/>
      <c r="BH44" s="57"/>
      <c r="BI44" s="57"/>
      <c r="BJ44" s="57"/>
      <c r="BK44" s="57"/>
      <c r="BL44" s="57"/>
      <c r="BM44" s="57"/>
      <c r="BN44" s="57"/>
      <c r="BO44" s="45">
        <f t="shared" si="27"/>
        <v>85</v>
      </c>
      <c r="BP44" s="57">
        <v>80</v>
      </c>
      <c r="BQ44" s="44"/>
      <c r="BR44" s="45"/>
      <c r="BS44" s="44"/>
      <c r="BT44" s="44"/>
      <c r="BU44" s="45"/>
      <c r="BV44" s="44"/>
      <c r="BW44" s="44"/>
      <c r="BX44" s="45"/>
      <c r="BY44" s="44"/>
      <c r="BZ44" s="44"/>
      <c r="CA44" s="45"/>
      <c r="CB44" s="44"/>
      <c r="CC44" s="44"/>
      <c r="CD44" s="45"/>
      <c r="CE44" s="46">
        <f t="shared" si="28"/>
        <v>83.333333333333329</v>
      </c>
      <c r="CF44" s="47">
        <f t="shared" si="29"/>
        <v>83</v>
      </c>
      <c r="CG44" s="48"/>
      <c r="CH44" s="57">
        <v>4</v>
      </c>
      <c r="CI44" s="49" t="str">
        <f t="shared" si="30"/>
        <v xml:space="preserve">Memiliki kemampuan pemahanan Integrasi Nasional, Ancaman Terhadap NKRI, Wawasan Nusantara, </v>
      </c>
      <c r="CJ44" s="48"/>
      <c r="CK44" s="57">
        <v>4</v>
      </c>
      <c r="CL44" s="49" t="str">
        <f t="shared" si="3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5" spans="1:102" x14ac:dyDescent="0.25">
      <c r="A45" s="8">
        <v>35</v>
      </c>
      <c r="B45" s="8">
        <v>21092</v>
      </c>
      <c r="C45" s="8" t="s">
        <v>203</v>
      </c>
      <c r="E45" s="50">
        <f t="shared" si="16"/>
        <v>84</v>
      </c>
      <c r="F45" s="8" t="str">
        <f t="shared" si="17"/>
        <v>B</v>
      </c>
      <c r="G45" s="8" t="str">
        <f t="shared" si="18"/>
        <v xml:space="preserve">Memiliki kemampuan pemahanan Integrasi Nasional, Ancaman Terhadap NKRI, Wawasan Nusantara, </v>
      </c>
      <c r="H45" s="50">
        <f t="shared" si="19"/>
        <v>80</v>
      </c>
      <c r="I45" s="8" t="str">
        <f t="shared" si="20"/>
        <v>B</v>
      </c>
      <c r="J45" s="8" t="str">
        <f t="shared" si="2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5" s="8"/>
      <c r="L45" s="13"/>
      <c r="M45" s="14"/>
      <c r="N45" s="44">
        <f t="shared" si="22"/>
        <v>86</v>
      </c>
      <c r="O45" s="44">
        <f t="shared" si="23"/>
        <v>68</v>
      </c>
      <c r="Q45" s="44">
        <v>82</v>
      </c>
      <c r="R45" s="44"/>
      <c r="S45" s="45">
        <v>85</v>
      </c>
      <c r="T45" s="44">
        <v>86</v>
      </c>
      <c r="U45" s="44"/>
      <c r="V45" s="45">
        <v>90</v>
      </c>
      <c r="W45" s="44"/>
      <c r="X45" s="44"/>
      <c r="Y45" s="45"/>
      <c r="Z45" s="44"/>
      <c r="AA45" s="44"/>
      <c r="AB45" s="45"/>
      <c r="AC45" s="44"/>
      <c r="AD45" s="44"/>
      <c r="AE45" s="45"/>
      <c r="AF45" s="45">
        <f t="shared" si="24"/>
        <v>86</v>
      </c>
      <c r="AG45" s="44">
        <v>88</v>
      </c>
      <c r="AH45" s="44"/>
      <c r="AI45" s="45">
        <v>90</v>
      </c>
      <c r="AJ45" s="44"/>
      <c r="AK45" s="44"/>
      <c r="AL45" s="45"/>
      <c r="AM45" s="44"/>
      <c r="AN45" s="44"/>
      <c r="AO45" s="45"/>
      <c r="AP45" s="44"/>
      <c r="AQ45" s="44"/>
      <c r="AR45" s="45"/>
      <c r="AS45" s="44"/>
      <c r="AT45" s="44"/>
      <c r="AU45" s="45"/>
      <c r="AV45" s="44">
        <v>68</v>
      </c>
      <c r="AW45" s="46">
        <f t="shared" si="25"/>
        <v>84.142857142857139</v>
      </c>
      <c r="AX45" s="47">
        <f t="shared" si="26"/>
        <v>84</v>
      </c>
      <c r="AY45" s="48"/>
      <c r="AZ45" s="57">
        <v>80</v>
      </c>
      <c r="BA45" s="57"/>
      <c r="BB45" s="57"/>
      <c r="BC45" s="57">
        <v>80</v>
      </c>
      <c r="BD45" s="57"/>
      <c r="BE45" s="57"/>
      <c r="BF45" s="57"/>
      <c r="BG45" s="57"/>
      <c r="BH45" s="57"/>
      <c r="BI45" s="57"/>
      <c r="BJ45" s="57"/>
      <c r="BK45" s="57"/>
      <c r="BL45" s="57"/>
      <c r="BM45" s="57"/>
      <c r="BN45" s="57"/>
      <c r="BO45" s="45">
        <f t="shared" si="27"/>
        <v>80</v>
      </c>
      <c r="BP45" s="57">
        <v>80</v>
      </c>
      <c r="BQ45" s="44"/>
      <c r="BR45" s="45"/>
      <c r="BS45" s="44"/>
      <c r="BT45" s="44"/>
      <c r="BU45" s="45"/>
      <c r="BV45" s="44"/>
      <c r="BW45" s="44"/>
      <c r="BX45" s="45"/>
      <c r="BY45" s="44"/>
      <c r="BZ45" s="44"/>
      <c r="CA45" s="45"/>
      <c r="CB45" s="44"/>
      <c r="CC45" s="44"/>
      <c r="CD45" s="45"/>
      <c r="CE45" s="46">
        <f t="shared" si="28"/>
        <v>80</v>
      </c>
      <c r="CF45" s="47">
        <f t="shared" si="29"/>
        <v>80</v>
      </c>
      <c r="CG45" s="48"/>
      <c r="CH45" s="57">
        <v>4</v>
      </c>
      <c r="CI45" s="49" t="str">
        <f t="shared" si="30"/>
        <v xml:space="preserve">Memiliki kemampuan pemahanan Integrasi Nasional, Ancaman Terhadap NKRI, Wawasan Nusantara, </v>
      </c>
      <c r="CJ45" s="48"/>
      <c r="CK45" s="57">
        <v>4</v>
      </c>
      <c r="CL45" s="49" t="str">
        <f t="shared" si="3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6" spans="1:102" x14ac:dyDescent="0.25">
      <c r="A46" s="8">
        <v>36</v>
      </c>
      <c r="B46" s="8">
        <v>21108</v>
      </c>
      <c r="C46" s="8" t="s">
        <v>204</v>
      </c>
      <c r="E46" s="50">
        <f t="shared" si="16"/>
        <v>81</v>
      </c>
      <c r="F46" s="8" t="str">
        <f t="shared" si="17"/>
        <v>B</v>
      </c>
      <c r="G46" s="8" t="str">
        <f t="shared" si="18"/>
        <v xml:space="preserve">Memiliki kemampuan pemahanan Integrasi Nasional, Ancaman Terhadap NKRI, Wawasan Nusantara, </v>
      </c>
      <c r="H46" s="50">
        <f t="shared" si="19"/>
        <v>80</v>
      </c>
      <c r="I46" s="8" t="str">
        <f t="shared" si="20"/>
        <v>B</v>
      </c>
      <c r="J46" s="8" t="str">
        <f t="shared" si="2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6" s="8"/>
      <c r="L46" s="13"/>
      <c r="M46" s="14"/>
      <c r="N46" s="44">
        <f t="shared" si="22"/>
        <v>82</v>
      </c>
      <c r="O46" s="44">
        <f t="shared" si="23"/>
        <v>67</v>
      </c>
      <c r="Q46" s="44">
        <v>87</v>
      </c>
      <c r="R46" s="44"/>
      <c r="S46" s="45">
        <v>80</v>
      </c>
      <c r="T46" s="44">
        <v>80</v>
      </c>
      <c r="U46" s="44"/>
      <c r="V46" s="45">
        <v>80</v>
      </c>
      <c r="W46" s="44"/>
      <c r="X46" s="44"/>
      <c r="Y46" s="45"/>
      <c r="Z46" s="44"/>
      <c r="AA46" s="44"/>
      <c r="AB46" s="45"/>
      <c r="AC46" s="44"/>
      <c r="AD46" s="44"/>
      <c r="AE46" s="45"/>
      <c r="AF46" s="45">
        <f t="shared" si="24"/>
        <v>82</v>
      </c>
      <c r="AG46" s="44">
        <v>82</v>
      </c>
      <c r="AH46" s="44"/>
      <c r="AI46" s="45">
        <v>90</v>
      </c>
      <c r="AJ46" s="44"/>
      <c r="AK46" s="44"/>
      <c r="AL46" s="45"/>
      <c r="AM46" s="44"/>
      <c r="AN46" s="44"/>
      <c r="AO46" s="45"/>
      <c r="AP46" s="44"/>
      <c r="AQ46" s="44"/>
      <c r="AR46" s="45"/>
      <c r="AS46" s="44"/>
      <c r="AT46" s="44"/>
      <c r="AU46" s="45"/>
      <c r="AV46" s="44">
        <v>67</v>
      </c>
      <c r="AW46" s="46">
        <f t="shared" si="25"/>
        <v>80.857142857142861</v>
      </c>
      <c r="AX46" s="47">
        <f t="shared" si="26"/>
        <v>81</v>
      </c>
      <c r="AY46" s="48"/>
      <c r="AZ46" s="57">
        <v>80</v>
      </c>
      <c r="BA46" s="57"/>
      <c r="BB46" s="57"/>
      <c r="BC46" s="57">
        <v>80</v>
      </c>
      <c r="BD46" s="57"/>
      <c r="BE46" s="57"/>
      <c r="BF46" s="57"/>
      <c r="BG46" s="57"/>
      <c r="BH46" s="57"/>
      <c r="BI46" s="57"/>
      <c r="BJ46" s="57"/>
      <c r="BK46" s="57"/>
      <c r="BL46" s="57"/>
      <c r="BM46" s="57"/>
      <c r="BN46" s="57"/>
      <c r="BO46" s="45">
        <f t="shared" si="27"/>
        <v>80</v>
      </c>
      <c r="BP46" s="57">
        <v>80</v>
      </c>
      <c r="BQ46" s="44"/>
      <c r="BR46" s="45"/>
      <c r="BS46" s="44"/>
      <c r="BT46" s="44"/>
      <c r="BU46" s="45"/>
      <c r="BV46" s="44"/>
      <c r="BW46" s="44"/>
      <c r="BX46" s="45"/>
      <c r="BY46" s="44"/>
      <c r="BZ46" s="44"/>
      <c r="CA46" s="45"/>
      <c r="CB46" s="44"/>
      <c r="CC46" s="44"/>
      <c r="CD46" s="45"/>
      <c r="CE46" s="46">
        <f t="shared" si="28"/>
        <v>80</v>
      </c>
      <c r="CF46" s="47">
        <f t="shared" si="29"/>
        <v>80</v>
      </c>
      <c r="CG46" s="48"/>
      <c r="CH46" s="57">
        <v>4</v>
      </c>
      <c r="CI46" s="49" t="str">
        <f t="shared" si="30"/>
        <v xml:space="preserve">Memiliki kemampuan pemahanan Integrasi Nasional, Ancaman Terhadap NKRI, Wawasan Nusantara, </v>
      </c>
      <c r="CJ46" s="48"/>
      <c r="CK46" s="57">
        <v>4</v>
      </c>
      <c r="CL46" s="49" t="str">
        <f t="shared" si="3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7" spans="1:102" x14ac:dyDescent="0.25">
      <c r="A47" s="8"/>
      <c r="B47" s="8"/>
      <c r="C47" s="8"/>
      <c r="E47" s="50" t="str">
        <f t="shared" si="16"/>
        <v/>
      </c>
      <c r="F47" s="8" t="str">
        <f t="shared" si="17"/>
        <v/>
      </c>
      <c r="G47" s="8" t="str">
        <f t="shared" si="18"/>
        <v/>
      </c>
      <c r="H47" s="50" t="str">
        <f t="shared" si="19"/>
        <v/>
      </c>
      <c r="I47" s="8" t="str">
        <f t="shared" si="20"/>
        <v/>
      </c>
      <c r="J47" s="8" t="str">
        <f t="shared" si="21"/>
        <v/>
      </c>
      <c r="K47" s="8"/>
      <c r="L47" s="13"/>
      <c r="M47" s="14"/>
      <c r="N47" s="44" t="str">
        <f t="shared" si="22"/>
        <v/>
      </c>
      <c r="O47" s="44" t="str">
        <f t="shared" si="23"/>
        <v/>
      </c>
      <c r="Q47" s="44"/>
      <c r="R47" s="44"/>
      <c r="S47" s="45"/>
      <c r="T47" s="44"/>
      <c r="U47" s="44"/>
      <c r="V47" s="45"/>
      <c r="W47" s="44"/>
      <c r="X47" s="44"/>
      <c r="Y47" s="45"/>
      <c r="Z47" s="44"/>
      <c r="AA47" s="44"/>
      <c r="AB47" s="45"/>
      <c r="AC47" s="44"/>
      <c r="AD47" s="44"/>
      <c r="AE47" s="45"/>
      <c r="AF47" s="45" t="str">
        <f t="shared" si="24"/>
        <v/>
      </c>
      <c r="AG47" s="44"/>
      <c r="AH47" s="44"/>
      <c r="AI47" s="45"/>
      <c r="AJ47" s="44"/>
      <c r="AK47" s="44"/>
      <c r="AL47" s="45"/>
      <c r="AM47" s="44"/>
      <c r="AN47" s="44"/>
      <c r="AO47" s="45"/>
      <c r="AP47" s="44"/>
      <c r="AQ47" s="44"/>
      <c r="AR47" s="45"/>
      <c r="AS47" s="44"/>
      <c r="AT47" s="44"/>
      <c r="AU47" s="45"/>
      <c r="AV47" s="44"/>
      <c r="AW47" s="46" t="str">
        <f t="shared" si="25"/>
        <v/>
      </c>
      <c r="AX47" s="47" t="str">
        <f t="shared" si="26"/>
        <v/>
      </c>
      <c r="AY47" s="48"/>
      <c r="AZ47" s="57"/>
      <c r="BA47" s="57"/>
      <c r="BB47" s="57"/>
      <c r="BC47" s="57"/>
      <c r="BD47" s="57"/>
      <c r="BE47" s="57"/>
      <c r="BF47" s="57"/>
      <c r="BG47" s="57"/>
      <c r="BH47" s="57"/>
      <c r="BI47" s="57"/>
      <c r="BJ47" s="57"/>
      <c r="BK47" s="57"/>
      <c r="BL47" s="57"/>
      <c r="BM47" s="57"/>
      <c r="BN47" s="57"/>
      <c r="BO47" s="45" t="str">
        <f t="shared" si="27"/>
        <v/>
      </c>
      <c r="BP47" s="44"/>
      <c r="BQ47" s="44"/>
      <c r="BR47" s="45"/>
      <c r="BS47" s="44"/>
      <c r="BT47" s="44"/>
      <c r="BU47" s="45"/>
      <c r="BV47" s="44"/>
      <c r="BW47" s="44"/>
      <c r="BX47" s="45"/>
      <c r="BY47" s="44"/>
      <c r="BZ47" s="44"/>
      <c r="CA47" s="45"/>
      <c r="CB47" s="44"/>
      <c r="CC47" s="44"/>
      <c r="CD47" s="45"/>
      <c r="CE47" s="46" t="str">
        <f t="shared" si="28"/>
        <v/>
      </c>
      <c r="CF47" s="47" t="str">
        <f t="shared" si="29"/>
        <v/>
      </c>
      <c r="CG47" s="48"/>
      <c r="CH47" s="57"/>
      <c r="CI47" s="49" t="str">
        <f t="shared" si="30"/>
        <v/>
      </c>
      <c r="CJ47" s="48"/>
      <c r="CK47" s="57"/>
      <c r="CL47" s="49" t="str">
        <f t="shared" si="31"/>
        <v/>
      </c>
    </row>
    <row r="48" spans="1:102" x14ac:dyDescent="0.25">
      <c r="A48" s="8"/>
      <c r="B48" s="8"/>
      <c r="C48" s="8"/>
      <c r="E48" s="50" t="str">
        <f t="shared" si="16"/>
        <v/>
      </c>
      <c r="F48" s="8" t="str">
        <f t="shared" si="17"/>
        <v/>
      </c>
      <c r="G48" s="8" t="str">
        <f t="shared" si="18"/>
        <v/>
      </c>
      <c r="H48" s="50" t="str">
        <f t="shared" si="19"/>
        <v/>
      </c>
      <c r="I48" s="8" t="str">
        <f t="shared" si="20"/>
        <v/>
      </c>
      <c r="J48" s="8" t="str">
        <f t="shared" si="21"/>
        <v/>
      </c>
      <c r="K48" s="8"/>
      <c r="L48" s="13"/>
      <c r="M48" s="14"/>
      <c r="N48" s="44" t="str">
        <f t="shared" si="22"/>
        <v/>
      </c>
      <c r="O48" s="44" t="str">
        <f t="shared" si="23"/>
        <v/>
      </c>
      <c r="Q48" s="44"/>
      <c r="R48" s="44"/>
      <c r="S48" s="45"/>
      <c r="T48" s="44"/>
      <c r="U48" s="44"/>
      <c r="V48" s="45"/>
      <c r="W48" s="44"/>
      <c r="X48" s="44"/>
      <c r="Y48" s="45"/>
      <c r="Z48" s="44"/>
      <c r="AA48" s="44"/>
      <c r="AB48" s="45"/>
      <c r="AC48" s="44"/>
      <c r="AD48" s="44"/>
      <c r="AE48" s="45"/>
      <c r="AF48" s="45" t="str">
        <f t="shared" si="24"/>
        <v/>
      </c>
      <c r="AG48" s="44"/>
      <c r="AH48" s="44"/>
      <c r="AI48" s="45"/>
      <c r="AJ48" s="44"/>
      <c r="AK48" s="44"/>
      <c r="AL48" s="45"/>
      <c r="AM48" s="44"/>
      <c r="AN48" s="44"/>
      <c r="AO48" s="45"/>
      <c r="AP48" s="44"/>
      <c r="AQ48" s="44"/>
      <c r="AR48" s="45"/>
      <c r="AS48" s="44"/>
      <c r="AT48" s="44"/>
      <c r="AU48" s="45"/>
      <c r="AV48" s="44"/>
      <c r="AW48" s="46" t="str">
        <f t="shared" si="25"/>
        <v/>
      </c>
      <c r="AX48" s="47" t="str">
        <f t="shared" si="26"/>
        <v/>
      </c>
      <c r="AY48" s="48"/>
      <c r="AZ48" s="57"/>
      <c r="BA48" s="57"/>
      <c r="BB48" s="57"/>
      <c r="BC48" s="57"/>
      <c r="BD48" s="57"/>
      <c r="BE48" s="57"/>
      <c r="BF48" s="57"/>
      <c r="BG48" s="57"/>
      <c r="BH48" s="57"/>
      <c r="BI48" s="57"/>
      <c r="BJ48" s="57"/>
      <c r="BK48" s="57"/>
      <c r="BL48" s="57"/>
      <c r="BM48" s="57"/>
      <c r="BN48" s="57"/>
      <c r="BO48" s="45" t="str">
        <f t="shared" si="27"/>
        <v/>
      </c>
      <c r="BP48" s="44"/>
      <c r="BQ48" s="44"/>
      <c r="BR48" s="45"/>
      <c r="BS48" s="44"/>
      <c r="BT48" s="44"/>
      <c r="BU48" s="45"/>
      <c r="BV48" s="44"/>
      <c r="BW48" s="44"/>
      <c r="BX48" s="45"/>
      <c r="BY48" s="44"/>
      <c r="BZ48" s="44"/>
      <c r="CA48" s="45"/>
      <c r="CB48" s="44"/>
      <c r="CC48" s="44"/>
      <c r="CD48" s="45"/>
      <c r="CE48" s="46" t="str">
        <f t="shared" si="28"/>
        <v/>
      </c>
      <c r="CF48" s="47" t="str">
        <f t="shared" si="29"/>
        <v/>
      </c>
      <c r="CG48" s="48"/>
      <c r="CH48" s="57"/>
      <c r="CI48" s="49" t="str">
        <f t="shared" si="30"/>
        <v/>
      </c>
      <c r="CJ48" s="48"/>
      <c r="CK48" s="57"/>
      <c r="CL48" s="49" t="str">
        <f t="shared" si="31"/>
        <v/>
      </c>
    </row>
    <row r="49" spans="1:90" x14ac:dyDescent="0.25">
      <c r="A49" s="8"/>
      <c r="B49" s="8"/>
      <c r="C49" s="8"/>
      <c r="E49" s="50" t="str">
        <f t="shared" si="16"/>
        <v/>
      </c>
      <c r="F49" s="8" t="str">
        <f t="shared" si="17"/>
        <v/>
      </c>
      <c r="G49" s="8" t="str">
        <f t="shared" si="18"/>
        <v/>
      </c>
      <c r="H49" s="50" t="str">
        <f t="shared" si="19"/>
        <v/>
      </c>
      <c r="I49" s="8" t="str">
        <f t="shared" si="20"/>
        <v/>
      </c>
      <c r="J49" s="8" t="str">
        <f t="shared" si="21"/>
        <v/>
      </c>
      <c r="K49" s="8"/>
      <c r="L49" s="13"/>
      <c r="M49" s="14"/>
      <c r="N49" s="44" t="str">
        <f t="shared" si="22"/>
        <v/>
      </c>
      <c r="O49" s="44" t="str">
        <f t="shared" si="23"/>
        <v/>
      </c>
      <c r="Q49" s="44"/>
      <c r="R49" s="44"/>
      <c r="S49" s="45"/>
      <c r="T49" s="44"/>
      <c r="U49" s="44"/>
      <c r="V49" s="45"/>
      <c r="W49" s="44"/>
      <c r="X49" s="44"/>
      <c r="Y49" s="45"/>
      <c r="Z49" s="44"/>
      <c r="AA49" s="44"/>
      <c r="AB49" s="45"/>
      <c r="AC49" s="44"/>
      <c r="AD49" s="44"/>
      <c r="AE49" s="45"/>
      <c r="AF49" s="45" t="str">
        <f t="shared" si="24"/>
        <v/>
      </c>
      <c r="AG49" s="44"/>
      <c r="AH49" s="44"/>
      <c r="AI49" s="45"/>
      <c r="AJ49" s="44"/>
      <c r="AK49" s="44"/>
      <c r="AL49" s="45"/>
      <c r="AM49" s="44"/>
      <c r="AN49" s="44"/>
      <c r="AO49" s="45"/>
      <c r="AP49" s="44"/>
      <c r="AQ49" s="44"/>
      <c r="AR49" s="45"/>
      <c r="AS49" s="44"/>
      <c r="AT49" s="44"/>
      <c r="AU49" s="45"/>
      <c r="AV49" s="44"/>
      <c r="AW49" s="46" t="str">
        <f t="shared" si="25"/>
        <v/>
      </c>
      <c r="AX49" s="47" t="str">
        <f t="shared" si="26"/>
        <v/>
      </c>
      <c r="AY49" s="48"/>
      <c r="AZ49" s="57"/>
      <c r="BA49" s="57"/>
      <c r="BB49" s="57"/>
      <c r="BC49" s="57"/>
      <c r="BD49" s="57"/>
      <c r="BE49" s="57"/>
      <c r="BF49" s="57"/>
      <c r="BG49" s="57"/>
      <c r="BH49" s="57"/>
      <c r="BI49" s="57"/>
      <c r="BJ49" s="57"/>
      <c r="BK49" s="57"/>
      <c r="BL49" s="57"/>
      <c r="BM49" s="57"/>
      <c r="BN49" s="57"/>
      <c r="BO49" s="45" t="str">
        <f t="shared" si="27"/>
        <v/>
      </c>
      <c r="BP49" s="44"/>
      <c r="BQ49" s="44"/>
      <c r="BR49" s="45"/>
      <c r="BS49" s="44"/>
      <c r="BT49" s="44"/>
      <c r="BU49" s="45"/>
      <c r="BV49" s="44"/>
      <c r="BW49" s="44"/>
      <c r="BX49" s="45"/>
      <c r="BY49" s="44"/>
      <c r="BZ49" s="44"/>
      <c r="CA49" s="45"/>
      <c r="CB49" s="44"/>
      <c r="CC49" s="44"/>
      <c r="CD49" s="45"/>
      <c r="CE49" s="46" t="str">
        <f t="shared" si="28"/>
        <v/>
      </c>
      <c r="CF49" s="47" t="str">
        <f t="shared" si="29"/>
        <v/>
      </c>
      <c r="CG49" s="48"/>
      <c r="CH49" s="57"/>
      <c r="CI49" s="49" t="str">
        <f t="shared" si="30"/>
        <v/>
      </c>
      <c r="CJ49" s="48"/>
      <c r="CK49" s="57"/>
      <c r="CL49" s="49" t="str">
        <f t="shared" si="31"/>
        <v/>
      </c>
    </row>
    <row r="50" spans="1:90" x14ac:dyDescent="0.25">
      <c r="A50" s="8"/>
      <c r="B50" s="8"/>
      <c r="C50" s="8"/>
      <c r="E50" s="50" t="str">
        <f t="shared" si="16"/>
        <v/>
      </c>
      <c r="F50" s="8" t="str">
        <f t="shared" si="17"/>
        <v/>
      </c>
      <c r="G50" s="8" t="str">
        <f t="shared" si="18"/>
        <v/>
      </c>
      <c r="H50" s="50" t="str">
        <f t="shared" si="19"/>
        <v/>
      </c>
      <c r="I50" s="8" t="str">
        <f t="shared" si="20"/>
        <v/>
      </c>
      <c r="J50" s="8" t="str">
        <f t="shared" si="21"/>
        <v/>
      </c>
      <c r="K50" s="8"/>
      <c r="L50" s="13"/>
      <c r="M50" s="14"/>
      <c r="N50" s="44" t="str">
        <f t="shared" si="22"/>
        <v/>
      </c>
      <c r="O50" s="44" t="str">
        <f t="shared" si="23"/>
        <v/>
      </c>
      <c r="Q50" s="44"/>
      <c r="R50" s="44"/>
      <c r="S50" s="45"/>
      <c r="T50" s="44"/>
      <c r="U50" s="44"/>
      <c r="V50" s="45"/>
      <c r="W50" s="44"/>
      <c r="X50" s="44"/>
      <c r="Y50" s="45"/>
      <c r="Z50" s="44"/>
      <c r="AA50" s="44"/>
      <c r="AB50" s="45"/>
      <c r="AC50" s="44"/>
      <c r="AD50" s="44"/>
      <c r="AE50" s="45"/>
      <c r="AF50" s="45" t="str">
        <f t="shared" si="24"/>
        <v/>
      </c>
      <c r="AG50" s="44"/>
      <c r="AH50" s="44"/>
      <c r="AI50" s="45"/>
      <c r="AJ50" s="44"/>
      <c r="AK50" s="44"/>
      <c r="AL50" s="45"/>
      <c r="AM50" s="44"/>
      <c r="AN50" s="44"/>
      <c r="AO50" s="45"/>
      <c r="AP50" s="44"/>
      <c r="AQ50" s="44"/>
      <c r="AR50" s="45"/>
      <c r="AS50" s="44"/>
      <c r="AT50" s="44"/>
      <c r="AU50" s="45"/>
      <c r="AV50" s="44"/>
      <c r="AW50" s="46" t="str">
        <f t="shared" si="25"/>
        <v/>
      </c>
      <c r="AX50" s="47" t="str">
        <f t="shared" si="26"/>
        <v/>
      </c>
      <c r="AY50" s="48"/>
      <c r="AZ50" s="57"/>
      <c r="BA50" s="57"/>
      <c r="BB50" s="57"/>
      <c r="BC50" s="57"/>
      <c r="BD50" s="57"/>
      <c r="BE50" s="57"/>
      <c r="BF50" s="57"/>
      <c r="BG50" s="57"/>
      <c r="BH50" s="57"/>
      <c r="BI50" s="57"/>
      <c r="BJ50" s="57"/>
      <c r="BK50" s="57"/>
      <c r="BL50" s="57"/>
      <c r="BM50" s="57"/>
      <c r="BN50" s="57"/>
      <c r="BO50" s="45" t="str">
        <f t="shared" si="27"/>
        <v/>
      </c>
      <c r="BP50" s="44"/>
      <c r="BQ50" s="44"/>
      <c r="BR50" s="45"/>
      <c r="BS50" s="44"/>
      <c r="BT50" s="44"/>
      <c r="BU50" s="45"/>
      <c r="BV50" s="44"/>
      <c r="BW50" s="44"/>
      <c r="BX50" s="45"/>
      <c r="BY50" s="44"/>
      <c r="BZ50" s="44"/>
      <c r="CA50" s="45"/>
      <c r="CB50" s="44"/>
      <c r="CC50" s="44"/>
      <c r="CD50" s="45"/>
      <c r="CE50" s="46" t="str">
        <f t="shared" si="28"/>
        <v/>
      </c>
      <c r="CF50" s="47" t="str">
        <f t="shared" si="29"/>
        <v/>
      </c>
      <c r="CG50" s="48"/>
      <c r="CH50" s="57"/>
      <c r="CI50" s="49" t="str">
        <f t="shared" si="30"/>
        <v/>
      </c>
      <c r="CJ50" s="48"/>
      <c r="CK50" s="57"/>
      <c r="CL50" s="49" t="str">
        <f t="shared" si="31"/>
        <v/>
      </c>
    </row>
    <row r="51" spans="1:90" x14ac:dyDescent="0.25">
      <c r="A51" s="8"/>
      <c r="B51" s="8"/>
      <c r="C51" s="8"/>
      <c r="E51" s="50" t="str">
        <f t="shared" si="16"/>
        <v/>
      </c>
      <c r="F51" s="8" t="str">
        <f t="shared" si="17"/>
        <v/>
      </c>
      <c r="G51" s="8" t="str">
        <f t="shared" si="18"/>
        <v/>
      </c>
      <c r="H51" s="50" t="str">
        <f t="shared" si="19"/>
        <v/>
      </c>
      <c r="I51" s="8" t="str">
        <f t="shared" si="20"/>
        <v/>
      </c>
      <c r="J51" s="8" t="str">
        <f t="shared" si="21"/>
        <v/>
      </c>
      <c r="K51" s="8"/>
      <c r="L51" s="13"/>
      <c r="M51" s="14"/>
      <c r="N51" s="44" t="str">
        <f t="shared" si="22"/>
        <v/>
      </c>
      <c r="O51" s="44" t="str">
        <f t="shared" si="23"/>
        <v/>
      </c>
      <c r="Q51" s="44"/>
      <c r="R51" s="44"/>
      <c r="S51" s="45"/>
      <c r="T51" s="44"/>
      <c r="U51" s="44"/>
      <c r="V51" s="45"/>
      <c r="W51" s="44"/>
      <c r="X51" s="44"/>
      <c r="Y51" s="45"/>
      <c r="Z51" s="44"/>
      <c r="AA51" s="44"/>
      <c r="AB51" s="45"/>
      <c r="AC51" s="44"/>
      <c r="AD51" s="44"/>
      <c r="AE51" s="45"/>
      <c r="AF51" s="45" t="str">
        <f t="shared" si="24"/>
        <v/>
      </c>
      <c r="AG51" s="44"/>
      <c r="AH51" s="44"/>
      <c r="AI51" s="45"/>
      <c r="AJ51" s="44"/>
      <c r="AK51" s="44"/>
      <c r="AL51" s="45"/>
      <c r="AM51" s="44"/>
      <c r="AN51" s="44"/>
      <c r="AO51" s="45"/>
      <c r="AP51" s="44"/>
      <c r="AQ51" s="44"/>
      <c r="AR51" s="45"/>
      <c r="AS51" s="44"/>
      <c r="AT51" s="44"/>
      <c r="AU51" s="45"/>
      <c r="AV51" s="44"/>
      <c r="AW51" s="46" t="str">
        <f t="shared" si="25"/>
        <v/>
      </c>
      <c r="AX51" s="47" t="str">
        <f t="shared" si="26"/>
        <v/>
      </c>
      <c r="AY51" s="48"/>
      <c r="AZ51" s="57"/>
      <c r="BA51" s="57"/>
      <c r="BB51" s="57"/>
      <c r="BC51" s="57"/>
      <c r="BD51" s="57"/>
      <c r="BE51" s="57"/>
      <c r="BF51" s="57"/>
      <c r="BG51" s="57"/>
      <c r="BH51" s="57"/>
      <c r="BI51" s="57"/>
      <c r="BJ51" s="57"/>
      <c r="BK51" s="57"/>
      <c r="BL51" s="57"/>
      <c r="BM51" s="57"/>
      <c r="BN51" s="57"/>
      <c r="BO51" s="45" t="str">
        <f t="shared" si="27"/>
        <v/>
      </c>
      <c r="BP51" s="44"/>
      <c r="BQ51" s="44"/>
      <c r="BR51" s="45"/>
      <c r="BS51" s="44"/>
      <c r="BT51" s="44"/>
      <c r="BU51" s="45"/>
      <c r="BV51" s="44"/>
      <c r="BW51" s="44"/>
      <c r="BX51" s="45"/>
      <c r="BY51" s="44"/>
      <c r="BZ51" s="44"/>
      <c r="CA51" s="45"/>
      <c r="CB51" s="44"/>
      <c r="CC51" s="44"/>
      <c r="CD51" s="45"/>
      <c r="CE51" s="46" t="str">
        <f t="shared" si="28"/>
        <v/>
      </c>
      <c r="CF51" s="47" t="str">
        <f t="shared" si="29"/>
        <v/>
      </c>
      <c r="CG51" s="48"/>
      <c r="CH51" s="57"/>
      <c r="CI51" s="49" t="str">
        <f t="shared" si="30"/>
        <v/>
      </c>
      <c r="CJ51" s="48"/>
      <c r="CK51" s="57"/>
      <c r="CL51" s="49" t="str">
        <f t="shared" si="31"/>
        <v/>
      </c>
    </row>
    <row r="52" spans="1:90" x14ac:dyDescent="0.25">
      <c r="A52" s="8"/>
      <c r="B52" s="8"/>
      <c r="C52" s="8"/>
      <c r="E52" s="50" t="str">
        <f t="shared" si="16"/>
        <v/>
      </c>
      <c r="F52" s="8" t="str">
        <f t="shared" si="17"/>
        <v/>
      </c>
      <c r="G52" s="8" t="str">
        <f t="shared" si="18"/>
        <v/>
      </c>
      <c r="H52" s="50" t="str">
        <f t="shared" si="19"/>
        <v/>
      </c>
      <c r="I52" s="8" t="str">
        <f t="shared" si="20"/>
        <v/>
      </c>
      <c r="J52" s="8" t="str">
        <f t="shared" si="21"/>
        <v/>
      </c>
      <c r="K52" s="8"/>
      <c r="L52" s="13"/>
      <c r="M52" s="14"/>
      <c r="N52" s="44" t="str">
        <f t="shared" si="22"/>
        <v/>
      </c>
      <c r="O52" s="44" t="str">
        <f t="shared" si="23"/>
        <v/>
      </c>
      <c r="Q52" s="44"/>
      <c r="R52" s="44"/>
      <c r="S52" s="45"/>
      <c r="T52" s="44"/>
      <c r="U52" s="44"/>
      <c r="V52" s="45"/>
      <c r="W52" s="44"/>
      <c r="X52" s="44"/>
      <c r="Y52" s="45"/>
      <c r="Z52" s="44"/>
      <c r="AA52" s="44"/>
      <c r="AB52" s="45"/>
      <c r="AC52" s="44"/>
      <c r="AD52" s="44"/>
      <c r="AE52" s="45"/>
      <c r="AF52" s="45" t="str">
        <f t="shared" si="24"/>
        <v/>
      </c>
      <c r="AG52" s="44"/>
      <c r="AH52" s="44"/>
      <c r="AI52" s="45"/>
      <c r="AJ52" s="44"/>
      <c r="AK52" s="44"/>
      <c r="AL52" s="45"/>
      <c r="AM52" s="44"/>
      <c r="AN52" s="44"/>
      <c r="AO52" s="45"/>
      <c r="AP52" s="44"/>
      <c r="AQ52" s="44"/>
      <c r="AR52" s="45"/>
      <c r="AS52" s="44"/>
      <c r="AT52" s="44"/>
      <c r="AU52" s="45"/>
      <c r="AV52" s="44"/>
      <c r="AW52" s="46" t="str">
        <f t="shared" si="25"/>
        <v/>
      </c>
      <c r="AX52" s="47" t="str">
        <f t="shared" si="26"/>
        <v/>
      </c>
      <c r="AY52" s="48"/>
      <c r="AZ52" s="57"/>
      <c r="BA52" s="57"/>
      <c r="BB52" s="57"/>
      <c r="BC52" s="57"/>
      <c r="BD52" s="57"/>
      <c r="BE52" s="57"/>
      <c r="BF52" s="57"/>
      <c r="BG52" s="57"/>
      <c r="BH52" s="57"/>
      <c r="BI52" s="57"/>
      <c r="BJ52" s="57"/>
      <c r="BK52" s="57"/>
      <c r="BL52" s="57"/>
      <c r="BM52" s="57"/>
      <c r="BN52" s="57"/>
      <c r="BO52" s="45" t="str">
        <f t="shared" si="27"/>
        <v/>
      </c>
      <c r="BP52" s="44"/>
      <c r="BQ52" s="44"/>
      <c r="BR52" s="45"/>
      <c r="BS52" s="44"/>
      <c r="BT52" s="44"/>
      <c r="BU52" s="45"/>
      <c r="BV52" s="44"/>
      <c r="BW52" s="44"/>
      <c r="BX52" s="45"/>
      <c r="BY52" s="44"/>
      <c r="BZ52" s="44"/>
      <c r="CA52" s="45"/>
      <c r="CB52" s="44"/>
      <c r="CC52" s="44"/>
      <c r="CD52" s="45"/>
      <c r="CE52" s="46" t="str">
        <f t="shared" si="28"/>
        <v/>
      </c>
      <c r="CF52" s="47" t="str">
        <f t="shared" si="29"/>
        <v/>
      </c>
      <c r="CG52" s="48"/>
      <c r="CH52" s="57"/>
      <c r="CI52" s="49" t="str">
        <f t="shared" si="30"/>
        <v/>
      </c>
      <c r="CJ52" s="48"/>
      <c r="CK52" s="57"/>
      <c r="CL52" s="49" t="str">
        <f t="shared" si="31"/>
        <v/>
      </c>
    </row>
    <row r="53" spans="1:90" x14ac:dyDescent="0.25">
      <c r="A53" s="8"/>
      <c r="B53" s="8"/>
      <c r="C53" s="8"/>
      <c r="E53" s="50" t="str">
        <f t="shared" si="16"/>
        <v/>
      </c>
      <c r="F53" s="8" t="str">
        <f t="shared" si="17"/>
        <v/>
      </c>
      <c r="G53" s="8" t="str">
        <f t="shared" si="18"/>
        <v/>
      </c>
      <c r="H53" s="50" t="str">
        <f t="shared" si="19"/>
        <v/>
      </c>
      <c r="I53" s="8" t="str">
        <f t="shared" si="20"/>
        <v/>
      </c>
      <c r="J53" s="8" t="str">
        <f t="shared" si="21"/>
        <v/>
      </c>
      <c r="K53" s="8"/>
      <c r="L53" s="13"/>
      <c r="M53" s="14"/>
      <c r="N53" s="44" t="str">
        <f t="shared" si="22"/>
        <v/>
      </c>
      <c r="O53" s="44" t="str">
        <f t="shared" si="23"/>
        <v/>
      </c>
      <c r="Q53" s="44"/>
      <c r="R53" s="44"/>
      <c r="S53" s="45"/>
      <c r="T53" s="44"/>
      <c r="U53" s="44"/>
      <c r="V53" s="45"/>
      <c r="W53" s="44"/>
      <c r="X53" s="44"/>
      <c r="Y53" s="45"/>
      <c r="Z53" s="44"/>
      <c r="AA53" s="44"/>
      <c r="AB53" s="45"/>
      <c r="AC53" s="44"/>
      <c r="AD53" s="44"/>
      <c r="AE53" s="45"/>
      <c r="AF53" s="45" t="str">
        <f t="shared" si="24"/>
        <v/>
      </c>
      <c r="AG53" s="44"/>
      <c r="AH53" s="44"/>
      <c r="AI53" s="45"/>
      <c r="AJ53" s="44"/>
      <c r="AK53" s="44"/>
      <c r="AL53" s="45"/>
      <c r="AM53" s="44"/>
      <c r="AN53" s="44"/>
      <c r="AO53" s="45"/>
      <c r="AP53" s="44"/>
      <c r="AQ53" s="44"/>
      <c r="AR53" s="45"/>
      <c r="AS53" s="44"/>
      <c r="AT53" s="44"/>
      <c r="AU53" s="45"/>
      <c r="AV53" s="44"/>
      <c r="AW53" s="46" t="str">
        <f t="shared" si="25"/>
        <v/>
      </c>
      <c r="AX53" s="47" t="str">
        <f t="shared" si="26"/>
        <v/>
      </c>
      <c r="AY53" s="48"/>
      <c r="AZ53" s="57"/>
      <c r="BA53" s="57"/>
      <c r="BB53" s="57"/>
      <c r="BC53" s="57"/>
      <c r="BD53" s="57"/>
      <c r="BE53" s="57"/>
      <c r="BF53" s="57"/>
      <c r="BG53" s="57"/>
      <c r="BH53" s="57"/>
      <c r="BI53" s="57"/>
      <c r="BJ53" s="57"/>
      <c r="BK53" s="57"/>
      <c r="BL53" s="57"/>
      <c r="BM53" s="57"/>
      <c r="BN53" s="57"/>
      <c r="BO53" s="45" t="str">
        <f t="shared" si="27"/>
        <v/>
      </c>
      <c r="BP53" s="44"/>
      <c r="BQ53" s="44"/>
      <c r="BR53" s="45"/>
      <c r="BS53" s="44"/>
      <c r="BT53" s="44"/>
      <c r="BU53" s="45"/>
      <c r="BV53" s="44"/>
      <c r="BW53" s="44"/>
      <c r="BX53" s="45"/>
      <c r="BY53" s="44"/>
      <c r="BZ53" s="44"/>
      <c r="CA53" s="45"/>
      <c r="CB53" s="44"/>
      <c r="CC53" s="44"/>
      <c r="CD53" s="45"/>
      <c r="CE53" s="46" t="str">
        <f t="shared" si="28"/>
        <v/>
      </c>
      <c r="CF53" s="47" t="str">
        <f t="shared" si="29"/>
        <v/>
      </c>
      <c r="CG53" s="48"/>
      <c r="CH53" s="57"/>
      <c r="CI53" s="49" t="str">
        <f t="shared" si="30"/>
        <v/>
      </c>
      <c r="CJ53" s="48"/>
      <c r="CK53" s="57"/>
      <c r="CL53" s="49" t="str">
        <f t="shared" si="31"/>
        <v/>
      </c>
    </row>
    <row r="54" spans="1:90" x14ac:dyDescent="0.25">
      <c r="A54" s="8"/>
      <c r="B54" s="8"/>
      <c r="C54" s="8"/>
      <c r="E54" s="50" t="str">
        <f t="shared" si="16"/>
        <v/>
      </c>
      <c r="F54" s="8" t="str">
        <f t="shared" si="17"/>
        <v/>
      </c>
      <c r="G54" s="8" t="str">
        <f t="shared" si="18"/>
        <v/>
      </c>
      <c r="H54" s="50" t="str">
        <f t="shared" si="19"/>
        <v/>
      </c>
      <c r="I54" s="8" t="str">
        <f t="shared" si="20"/>
        <v/>
      </c>
      <c r="J54" s="8" t="str">
        <f t="shared" si="21"/>
        <v/>
      </c>
      <c r="K54" s="8"/>
      <c r="L54" s="13"/>
      <c r="M54" s="14"/>
      <c r="N54" s="44" t="str">
        <f t="shared" si="22"/>
        <v/>
      </c>
      <c r="O54" s="44" t="str">
        <f t="shared" si="23"/>
        <v/>
      </c>
      <c r="Q54" s="44"/>
      <c r="R54" s="44"/>
      <c r="S54" s="45"/>
      <c r="T54" s="44"/>
      <c r="U54" s="44"/>
      <c r="V54" s="45"/>
      <c r="W54" s="44"/>
      <c r="X54" s="44"/>
      <c r="Y54" s="45"/>
      <c r="Z54" s="44"/>
      <c r="AA54" s="44"/>
      <c r="AB54" s="45"/>
      <c r="AC54" s="44"/>
      <c r="AD54" s="44"/>
      <c r="AE54" s="45"/>
      <c r="AF54" s="45" t="str">
        <f t="shared" si="24"/>
        <v/>
      </c>
      <c r="AG54" s="44"/>
      <c r="AH54" s="44"/>
      <c r="AI54" s="45"/>
      <c r="AJ54" s="44"/>
      <c r="AK54" s="44"/>
      <c r="AL54" s="45"/>
      <c r="AM54" s="44"/>
      <c r="AN54" s="44"/>
      <c r="AO54" s="45"/>
      <c r="AP54" s="44"/>
      <c r="AQ54" s="44"/>
      <c r="AR54" s="45"/>
      <c r="AS54" s="44"/>
      <c r="AT54" s="44"/>
      <c r="AU54" s="45"/>
      <c r="AV54" s="44"/>
      <c r="AW54" s="46" t="str">
        <f t="shared" si="25"/>
        <v/>
      </c>
      <c r="AX54" s="47" t="str">
        <f t="shared" si="26"/>
        <v/>
      </c>
      <c r="AY54" s="48"/>
      <c r="AZ54" s="57"/>
      <c r="BA54" s="57"/>
      <c r="BB54" s="57"/>
      <c r="BC54" s="57"/>
      <c r="BD54" s="57"/>
      <c r="BE54" s="57"/>
      <c r="BF54" s="57"/>
      <c r="BG54" s="57"/>
      <c r="BH54" s="57"/>
      <c r="BI54" s="57"/>
      <c r="BJ54" s="57"/>
      <c r="BK54" s="57"/>
      <c r="BL54" s="57"/>
      <c r="BM54" s="57"/>
      <c r="BN54" s="57"/>
      <c r="BO54" s="45" t="str">
        <f t="shared" si="27"/>
        <v/>
      </c>
      <c r="BP54" s="44"/>
      <c r="BQ54" s="44"/>
      <c r="BR54" s="45"/>
      <c r="BS54" s="44"/>
      <c r="BT54" s="44"/>
      <c r="BU54" s="45"/>
      <c r="BV54" s="44"/>
      <c r="BW54" s="44"/>
      <c r="BX54" s="45"/>
      <c r="BY54" s="44"/>
      <c r="BZ54" s="44"/>
      <c r="CA54" s="45"/>
      <c r="CB54" s="44"/>
      <c r="CC54" s="44"/>
      <c r="CD54" s="45"/>
      <c r="CE54" s="46" t="str">
        <f t="shared" si="28"/>
        <v/>
      </c>
      <c r="CF54" s="47" t="str">
        <f t="shared" si="29"/>
        <v/>
      </c>
      <c r="CG54" s="48"/>
      <c r="CH54" s="57"/>
      <c r="CI54" s="49" t="str">
        <f t="shared" si="30"/>
        <v/>
      </c>
      <c r="CJ54" s="48"/>
      <c r="CK54" s="57"/>
      <c r="CL54" s="49" t="str">
        <f t="shared" si="31"/>
        <v/>
      </c>
    </row>
    <row r="55" spans="1:90" x14ac:dyDescent="0.25">
      <c r="A55" s="8"/>
      <c r="B55" s="8"/>
      <c r="C55" s="8"/>
      <c r="E55" s="50" t="str">
        <f t="shared" si="16"/>
        <v/>
      </c>
      <c r="F55" s="8" t="str">
        <f t="shared" si="17"/>
        <v/>
      </c>
      <c r="G55" s="8" t="str">
        <f t="shared" si="18"/>
        <v/>
      </c>
      <c r="H55" s="50" t="str">
        <f t="shared" si="19"/>
        <v/>
      </c>
      <c r="I55" s="8" t="str">
        <f t="shared" si="20"/>
        <v/>
      </c>
      <c r="J55" s="8" t="str">
        <f t="shared" si="21"/>
        <v/>
      </c>
      <c r="K55" s="8"/>
      <c r="L55" s="13"/>
      <c r="M55" s="14"/>
      <c r="N55" s="44" t="str">
        <f t="shared" si="22"/>
        <v/>
      </c>
      <c r="O55" s="44" t="str">
        <f t="shared" si="23"/>
        <v/>
      </c>
      <c r="Q55" s="44"/>
      <c r="R55" s="44"/>
      <c r="S55" s="45"/>
      <c r="T55" s="44"/>
      <c r="U55" s="44"/>
      <c r="V55" s="45"/>
      <c r="W55" s="44"/>
      <c r="X55" s="44"/>
      <c r="Y55" s="45"/>
      <c r="Z55" s="44"/>
      <c r="AA55" s="44"/>
      <c r="AB55" s="45"/>
      <c r="AC55" s="44"/>
      <c r="AD55" s="44"/>
      <c r="AE55" s="45"/>
      <c r="AF55" s="45" t="str">
        <f t="shared" si="24"/>
        <v/>
      </c>
      <c r="AG55" s="44"/>
      <c r="AH55" s="44"/>
      <c r="AI55" s="45"/>
      <c r="AJ55" s="44"/>
      <c r="AK55" s="44"/>
      <c r="AL55" s="45"/>
      <c r="AM55" s="44"/>
      <c r="AN55" s="44"/>
      <c r="AO55" s="45"/>
      <c r="AP55" s="44"/>
      <c r="AQ55" s="44"/>
      <c r="AR55" s="45"/>
      <c r="AS55" s="44"/>
      <c r="AT55" s="44"/>
      <c r="AU55" s="45"/>
      <c r="AV55" s="44"/>
      <c r="AW55" s="46" t="str">
        <f t="shared" si="25"/>
        <v/>
      </c>
      <c r="AX55" s="47" t="str">
        <f t="shared" si="26"/>
        <v/>
      </c>
      <c r="AY55" s="48"/>
      <c r="AZ55" s="57"/>
      <c r="BA55" s="57"/>
      <c r="BB55" s="57"/>
      <c r="BC55" s="57"/>
      <c r="BD55" s="57"/>
      <c r="BE55" s="57"/>
      <c r="BF55" s="57"/>
      <c r="BG55" s="57"/>
      <c r="BH55" s="57"/>
      <c r="BI55" s="57"/>
      <c r="BJ55" s="57"/>
      <c r="BK55" s="57"/>
      <c r="BL55" s="57"/>
      <c r="BM55" s="57"/>
      <c r="BN55" s="57"/>
      <c r="BO55" s="45" t="str">
        <f t="shared" si="27"/>
        <v/>
      </c>
      <c r="BP55" s="44"/>
      <c r="BQ55" s="44"/>
      <c r="BR55" s="45"/>
      <c r="BS55" s="44"/>
      <c r="BT55" s="44"/>
      <c r="BU55" s="45"/>
      <c r="BV55" s="44"/>
      <c r="BW55" s="44"/>
      <c r="BX55" s="45"/>
      <c r="BY55" s="44"/>
      <c r="BZ55" s="44"/>
      <c r="CA55" s="45"/>
      <c r="CB55" s="44"/>
      <c r="CC55" s="44"/>
      <c r="CD55" s="45"/>
      <c r="CE55" s="46" t="str">
        <f t="shared" si="28"/>
        <v/>
      </c>
      <c r="CF55" s="47" t="str">
        <f t="shared" si="29"/>
        <v/>
      </c>
      <c r="CG55" s="48"/>
      <c r="CH55" s="57"/>
      <c r="CI55" s="49" t="str">
        <f t="shared" si="30"/>
        <v/>
      </c>
      <c r="CJ55" s="48"/>
      <c r="CK55" s="57"/>
      <c r="CL55" s="49" t="str">
        <f t="shared" si="31"/>
        <v/>
      </c>
    </row>
    <row r="56" spans="1:90" x14ac:dyDescent="0.25">
      <c r="A56" s="8"/>
      <c r="B56" s="8"/>
      <c r="C56" s="8"/>
      <c r="E56" s="50" t="str">
        <f t="shared" si="16"/>
        <v/>
      </c>
      <c r="F56" s="8" t="str">
        <f t="shared" si="17"/>
        <v/>
      </c>
      <c r="G56" s="8" t="str">
        <f t="shared" si="18"/>
        <v/>
      </c>
      <c r="H56" s="50" t="str">
        <f t="shared" si="19"/>
        <v/>
      </c>
      <c r="I56" s="8" t="str">
        <f t="shared" si="20"/>
        <v/>
      </c>
      <c r="J56" s="8" t="str">
        <f t="shared" si="21"/>
        <v/>
      </c>
      <c r="K56" s="8"/>
      <c r="L56" s="13"/>
      <c r="M56" s="14"/>
      <c r="N56" s="44" t="str">
        <f t="shared" si="22"/>
        <v/>
      </c>
      <c r="O56" s="44" t="str">
        <f t="shared" si="23"/>
        <v/>
      </c>
      <c r="Q56" s="44"/>
      <c r="R56" s="44"/>
      <c r="S56" s="45"/>
      <c r="T56" s="44"/>
      <c r="U56" s="44"/>
      <c r="V56" s="45"/>
      <c r="W56" s="44"/>
      <c r="X56" s="44"/>
      <c r="Y56" s="45"/>
      <c r="Z56" s="44"/>
      <c r="AA56" s="44"/>
      <c r="AB56" s="45"/>
      <c r="AC56" s="44"/>
      <c r="AD56" s="44"/>
      <c r="AE56" s="45"/>
      <c r="AF56" s="45" t="str">
        <f t="shared" si="24"/>
        <v/>
      </c>
      <c r="AG56" s="44"/>
      <c r="AH56" s="44"/>
      <c r="AI56" s="45"/>
      <c r="AJ56" s="44"/>
      <c r="AK56" s="44"/>
      <c r="AL56" s="45"/>
      <c r="AM56" s="44"/>
      <c r="AN56" s="44"/>
      <c r="AO56" s="45"/>
      <c r="AP56" s="44"/>
      <c r="AQ56" s="44"/>
      <c r="AR56" s="45"/>
      <c r="AS56" s="44"/>
      <c r="AT56" s="44"/>
      <c r="AU56" s="45"/>
      <c r="AV56" s="44"/>
      <c r="AW56" s="46" t="str">
        <f t="shared" si="25"/>
        <v/>
      </c>
      <c r="AX56" s="47" t="str">
        <f t="shared" si="26"/>
        <v/>
      </c>
      <c r="AY56" s="48"/>
      <c r="AZ56" s="57"/>
      <c r="BA56" s="57"/>
      <c r="BB56" s="57"/>
      <c r="BC56" s="57"/>
      <c r="BD56" s="57"/>
      <c r="BE56" s="57"/>
      <c r="BF56" s="57"/>
      <c r="BG56" s="57"/>
      <c r="BH56" s="57"/>
      <c r="BI56" s="57"/>
      <c r="BJ56" s="57"/>
      <c r="BK56" s="57"/>
      <c r="BL56" s="57"/>
      <c r="BM56" s="57"/>
      <c r="BN56" s="57"/>
      <c r="BO56" s="45" t="str">
        <f t="shared" si="27"/>
        <v/>
      </c>
      <c r="BP56" s="44"/>
      <c r="BQ56" s="44"/>
      <c r="BR56" s="45"/>
      <c r="BS56" s="44"/>
      <c r="BT56" s="44"/>
      <c r="BU56" s="45"/>
      <c r="BV56" s="44"/>
      <c r="BW56" s="44"/>
      <c r="BX56" s="45"/>
      <c r="BY56" s="44"/>
      <c r="BZ56" s="44"/>
      <c r="CA56" s="45"/>
      <c r="CB56" s="44"/>
      <c r="CC56" s="44"/>
      <c r="CD56" s="45"/>
      <c r="CE56" s="46" t="str">
        <f t="shared" si="28"/>
        <v/>
      </c>
      <c r="CF56" s="47" t="str">
        <f t="shared" si="29"/>
        <v/>
      </c>
      <c r="CG56" s="48"/>
      <c r="CH56" s="57"/>
      <c r="CI56" s="49" t="str">
        <f t="shared" si="30"/>
        <v/>
      </c>
      <c r="CJ56" s="48"/>
      <c r="CK56" s="57"/>
      <c r="CL56" s="49" t="str">
        <f t="shared" si="31"/>
        <v/>
      </c>
    </row>
    <row r="57" spans="1:90" x14ac:dyDescent="0.25">
      <c r="A57" s="8"/>
      <c r="B57" s="8"/>
      <c r="C57" s="8"/>
      <c r="E57" s="50" t="str">
        <f t="shared" si="16"/>
        <v/>
      </c>
      <c r="F57" s="8" t="str">
        <f t="shared" si="17"/>
        <v/>
      </c>
      <c r="G57" s="8" t="str">
        <f t="shared" si="18"/>
        <v/>
      </c>
      <c r="H57" s="50" t="str">
        <f t="shared" si="19"/>
        <v/>
      </c>
      <c r="I57" s="8" t="str">
        <f t="shared" si="20"/>
        <v/>
      </c>
      <c r="J57" s="8" t="str">
        <f t="shared" si="21"/>
        <v/>
      </c>
      <c r="K57" s="8"/>
      <c r="L57" s="13"/>
      <c r="M57" s="14"/>
      <c r="N57" s="44" t="str">
        <f t="shared" si="22"/>
        <v/>
      </c>
      <c r="O57" s="44" t="str">
        <f t="shared" si="23"/>
        <v/>
      </c>
      <c r="Q57" s="44"/>
      <c r="R57" s="44"/>
      <c r="S57" s="45"/>
      <c r="T57" s="44"/>
      <c r="U57" s="44"/>
      <c r="V57" s="45"/>
      <c r="W57" s="44"/>
      <c r="X57" s="44"/>
      <c r="Y57" s="45"/>
      <c r="Z57" s="44"/>
      <c r="AA57" s="44"/>
      <c r="AB57" s="45"/>
      <c r="AC57" s="44"/>
      <c r="AD57" s="44"/>
      <c r="AE57" s="45"/>
      <c r="AF57" s="45" t="str">
        <f t="shared" si="24"/>
        <v/>
      </c>
      <c r="AG57" s="44"/>
      <c r="AH57" s="44"/>
      <c r="AI57" s="45"/>
      <c r="AJ57" s="44"/>
      <c r="AK57" s="44"/>
      <c r="AL57" s="45"/>
      <c r="AM57" s="44"/>
      <c r="AN57" s="44"/>
      <c r="AO57" s="45"/>
      <c r="AP57" s="44"/>
      <c r="AQ57" s="44"/>
      <c r="AR57" s="45"/>
      <c r="AS57" s="44"/>
      <c r="AT57" s="44"/>
      <c r="AU57" s="45"/>
      <c r="AV57" s="44"/>
      <c r="AW57" s="46" t="str">
        <f t="shared" si="25"/>
        <v/>
      </c>
      <c r="AX57" s="47" t="str">
        <f t="shared" si="26"/>
        <v/>
      </c>
      <c r="AY57" s="48"/>
      <c r="AZ57" s="57"/>
      <c r="BA57" s="57"/>
      <c r="BB57" s="57"/>
      <c r="BC57" s="57"/>
      <c r="BD57" s="57"/>
      <c r="BE57" s="57"/>
      <c r="BF57" s="57"/>
      <c r="BG57" s="57"/>
      <c r="BH57" s="57"/>
      <c r="BI57" s="57"/>
      <c r="BJ57" s="57"/>
      <c r="BK57" s="57"/>
      <c r="BL57" s="57"/>
      <c r="BM57" s="57"/>
      <c r="BN57" s="57"/>
      <c r="BO57" s="45" t="str">
        <f t="shared" si="27"/>
        <v/>
      </c>
      <c r="BP57" s="44"/>
      <c r="BQ57" s="44"/>
      <c r="BR57" s="45"/>
      <c r="BS57" s="44"/>
      <c r="BT57" s="44"/>
      <c r="BU57" s="45"/>
      <c r="BV57" s="44"/>
      <c r="BW57" s="44"/>
      <c r="BX57" s="45"/>
      <c r="BY57" s="44"/>
      <c r="BZ57" s="44"/>
      <c r="CA57" s="45"/>
      <c r="CB57" s="44"/>
      <c r="CC57" s="44"/>
      <c r="CD57" s="45"/>
      <c r="CE57" s="46" t="str">
        <f t="shared" si="28"/>
        <v/>
      </c>
      <c r="CF57" s="47" t="str">
        <f t="shared" si="29"/>
        <v/>
      </c>
      <c r="CG57" s="48"/>
      <c r="CH57" s="57"/>
      <c r="CI57" s="49" t="str">
        <f t="shared" si="30"/>
        <v/>
      </c>
      <c r="CJ57" s="48"/>
      <c r="CK57" s="57"/>
      <c r="CL57" s="49" t="str">
        <f t="shared" si="31"/>
        <v/>
      </c>
    </row>
    <row r="58" spans="1:90" x14ac:dyDescent="0.25">
      <c r="A58" s="8"/>
      <c r="B58" s="8"/>
      <c r="C58" s="8"/>
      <c r="E58" s="50" t="str">
        <f t="shared" si="16"/>
        <v/>
      </c>
      <c r="F58" s="8" t="str">
        <f t="shared" si="17"/>
        <v/>
      </c>
      <c r="G58" s="8" t="str">
        <f t="shared" si="18"/>
        <v/>
      </c>
      <c r="H58" s="50" t="str">
        <f t="shared" si="19"/>
        <v/>
      </c>
      <c r="I58" s="8" t="str">
        <f t="shared" si="20"/>
        <v/>
      </c>
      <c r="J58" s="8" t="str">
        <f t="shared" si="21"/>
        <v/>
      </c>
      <c r="K58" s="8"/>
      <c r="L58" s="13"/>
      <c r="M58" s="14"/>
      <c r="N58" s="44" t="str">
        <f t="shared" si="22"/>
        <v/>
      </c>
      <c r="O58" s="44" t="str">
        <f t="shared" si="23"/>
        <v/>
      </c>
      <c r="Q58" s="44"/>
      <c r="R58" s="44"/>
      <c r="S58" s="45"/>
      <c r="T58" s="44"/>
      <c r="U58" s="44"/>
      <c r="V58" s="45"/>
      <c r="W58" s="44"/>
      <c r="X58" s="44"/>
      <c r="Y58" s="45"/>
      <c r="Z58" s="44"/>
      <c r="AA58" s="44"/>
      <c r="AB58" s="45"/>
      <c r="AC58" s="44"/>
      <c r="AD58" s="44"/>
      <c r="AE58" s="45"/>
      <c r="AF58" s="45" t="str">
        <f t="shared" si="24"/>
        <v/>
      </c>
      <c r="AG58" s="44"/>
      <c r="AH58" s="44"/>
      <c r="AI58" s="45"/>
      <c r="AJ58" s="44"/>
      <c r="AK58" s="44"/>
      <c r="AL58" s="45"/>
      <c r="AM58" s="44"/>
      <c r="AN58" s="44"/>
      <c r="AO58" s="45"/>
      <c r="AP58" s="44"/>
      <c r="AQ58" s="44"/>
      <c r="AR58" s="45"/>
      <c r="AS58" s="44"/>
      <c r="AT58" s="44"/>
      <c r="AU58" s="45"/>
      <c r="AV58" s="44"/>
      <c r="AW58" s="46" t="str">
        <f t="shared" si="25"/>
        <v/>
      </c>
      <c r="AX58" s="47" t="str">
        <f t="shared" si="26"/>
        <v/>
      </c>
      <c r="AY58" s="48"/>
      <c r="AZ58" s="57"/>
      <c r="BA58" s="57"/>
      <c r="BB58" s="57"/>
      <c r="BC58" s="57"/>
      <c r="BD58" s="57"/>
      <c r="BE58" s="57"/>
      <c r="BF58" s="57"/>
      <c r="BG58" s="57"/>
      <c r="BH58" s="57"/>
      <c r="BI58" s="57"/>
      <c r="BJ58" s="57"/>
      <c r="BK58" s="57"/>
      <c r="BL58" s="57"/>
      <c r="BM58" s="57"/>
      <c r="BN58" s="57"/>
      <c r="BO58" s="45" t="str">
        <f t="shared" si="27"/>
        <v/>
      </c>
      <c r="BP58" s="44"/>
      <c r="BQ58" s="44"/>
      <c r="BR58" s="45"/>
      <c r="BS58" s="44"/>
      <c r="BT58" s="44"/>
      <c r="BU58" s="45"/>
      <c r="BV58" s="44"/>
      <c r="BW58" s="44"/>
      <c r="BX58" s="45"/>
      <c r="BY58" s="44"/>
      <c r="BZ58" s="44"/>
      <c r="CA58" s="45"/>
      <c r="CB58" s="44"/>
      <c r="CC58" s="44"/>
      <c r="CD58" s="45"/>
      <c r="CE58" s="46" t="str">
        <f t="shared" si="28"/>
        <v/>
      </c>
      <c r="CF58" s="47" t="str">
        <f t="shared" si="29"/>
        <v/>
      </c>
      <c r="CG58" s="48"/>
      <c r="CH58" s="57"/>
      <c r="CI58" s="49" t="str">
        <f t="shared" si="30"/>
        <v/>
      </c>
      <c r="CJ58" s="48"/>
      <c r="CK58" s="57"/>
      <c r="CL58" s="49" t="str">
        <f t="shared" si="31"/>
        <v/>
      </c>
    </row>
    <row r="59" spans="1:90" x14ac:dyDescent="0.25">
      <c r="A59" s="8"/>
      <c r="B59" s="8"/>
      <c r="C59" s="8"/>
      <c r="E59" s="50" t="str">
        <f t="shared" si="16"/>
        <v/>
      </c>
      <c r="F59" s="8" t="str">
        <f t="shared" si="17"/>
        <v/>
      </c>
      <c r="G59" s="8" t="str">
        <f t="shared" si="18"/>
        <v/>
      </c>
      <c r="H59" s="50" t="str">
        <f t="shared" si="19"/>
        <v/>
      </c>
      <c r="I59" s="8" t="str">
        <f t="shared" si="20"/>
        <v/>
      </c>
      <c r="J59" s="8" t="str">
        <f t="shared" si="21"/>
        <v/>
      </c>
      <c r="K59" s="8"/>
      <c r="L59" s="13"/>
      <c r="M59" s="14"/>
      <c r="N59" s="44" t="str">
        <f t="shared" si="22"/>
        <v/>
      </c>
      <c r="O59" s="44" t="str">
        <f t="shared" si="23"/>
        <v/>
      </c>
      <c r="Q59" s="44"/>
      <c r="R59" s="44"/>
      <c r="S59" s="45"/>
      <c r="T59" s="44"/>
      <c r="U59" s="44"/>
      <c r="V59" s="45"/>
      <c r="W59" s="44"/>
      <c r="X59" s="44"/>
      <c r="Y59" s="45"/>
      <c r="Z59" s="44"/>
      <c r="AA59" s="44"/>
      <c r="AB59" s="45"/>
      <c r="AC59" s="44"/>
      <c r="AD59" s="44"/>
      <c r="AE59" s="45"/>
      <c r="AF59" s="45" t="str">
        <f t="shared" si="24"/>
        <v/>
      </c>
      <c r="AG59" s="44"/>
      <c r="AH59" s="44"/>
      <c r="AI59" s="45"/>
      <c r="AJ59" s="44"/>
      <c r="AK59" s="44"/>
      <c r="AL59" s="45"/>
      <c r="AM59" s="44"/>
      <c r="AN59" s="44"/>
      <c r="AO59" s="45"/>
      <c r="AP59" s="44"/>
      <c r="AQ59" s="44"/>
      <c r="AR59" s="45"/>
      <c r="AS59" s="44"/>
      <c r="AT59" s="44"/>
      <c r="AU59" s="45"/>
      <c r="AV59" s="44"/>
      <c r="AW59" s="46" t="str">
        <f t="shared" si="25"/>
        <v/>
      </c>
      <c r="AX59" s="47" t="str">
        <f t="shared" si="26"/>
        <v/>
      </c>
      <c r="AY59" s="48"/>
      <c r="AZ59" s="57"/>
      <c r="BA59" s="57"/>
      <c r="BB59" s="57"/>
      <c r="BC59" s="57"/>
      <c r="BD59" s="57"/>
      <c r="BE59" s="57"/>
      <c r="BF59" s="57"/>
      <c r="BG59" s="57"/>
      <c r="BH59" s="57"/>
      <c r="BI59" s="57"/>
      <c r="BJ59" s="57"/>
      <c r="BK59" s="57"/>
      <c r="BL59" s="57"/>
      <c r="BM59" s="57"/>
      <c r="BN59" s="57"/>
      <c r="BO59" s="45" t="str">
        <f t="shared" si="27"/>
        <v/>
      </c>
      <c r="BP59" s="44"/>
      <c r="BQ59" s="44"/>
      <c r="BR59" s="45"/>
      <c r="BS59" s="44"/>
      <c r="BT59" s="44"/>
      <c r="BU59" s="45"/>
      <c r="BV59" s="44"/>
      <c r="BW59" s="44"/>
      <c r="BX59" s="45"/>
      <c r="BY59" s="44"/>
      <c r="BZ59" s="44"/>
      <c r="CA59" s="45"/>
      <c r="CB59" s="44"/>
      <c r="CC59" s="44"/>
      <c r="CD59" s="45"/>
      <c r="CE59" s="46" t="str">
        <f t="shared" si="28"/>
        <v/>
      </c>
      <c r="CF59" s="47" t="str">
        <f t="shared" si="29"/>
        <v/>
      </c>
      <c r="CG59" s="48"/>
      <c r="CH59" s="57"/>
      <c r="CI59" s="49" t="str">
        <f t="shared" si="30"/>
        <v/>
      </c>
      <c r="CJ59" s="48"/>
      <c r="CK59" s="57"/>
      <c r="CL59" s="49" t="str">
        <f t="shared" si="31"/>
        <v/>
      </c>
    </row>
    <row r="60" spans="1:90" x14ac:dyDescent="0.25">
      <c r="A60" s="8"/>
      <c r="B60" s="8"/>
      <c r="C60" s="8"/>
      <c r="E60" s="50" t="str">
        <f t="shared" si="16"/>
        <v/>
      </c>
      <c r="F60" s="8" t="str">
        <f t="shared" si="17"/>
        <v/>
      </c>
      <c r="G60" s="8" t="str">
        <f t="shared" si="18"/>
        <v/>
      </c>
      <c r="H60" s="50" t="str">
        <f t="shared" si="19"/>
        <v/>
      </c>
      <c r="I60" s="8" t="str">
        <f t="shared" si="20"/>
        <v/>
      </c>
      <c r="J60" s="8" t="str">
        <f t="shared" si="21"/>
        <v/>
      </c>
      <c r="K60" s="8"/>
      <c r="L60" s="13"/>
      <c r="M60" s="14"/>
      <c r="N60" s="44" t="str">
        <f t="shared" si="22"/>
        <v/>
      </c>
      <c r="O60" s="44" t="str">
        <f t="shared" si="23"/>
        <v/>
      </c>
      <c r="Q60" s="44"/>
      <c r="R60" s="44"/>
      <c r="S60" s="45"/>
      <c r="T60" s="44"/>
      <c r="U60" s="44"/>
      <c r="V60" s="45"/>
      <c r="W60" s="44"/>
      <c r="X60" s="44"/>
      <c r="Y60" s="45"/>
      <c r="Z60" s="44"/>
      <c r="AA60" s="44"/>
      <c r="AB60" s="45"/>
      <c r="AC60" s="44"/>
      <c r="AD60" s="44"/>
      <c r="AE60" s="45"/>
      <c r="AF60" s="45" t="str">
        <f t="shared" si="24"/>
        <v/>
      </c>
      <c r="AG60" s="44"/>
      <c r="AH60" s="44"/>
      <c r="AI60" s="45"/>
      <c r="AJ60" s="44"/>
      <c r="AK60" s="44"/>
      <c r="AL60" s="45"/>
      <c r="AM60" s="44"/>
      <c r="AN60" s="44"/>
      <c r="AO60" s="45"/>
      <c r="AP60" s="44"/>
      <c r="AQ60" s="44"/>
      <c r="AR60" s="45"/>
      <c r="AS60" s="44"/>
      <c r="AT60" s="44"/>
      <c r="AU60" s="45"/>
      <c r="AV60" s="44"/>
      <c r="AW60" s="46" t="str">
        <f t="shared" si="25"/>
        <v/>
      </c>
      <c r="AX60" s="47" t="str">
        <f t="shared" si="26"/>
        <v/>
      </c>
      <c r="AY60" s="48"/>
      <c r="AZ60" s="57"/>
      <c r="BA60" s="57"/>
      <c r="BB60" s="57"/>
      <c r="BC60" s="57"/>
      <c r="BD60" s="57"/>
      <c r="BE60" s="57"/>
      <c r="BF60" s="57"/>
      <c r="BG60" s="57"/>
      <c r="BH60" s="57"/>
      <c r="BI60" s="57"/>
      <c r="BJ60" s="57"/>
      <c r="BK60" s="57"/>
      <c r="BL60" s="57"/>
      <c r="BM60" s="57"/>
      <c r="BN60" s="57"/>
      <c r="BO60" s="45" t="str">
        <f t="shared" si="27"/>
        <v/>
      </c>
      <c r="BP60" s="44"/>
      <c r="BQ60" s="44"/>
      <c r="BR60" s="45"/>
      <c r="BS60" s="44"/>
      <c r="BT60" s="44"/>
      <c r="BU60" s="45"/>
      <c r="BV60" s="44"/>
      <c r="BW60" s="44"/>
      <c r="BX60" s="45"/>
      <c r="BY60" s="44"/>
      <c r="BZ60" s="44"/>
      <c r="CA60" s="45"/>
      <c r="CB60" s="44"/>
      <c r="CC60" s="44"/>
      <c r="CD60" s="45"/>
      <c r="CE60" s="46" t="str">
        <f t="shared" si="28"/>
        <v/>
      </c>
      <c r="CF60" s="47" t="str">
        <f t="shared" si="29"/>
        <v/>
      </c>
      <c r="CG60" s="48"/>
      <c r="CH60" s="57"/>
      <c r="CI60" s="49" t="str">
        <f t="shared" si="30"/>
        <v/>
      </c>
      <c r="CJ60" s="48"/>
      <c r="CK60" s="57"/>
      <c r="CL60" s="49" t="str">
        <f t="shared" si="31"/>
        <v/>
      </c>
    </row>
  </sheetData>
  <sheetProtection formatCells="0" formatColumns="0" formatRows="0" insertColumns="0" insertRows="0" insertHyperlinks="0" deleteColumns="0" deleteRows="0" sort="0" autoFilter="0" pivotTables="0"/>
  <mergeCells count="44">
    <mergeCell ref="A8:A10"/>
    <mergeCell ref="B8:B10"/>
    <mergeCell ref="C8:C10"/>
    <mergeCell ref="E9:G9"/>
    <mergeCell ref="H9:J9"/>
    <mergeCell ref="K9:K10"/>
    <mergeCell ref="E7:J8"/>
    <mergeCell ref="C1:O1"/>
    <mergeCell ref="N9:N10"/>
    <mergeCell ref="O9:O10"/>
    <mergeCell ref="N7:O8"/>
    <mergeCell ref="AV8:AV10"/>
    <mergeCell ref="AF9:AF10"/>
    <mergeCell ref="AG9:AI9"/>
    <mergeCell ref="AJ9:AL9"/>
    <mergeCell ref="AM9:AO9"/>
    <mergeCell ref="AP9:AR9"/>
    <mergeCell ref="AS9:AU9"/>
    <mergeCell ref="Q9:S9"/>
    <mergeCell ref="T9:V9"/>
    <mergeCell ref="W9:Y9"/>
    <mergeCell ref="Z9:AB9"/>
    <mergeCell ref="AC9:AE9"/>
    <mergeCell ref="CK8:CK10"/>
    <mergeCell ref="CQ11:CS11"/>
    <mergeCell ref="CQ25:CS25"/>
    <mergeCell ref="AW8:AW10"/>
    <mergeCell ref="AX8:AX10"/>
    <mergeCell ref="CL8:CL10"/>
    <mergeCell ref="CE8:CE10"/>
    <mergeCell ref="AZ9:BB9"/>
    <mergeCell ref="BC9:BE9"/>
    <mergeCell ref="BF9:BH9"/>
    <mergeCell ref="BI9:BK9"/>
    <mergeCell ref="BL9:BN9"/>
    <mergeCell ref="BO9:BO10"/>
    <mergeCell ref="BP9:BR9"/>
    <mergeCell ref="BS9:BU9"/>
    <mergeCell ref="BV9:BX9"/>
    <mergeCell ref="BY9:CA9"/>
    <mergeCell ref="CB9:CD9"/>
    <mergeCell ref="CH8:CH10"/>
    <mergeCell ref="CI8:CI10"/>
    <mergeCell ref="CF8:CF10"/>
  </mergeCells>
  <conditionalFormatting sqref="Q11">
    <cfRule type="cellIs" dxfId="7753" priority="8" operator="lessThan">
      <formula>$C$4</formula>
    </cfRule>
  </conditionalFormatting>
  <conditionalFormatting sqref="Q12">
    <cfRule type="cellIs" dxfId="7752" priority="9" operator="lessThan">
      <formula>$C$4</formula>
    </cfRule>
  </conditionalFormatting>
  <conditionalFormatting sqref="Q13">
    <cfRule type="cellIs" dxfId="7751" priority="10" operator="lessThan">
      <formula>$C$4</formula>
    </cfRule>
  </conditionalFormatting>
  <conditionalFormatting sqref="Q14">
    <cfRule type="cellIs" dxfId="7750" priority="11" operator="lessThan">
      <formula>$C$4</formula>
    </cfRule>
  </conditionalFormatting>
  <conditionalFormatting sqref="Q15">
    <cfRule type="cellIs" dxfId="7749" priority="12" operator="lessThan">
      <formula>$C$4</formula>
    </cfRule>
  </conditionalFormatting>
  <conditionalFormatting sqref="Q16">
    <cfRule type="cellIs" dxfId="7748" priority="13" operator="lessThan">
      <formula>$C$4</formula>
    </cfRule>
  </conditionalFormatting>
  <conditionalFormatting sqref="Q17">
    <cfRule type="cellIs" dxfId="7747" priority="14" operator="lessThan">
      <formula>$C$4</formula>
    </cfRule>
  </conditionalFormatting>
  <conditionalFormatting sqref="Q18">
    <cfRule type="cellIs" dxfId="7746" priority="15" operator="lessThan">
      <formula>$C$4</formula>
    </cfRule>
  </conditionalFormatting>
  <conditionalFormatting sqref="Q19">
    <cfRule type="cellIs" dxfId="7745" priority="16" operator="lessThan">
      <formula>$C$4</formula>
    </cfRule>
  </conditionalFormatting>
  <conditionalFormatting sqref="Q20">
    <cfRule type="cellIs" dxfId="7744" priority="17" operator="lessThan">
      <formula>$C$4</formula>
    </cfRule>
  </conditionalFormatting>
  <conditionalFormatting sqref="Q21">
    <cfRule type="cellIs" dxfId="7743" priority="18" operator="lessThan">
      <formula>$C$4</formula>
    </cfRule>
  </conditionalFormatting>
  <conditionalFormatting sqref="Q22">
    <cfRule type="cellIs" dxfId="7742" priority="19" operator="lessThan">
      <formula>$C$4</formula>
    </cfRule>
  </conditionalFormatting>
  <conditionalFormatting sqref="Q23">
    <cfRule type="cellIs" dxfId="7741" priority="20" operator="lessThan">
      <formula>$C$4</formula>
    </cfRule>
  </conditionalFormatting>
  <conditionalFormatting sqref="Q24">
    <cfRule type="cellIs" dxfId="7740" priority="21" operator="lessThan">
      <formula>$C$4</formula>
    </cfRule>
  </conditionalFormatting>
  <conditionalFormatting sqref="Q25">
    <cfRule type="cellIs" dxfId="7739" priority="22" operator="lessThan">
      <formula>$C$4</formula>
    </cfRule>
  </conditionalFormatting>
  <conditionalFormatting sqref="Q26">
    <cfRule type="cellIs" dxfId="7738" priority="23" operator="lessThan">
      <formula>$C$4</formula>
    </cfRule>
  </conditionalFormatting>
  <conditionalFormatting sqref="Q27">
    <cfRule type="cellIs" dxfId="7737" priority="24" operator="lessThan">
      <formula>$C$4</formula>
    </cfRule>
  </conditionalFormatting>
  <conditionalFormatting sqref="Q28">
    <cfRule type="cellIs" dxfId="7736" priority="25" operator="lessThan">
      <formula>$C$4</formula>
    </cfRule>
  </conditionalFormatting>
  <conditionalFormatting sqref="Q29">
    <cfRule type="cellIs" dxfId="7735" priority="26" operator="lessThan">
      <formula>$C$4</formula>
    </cfRule>
  </conditionalFormatting>
  <conditionalFormatting sqref="Q30">
    <cfRule type="cellIs" dxfId="7734" priority="27" operator="lessThan">
      <formula>$C$4</formula>
    </cfRule>
  </conditionalFormatting>
  <conditionalFormatting sqref="Q31">
    <cfRule type="cellIs" dxfId="7733" priority="28" operator="lessThan">
      <formula>$C$4</formula>
    </cfRule>
  </conditionalFormatting>
  <conditionalFormatting sqref="Q32">
    <cfRule type="cellIs" dxfId="7732" priority="29" operator="lessThan">
      <formula>$C$4</formula>
    </cfRule>
  </conditionalFormatting>
  <conditionalFormatting sqref="Q33">
    <cfRule type="cellIs" dxfId="7731" priority="30" operator="lessThan">
      <formula>$C$4</formula>
    </cfRule>
  </conditionalFormatting>
  <conditionalFormatting sqref="Q34">
    <cfRule type="cellIs" dxfId="7730" priority="31" operator="lessThan">
      <formula>$C$4</formula>
    </cfRule>
  </conditionalFormatting>
  <conditionalFormatting sqref="Q35">
    <cfRule type="cellIs" dxfId="7729" priority="32" operator="lessThan">
      <formula>$C$4</formula>
    </cfRule>
  </conditionalFormatting>
  <conditionalFormatting sqref="Q36">
    <cfRule type="cellIs" dxfId="7728" priority="33" operator="lessThan">
      <formula>$C$4</formula>
    </cfRule>
  </conditionalFormatting>
  <conditionalFormatting sqref="Q37">
    <cfRule type="cellIs" dxfId="7727" priority="34" operator="lessThan">
      <formula>$C$4</formula>
    </cfRule>
  </conditionalFormatting>
  <conditionalFormatting sqref="Q38">
    <cfRule type="cellIs" dxfId="7726" priority="35" operator="lessThan">
      <formula>$C$4</formula>
    </cfRule>
  </conditionalFormatting>
  <conditionalFormatting sqref="Q39">
    <cfRule type="cellIs" dxfId="7725" priority="36" operator="lessThan">
      <formula>$C$4</formula>
    </cfRule>
  </conditionalFormatting>
  <conditionalFormatting sqref="Q40">
    <cfRule type="cellIs" dxfId="7724" priority="37" operator="lessThan">
      <formula>$C$4</formula>
    </cfRule>
  </conditionalFormatting>
  <conditionalFormatting sqref="Q41">
    <cfRule type="cellIs" dxfId="7723" priority="38" operator="lessThan">
      <formula>$C$4</formula>
    </cfRule>
  </conditionalFormatting>
  <conditionalFormatting sqref="Q42">
    <cfRule type="cellIs" dxfId="7722" priority="39" operator="lessThan">
      <formula>$C$4</formula>
    </cfRule>
  </conditionalFormatting>
  <conditionalFormatting sqref="Q43">
    <cfRule type="cellIs" dxfId="7721" priority="40" operator="lessThan">
      <formula>$C$4</formula>
    </cfRule>
  </conditionalFormatting>
  <conditionalFormatting sqref="Q44">
    <cfRule type="cellIs" dxfId="7720" priority="41" operator="lessThan">
      <formula>$C$4</formula>
    </cfRule>
  </conditionalFormatting>
  <conditionalFormatting sqref="Q45">
    <cfRule type="cellIs" dxfId="7719" priority="42" operator="lessThan">
      <formula>$C$4</formula>
    </cfRule>
  </conditionalFormatting>
  <conditionalFormatting sqref="Q46">
    <cfRule type="cellIs" dxfId="7718" priority="43" operator="lessThan">
      <formula>$C$4</formula>
    </cfRule>
  </conditionalFormatting>
  <conditionalFormatting sqref="Q47">
    <cfRule type="cellIs" dxfId="7717" priority="44" operator="lessThan">
      <formula>$C$4</formula>
    </cfRule>
  </conditionalFormatting>
  <conditionalFormatting sqref="Q48">
    <cfRule type="cellIs" dxfId="7716" priority="45" operator="lessThan">
      <formula>$C$4</formula>
    </cfRule>
  </conditionalFormatting>
  <conditionalFormatting sqref="Q49">
    <cfRule type="cellIs" dxfId="7715" priority="46" operator="lessThan">
      <formula>$C$4</formula>
    </cfRule>
  </conditionalFormatting>
  <conditionalFormatting sqref="Q50">
    <cfRule type="cellIs" dxfId="7714" priority="47" operator="lessThan">
      <formula>$C$4</formula>
    </cfRule>
  </conditionalFormatting>
  <conditionalFormatting sqref="Q51">
    <cfRule type="cellIs" dxfId="7713" priority="48" operator="lessThan">
      <formula>$C$4</formula>
    </cfRule>
  </conditionalFormatting>
  <conditionalFormatting sqref="Q52">
    <cfRule type="cellIs" dxfId="7712" priority="49" operator="lessThan">
      <formula>$C$4</formula>
    </cfRule>
  </conditionalFormatting>
  <conditionalFormatting sqref="Q53">
    <cfRule type="cellIs" dxfId="7711" priority="50" operator="lessThan">
      <formula>$C$4</formula>
    </cfRule>
  </conditionalFormatting>
  <conditionalFormatting sqref="Q54">
    <cfRule type="cellIs" dxfId="7710" priority="51" operator="lessThan">
      <formula>$C$4</formula>
    </cfRule>
  </conditionalFormatting>
  <conditionalFormatting sqref="Q55">
    <cfRule type="cellIs" dxfId="7709" priority="52" operator="lessThan">
      <formula>$C$4</formula>
    </cfRule>
  </conditionalFormatting>
  <conditionalFormatting sqref="Q56">
    <cfRule type="cellIs" dxfId="7708" priority="53" operator="lessThan">
      <formula>$C$4</formula>
    </cfRule>
  </conditionalFormatting>
  <conditionalFormatting sqref="Q57">
    <cfRule type="cellIs" dxfId="7707" priority="54" operator="lessThan">
      <formula>$C$4</formula>
    </cfRule>
  </conditionalFormatting>
  <conditionalFormatting sqref="Q58">
    <cfRule type="cellIs" dxfId="7706" priority="55" operator="lessThan">
      <formula>$C$4</formula>
    </cfRule>
  </conditionalFormatting>
  <conditionalFormatting sqref="Q59">
    <cfRule type="cellIs" dxfId="7705" priority="56" operator="lessThan">
      <formula>$C$4</formula>
    </cfRule>
  </conditionalFormatting>
  <conditionalFormatting sqref="Q60">
    <cfRule type="cellIs" dxfId="7704" priority="57" operator="lessThan">
      <formula>$C$4</formula>
    </cfRule>
  </conditionalFormatting>
  <conditionalFormatting sqref="R11">
    <cfRule type="cellIs" dxfId="7703" priority="58" operator="lessThan">
      <formula>$C$4</formula>
    </cfRule>
  </conditionalFormatting>
  <conditionalFormatting sqref="R12">
    <cfRule type="cellIs" dxfId="7702" priority="59" operator="lessThan">
      <formula>$C$4</formula>
    </cfRule>
  </conditionalFormatting>
  <conditionalFormatting sqref="R13">
    <cfRule type="cellIs" dxfId="7701" priority="60" operator="lessThan">
      <formula>$C$4</formula>
    </cfRule>
  </conditionalFormatting>
  <conditionalFormatting sqref="R14">
    <cfRule type="cellIs" dxfId="7700" priority="61" operator="lessThan">
      <formula>$C$4</formula>
    </cfRule>
  </conditionalFormatting>
  <conditionalFormatting sqref="R15">
    <cfRule type="cellIs" dxfId="7699" priority="62" operator="lessThan">
      <formula>$C$4</formula>
    </cfRule>
  </conditionalFormatting>
  <conditionalFormatting sqref="R16">
    <cfRule type="cellIs" dxfId="7698" priority="63" operator="lessThan">
      <formula>$C$4</formula>
    </cfRule>
  </conditionalFormatting>
  <conditionalFormatting sqref="R17">
    <cfRule type="cellIs" dxfId="7697" priority="64" operator="lessThan">
      <formula>$C$4</formula>
    </cfRule>
  </conditionalFormatting>
  <conditionalFormatting sqref="R18">
    <cfRule type="cellIs" dxfId="7696" priority="65" operator="lessThan">
      <formula>$C$4</formula>
    </cfRule>
  </conditionalFormatting>
  <conditionalFormatting sqref="R19">
    <cfRule type="cellIs" dxfId="7695" priority="66" operator="lessThan">
      <formula>$C$4</formula>
    </cfRule>
  </conditionalFormatting>
  <conditionalFormatting sqref="R20">
    <cfRule type="cellIs" dxfId="7694" priority="67" operator="lessThan">
      <formula>$C$4</formula>
    </cfRule>
  </conditionalFormatting>
  <conditionalFormatting sqref="R21">
    <cfRule type="cellIs" dxfId="7693" priority="68" operator="lessThan">
      <formula>$C$4</formula>
    </cfRule>
  </conditionalFormatting>
  <conditionalFormatting sqref="R22">
    <cfRule type="cellIs" dxfId="7692" priority="69" operator="lessThan">
      <formula>$C$4</formula>
    </cfRule>
  </conditionalFormatting>
  <conditionalFormatting sqref="R23">
    <cfRule type="cellIs" dxfId="7691" priority="70" operator="lessThan">
      <formula>$C$4</formula>
    </cfRule>
  </conditionalFormatting>
  <conditionalFormatting sqref="R24">
    <cfRule type="cellIs" dxfId="7690" priority="71" operator="lessThan">
      <formula>$C$4</formula>
    </cfRule>
  </conditionalFormatting>
  <conditionalFormatting sqref="R25">
    <cfRule type="cellIs" dxfId="7689" priority="72" operator="lessThan">
      <formula>$C$4</formula>
    </cfRule>
  </conditionalFormatting>
  <conditionalFormatting sqref="R26">
    <cfRule type="cellIs" dxfId="7688" priority="73" operator="lessThan">
      <formula>$C$4</formula>
    </cfRule>
  </conditionalFormatting>
  <conditionalFormatting sqref="R27">
    <cfRule type="cellIs" dxfId="7687" priority="74" operator="lessThan">
      <formula>$C$4</formula>
    </cfRule>
  </conditionalFormatting>
  <conditionalFormatting sqref="R28">
    <cfRule type="cellIs" dxfId="7686" priority="75" operator="lessThan">
      <formula>$C$4</formula>
    </cfRule>
  </conditionalFormatting>
  <conditionalFormatting sqref="R29">
    <cfRule type="cellIs" dxfId="7685" priority="76" operator="lessThan">
      <formula>$C$4</formula>
    </cfRule>
  </conditionalFormatting>
  <conditionalFormatting sqref="R30">
    <cfRule type="cellIs" dxfId="7684" priority="77" operator="lessThan">
      <formula>$C$4</formula>
    </cfRule>
  </conditionalFormatting>
  <conditionalFormatting sqref="R31">
    <cfRule type="cellIs" dxfId="7683" priority="78" operator="lessThan">
      <formula>$C$4</formula>
    </cfRule>
  </conditionalFormatting>
  <conditionalFormatting sqref="R32">
    <cfRule type="cellIs" dxfId="7682" priority="79" operator="lessThan">
      <formula>$C$4</formula>
    </cfRule>
  </conditionalFormatting>
  <conditionalFormatting sqref="R33">
    <cfRule type="cellIs" dxfId="7681" priority="80" operator="lessThan">
      <formula>$C$4</formula>
    </cfRule>
  </conditionalFormatting>
  <conditionalFormatting sqref="R34">
    <cfRule type="cellIs" dxfId="7680" priority="81" operator="lessThan">
      <formula>$C$4</formula>
    </cfRule>
  </conditionalFormatting>
  <conditionalFormatting sqref="R35">
    <cfRule type="cellIs" dxfId="7679" priority="82" operator="lessThan">
      <formula>$C$4</formula>
    </cfRule>
  </conditionalFormatting>
  <conditionalFormatting sqref="R36">
    <cfRule type="cellIs" dxfId="7678" priority="83" operator="lessThan">
      <formula>$C$4</formula>
    </cfRule>
  </conditionalFormatting>
  <conditionalFormatting sqref="R37">
    <cfRule type="cellIs" dxfId="7677" priority="84" operator="lessThan">
      <formula>$C$4</formula>
    </cfRule>
  </conditionalFormatting>
  <conditionalFormatting sqref="R38">
    <cfRule type="cellIs" dxfId="7676" priority="85" operator="lessThan">
      <formula>$C$4</formula>
    </cfRule>
  </conditionalFormatting>
  <conditionalFormatting sqref="R39">
    <cfRule type="cellIs" dxfId="7675" priority="86" operator="lessThan">
      <formula>$C$4</formula>
    </cfRule>
  </conditionalFormatting>
  <conditionalFormatting sqref="R40">
    <cfRule type="cellIs" dxfId="7674" priority="87" operator="lessThan">
      <formula>$C$4</formula>
    </cfRule>
  </conditionalFormatting>
  <conditionalFormatting sqref="R41">
    <cfRule type="cellIs" dxfId="7673" priority="88" operator="lessThan">
      <formula>$C$4</formula>
    </cfRule>
  </conditionalFormatting>
  <conditionalFormatting sqref="R42">
    <cfRule type="cellIs" dxfId="7672" priority="89" operator="lessThan">
      <formula>$C$4</formula>
    </cfRule>
  </conditionalFormatting>
  <conditionalFormatting sqref="R43">
    <cfRule type="cellIs" dxfId="7671" priority="90" operator="lessThan">
      <formula>$C$4</formula>
    </cfRule>
  </conditionalFormatting>
  <conditionalFormatting sqref="R44">
    <cfRule type="cellIs" dxfId="7670" priority="91" operator="lessThan">
      <formula>$C$4</formula>
    </cfRule>
  </conditionalFormatting>
  <conditionalFormatting sqref="R45">
    <cfRule type="cellIs" dxfId="7669" priority="92" operator="lessThan">
      <formula>$C$4</formula>
    </cfRule>
  </conditionalFormatting>
  <conditionalFormatting sqref="R46">
    <cfRule type="cellIs" dxfId="7668" priority="93" operator="lessThan">
      <formula>$C$4</formula>
    </cfRule>
  </conditionalFormatting>
  <conditionalFormatting sqref="R47">
    <cfRule type="cellIs" dxfId="7667" priority="94" operator="lessThan">
      <formula>$C$4</formula>
    </cfRule>
  </conditionalFormatting>
  <conditionalFormatting sqref="R48">
    <cfRule type="cellIs" dxfId="7666" priority="95" operator="lessThan">
      <formula>$C$4</formula>
    </cfRule>
  </conditionalFormatting>
  <conditionalFormatting sqref="R49">
    <cfRule type="cellIs" dxfId="7665" priority="96" operator="lessThan">
      <formula>$C$4</formula>
    </cfRule>
  </conditionalFormatting>
  <conditionalFormatting sqref="R50">
    <cfRule type="cellIs" dxfId="7664" priority="97" operator="lessThan">
      <formula>$C$4</formula>
    </cfRule>
  </conditionalFormatting>
  <conditionalFormatting sqref="R51">
    <cfRule type="cellIs" dxfId="7663" priority="98" operator="lessThan">
      <formula>$C$4</formula>
    </cfRule>
  </conditionalFormatting>
  <conditionalFormatting sqref="R52">
    <cfRule type="cellIs" dxfId="7662" priority="99" operator="lessThan">
      <formula>$C$4</formula>
    </cfRule>
  </conditionalFormatting>
  <conditionalFormatting sqref="R53">
    <cfRule type="cellIs" dxfId="7661" priority="100" operator="lessThan">
      <formula>$C$4</formula>
    </cfRule>
  </conditionalFormatting>
  <conditionalFormatting sqref="R54">
    <cfRule type="cellIs" dxfId="7660" priority="101" operator="lessThan">
      <formula>$C$4</formula>
    </cfRule>
  </conditionalFormatting>
  <conditionalFormatting sqref="R55">
    <cfRule type="cellIs" dxfId="7659" priority="102" operator="lessThan">
      <formula>$C$4</formula>
    </cfRule>
  </conditionalFormatting>
  <conditionalFormatting sqref="R56">
    <cfRule type="cellIs" dxfId="7658" priority="103" operator="lessThan">
      <formula>$C$4</formula>
    </cfRule>
  </conditionalFormatting>
  <conditionalFormatting sqref="R57">
    <cfRule type="cellIs" dxfId="7657" priority="104" operator="lessThan">
      <formula>$C$4</formula>
    </cfRule>
  </conditionalFormatting>
  <conditionalFormatting sqref="R58">
    <cfRule type="cellIs" dxfId="7656" priority="105" operator="lessThan">
      <formula>$C$4</formula>
    </cfRule>
  </conditionalFormatting>
  <conditionalFormatting sqref="R59">
    <cfRule type="cellIs" dxfId="7655" priority="106" operator="lessThan">
      <formula>$C$4</formula>
    </cfRule>
  </conditionalFormatting>
  <conditionalFormatting sqref="R60">
    <cfRule type="cellIs" dxfId="7654" priority="107" operator="lessThan">
      <formula>$C$4</formula>
    </cfRule>
  </conditionalFormatting>
  <conditionalFormatting sqref="S11">
    <cfRule type="cellIs" dxfId="7653" priority="108" operator="lessThan">
      <formula>$C$4</formula>
    </cfRule>
  </conditionalFormatting>
  <conditionalFormatting sqref="S12">
    <cfRule type="cellIs" dxfId="7652" priority="109" operator="lessThan">
      <formula>$C$4</formula>
    </cfRule>
  </conditionalFormatting>
  <conditionalFormatting sqref="S13">
    <cfRule type="cellIs" dxfId="7651" priority="110" operator="lessThan">
      <formula>$C$4</formula>
    </cfRule>
  </conditionalFormatting>
  <conditionalFormatting sqref="S14">
    <cfRule type="cellIs" dxfId="7650" priority="111" operator="lessThan">
      <formula>$C$4</formula>
    </cfRule>
  </conditionalFormatting>
  <conditionalFormatting sqref="S15">
    <cfRule type="cellIs" dxfId="7649" priority="112" operator="lessThan">
      <formula>$C$4</formula>
    </cfRule>
  </conditionalFormatting>
  <conditionalFormatting sqref="S16">
    <cfRule type="cellIs" dxfId="7648" priority="113" operator="lessThan">
      <formula>$C$4</formula>
    </cfRule>
  </conditionalFormatting>
  <conditionalFormatting sqref="S17">
    <cfRule type="cellIs" dxfId="7647" priority="114" operator="lessThan">
      <formula>$C$4</formula>
    </cfRule>
  </conditionalFormatting>
  <conditionalFormatting sqref="S18">
    <cfRule type="cellIs" dxfId="7646" priority="115" operator="lessThan">
      <formula>$C$4</formula>
    </cfRule>
  </conditionalFormatting>
  <conditionalFormatting sqref="S19">
    <cfRule type="cellIs" dxfId="7645" priority="116" operator="lessThan">
      <formula>$C$4</formula>
    </cfRule>
  </conditionalFormatting>
  <conditionalFormatting sqref="S20">
    <cfRule type="cellIs" dxfId="7644" priority="117" operator="lessThan">
      <formula>$C$4</formula>
    </cfRule>
  </conditionalFormatting>
  <conditionalFormatting sqref="S21">
    <cfRule type="cellIs" dxfId="7643" priority="118" operator="lessThan">
      <formula>$C$4</formula>
    </cfRule>
  </conditionalFormatting>
  <conditionalFormatting sqref="S22">
    <cfRule type="cellIs" dxfId="7642" priority="119" operator="lessThan">
      <formula>$C$4</formula>
    </cfRule>
  </conditionalFormatting>
  <conditionalFormatting sqref="S23">
    <cfRule type="cellIs" dxfId="7641" priority="120" operator="lessThan">
      <formula>$C$4</formula>
    </cfRule>
  </conditionalFormatting>
  <conditionalFormatting sqref="S24">
    <cfRule type="cellIs" dxfId="7640" priority="121" operator="lessThan">
      <formula>$C$4</formula>
    </cfRule>
  </conditionalFormatting>
  <conditionalFormatting sqref="S25">
    <cfRule type="cellIs" dxfId="7639" priority="122" operator="lessThan">
      <formula>$C$4</formula>
    </cfRule>
  </conditionalFormatting>
  <conditionalFormatting sqref="S26">
    <cfRule type="cellIs" dxfId="7638" priority="123" operator="lessThan">
      <formula>$C$4</formula>
    </cfRule>
  </conditionalFormatting>
  <conditionalFormatting sqref="S27">
    <cfRule type="cellIs" dxfId="7637" priority="124" operator="lessThan">
      <formula>$C$4</formula>
    </cfRule>
  </conditionalFormatting>
  <conditionalFormatting sqref="S28">
    <cfRule type="cellIs" dxfId="7636" priority="125" operator="lessThan">
      <formula>$C$4</formula>
    </cfRule>
  </conditionalFormatting>
  <conditionalFormatting sqref="S29">
    <cfRule type="cellIs" dxfId="7635" priority="126" operator="lessThan">
      <formula>$C$4</formula>
    </cfRule>
  </conditionalFormatting>
  <conditionalFormatting sqref="S30">
    <cfRule type="cellIs" dxfId="7634" priority="127" operator="lessThan">
      <formula>$C$4</formula>
    </cfRule>
  </conditionalFormatting>
  <conditionalFormatting sqref="S31">
    <cfRule type="cellIs" dxfId="7633" priority="128" operator="lessThan">
      <formula>$C$4</formula>
    </cfRule>
  </conditionalFormatting>
  <conditionalFormatting sqref="S32">
    <cfRule type="cellIs" dxfId="7632" priority="129" operator="lessThan">
      <formula>$C$4</formula>
    </cfRule>
  </conditionalFormatting>
  <conditionalFormatting sqref="S33">
    <cfRule type="cellIs" dxfId="7631" priority="130" operator="lessThan">
      <formula>$C$4</formula>
    </cfRule>
  </conditionalFormatting>
  <conditionalFormatting sqref="S34">
    <cfRule type="cellIs" dxfId="7630" priority="131" operator="lessThan">
      <formula>$C$4</formula>
    </cfRule>
  </conditionalFormatting>
  <conditionalFormatting sqref="S35">
    <cfRule type="cellIs" dxfId="7629" priority="132" operator="lessThan">
      <formula>$C$4</formula>
    </cfRule>
  </conditionalFormatting>
  <conditionalFormatting sqref="S36">
    <cfRule type="cellIs" dxfId="7628" priority="133" operator="lessThan">
      <formula>$C$4</formula>
    </cfRule>
  </conditionalFormatting>
  <conditionalFormatting sqref="S37">
    <cfRule type="cellIs" dxfId="7627" priority="134" operator="lessThan">
      <formula>$C$4</formula>
    </cfRule>
  </conditionalFormatting>
  <conditionalFormatting sqref="S38">
    <cfRule type="cellIs" dxfId="7626" priority="135" operator="lessThan">
      <formula>$C$4</formula>
    </cfRule>
  </conditionalFormatting>
  <conditionalFormatting sqref="S39">
    <cfRule type="cellIs" dxfId="7625" priority="136" operator="lessThan">
      <formula>$C$4</formula>
    </cfRule>
  </conditionalFormatting>
  <conditionalFormatting sqref="S40">
    <cfRule type="cellIs" dxfId="7624" priority="137" operator="lessThan">
      <formula>$C$4</formula>
    </cfRule>
  </conditionalFormatting>
  <conditionalFormatting sqref="S41">
    <cfRule type="cellIs" dxfId="7623" priority="138" operator="lessThan">
      <formula>$C$4</formula>
    </cfRule>
  </conditionalFormatting>
  <conditionalFormatting sqref="S42">
    <cfRule type="cellIs" dxfId="7622" priority="139" operator="lessThan">
      <formula>$C$4</formula>
    </cfRule>
  </conditionalFormatting>
  <conditionalFormatting sqref="S43">
    <cfRule type="cellIs" dxfId="7621" priority="140" operator="lessThan">
      <formula>$C$4</formula>
    </cfRule>
  </conditionalFormatting>
  <conditionalFormatting sqref="S44">
    <cfRule type="cellIs" dxfId="7620" priority="141" operator="lessThan">
      <formula>$C$4</formula>
    </cfRule>
  </conditionalFormatting>
  <conditionalFormatting sqref="S45">
    <cfRule type="cellIs" dxfId="7619" priority="142" operator="lessThan">
      <formula>$C$4</formula>
    </cfRule>
  </conditionalFormatting>
  <conditionalFormatting sqref="S46">
    <cfRule type="cellIs" dxfId="7618" priority="143" operator="lessThan">
      <formula>$C$4</formula>
    </cfRule>
  </conditionalFormatting>
  <conditionalFormatting sqref="S47">
    <cfRule type="cellIs" dxfId="7617" priority="144" operator="lessThan">
      <formula>$C$4</formula>
    </cfRule>
  </conditionalFormatting>
  <conditionalFormatting sqref="S48">
    <cfRule type="cellIs" dxfId="7616" priority="145" operator="lessThan">
      <formula>$C$4</formula>
    </cfRule>
  </conditionalFormatting>
  <conditionalFormatting sqref="S49">
    <cfRule type="cellIs" dxfId="7615" priority="146" operator="lessThan">
      <formula>$C$4</formula>
    </cfRule>
  </conditionalFormatting>
  <conditionalFormatting sqref="S50">
    <cfRule type="cellIs" dxfId="7614" priority="147" operator="lessThan">
      <formula>$C$4</formula>
    </cfRule>
  </conditionalFormatting>
  <conditionalFormatting sqref="S51">
    <cfRule type="cellIs" dxfId="7613" priority="148" operator="lessThan">
      <formula>$C$4</formula>
    </cfRule>
  </conditionalFormatting>
  <conditionalFormatting sqref="S52">
    <cfRule type="cellIs" dxfId="7612" priority="149" operator="lessThan">
      <formula>$C$4</formula>
    </cfRule>
  </conditionalFormatting>
  <conditionalFormatting sqref="S53">
    <cfRule type="cellIs" dxfId="7611" priority="150" operator="lessThan">
      <formula>$C$4</formula>
    </cfRule>
  </conditionalFormatting>
  <conditionalFormatting sqref="S54">
    <cfRule type="cellIs" dxfId="7610" priority="151" operator="lessThan">
      <formula>$C$4</formula>
    </cfRule>
  </conditionalFormatting>
  <conditionalFormatting sqref="S55">
    <cfRule type="cellIs" dxfId="7609" priority="152" operator="lessThan">
      <formula>$C$4</formula>
    </cfRule>
  </conditionalFormatting>
  <conditionalFormatting sqref="S56">
    <cfRule type="cellIs" dxfId="7608" priority="153" operator="lessThan">
      <formula>$C$4</formula>
    </cfRule>
  </conditionalFormatting>
  <conditionalFormatting sqref="S57">
    <cfRule type="cellIs" dxfId="7607" priority="154" operator="lessThan">
      <formula>$C$4</formula>
    </cfRule>
  </conditionalFormatting>
  <conditionalFormatting sqref="S58">
    <cfRule type="cellIs" dxfId="7606" priority="155" operator="lessThan">
      <formula>$C$4</formula>
    </cfRule>
  </conditionalFormatting>
  <conditionalFormatting sqref="S59">
    <cfRule type="cellIs" dxfId="7605" priority="156" operator="lessThan">
      <formula>$C$4</formula>
    </cfRule>
  </conditionalFormatting>
  <conditionalFormatting sqref="S60">
    <cfRule type="cellIs" dxfId="7604" priority="157" operator="lessThan">
      <formula>$C$4</formula>
    </cfRule>
  </conditionalFormatting>
  <conditionalFormatting sqref="V11">
    <cfRule type="cellIs" dxfId="7603" priority="158" operator="lessThan">
      <formula>$C$4</formula>
    </cfRule>
  </conditionalFormatting>
  <conditionalFormatting sqref="V12:V19">
    <cfRule type="cellIs" dxfId="7602" priority="159" operator="lessThan">
      <formula>$C$4</formula>
    </cfRule>
  </conditionalFormatting>
  <conditionalFormatting sqref="V20">
    <cfRule type="cellIs" dxfId="7601" priority="167" operator="lessThan">
      <formula>$C$4</formula>
    </cfRule>
  </conditionalFormatting>
  <conditionalFormatting sqref="V21">
    <cfRule type="cellIs" dxfId="7600" priority="168" operator="lessThan">
      <formula>$C$4</formula>
    </cfRule>
  </conditionalFormatting>
  <conditionalFormatting sqref="V22">
    <cfRule type="cellIs" dxfId="7599" priority="169" operator="lessThan">
      <formula>$C$4</formula>
    </cfRule>
  </conditionalFormatting>
  <conditionalFormatting sqref="V23">
    <cfRule type="cellIs" dxfId="7598" priority="170" operator="lessThan">
      <formula>$C$4</formula>
    </cfRule>
  </conditionalFormatting>
  <conditionalFormatting sqref="V24">
    <cfRule type="cellIs" dxfId="7597" priority="171" operator="lessThan">
      <formula>$C$4</formula>
    </cfRule>
  </conditionalFormatting>
  <conditionalFormatting sqref="V25">
    <cfRule type="cellIs" dxfId="7596" priority="172" operator="lessThan">
      <formula>$C$4</formula>
    </cfRule>
  </conditionalFormatting>
  <conditionalFormatting sqref="V26">
    <cfRule type="cellIs" dxfId="7595" priority="173" operator="lessThan">
      <formula>$C$4</formula>
    </cfRule>
  </conditionalFormatting>
  <conditionalFormatting sqref="V27">
    <cfRule type="cellIs" dxfId="7594" priority="174" operator="lessThan">
      <formula>$C$4</formula>
    </cfRule>
  </conditionalFormatting>
  <conditionalFormatting sqref="V28">
    <cfRule type="cellIs" dxfId="7593" priority="175" operator="lessThan">
      <formula>$C$4</formula>
    </cfRule>
  </conditionalFormatting>
  <conditionalFormatting sqref="V29">
    <cfRule type="cellIs" dxfId="7592" priority="176" operator="lessThan">
      <formula>$C$4</formula>
    </cfRule>
  </conditionalFormatting>
  <conditionalFormatting sqref="V30">
    <cfRule type="cellIs" dxfId="7591" priority="177" operator="lessThan">
      <formula>$C$4</formula>
    </cfRule>
  </conditionalFormatting>
  <conditionalFormatting sqref="V31">
    <cfRule type="cellIs" dxfId="7590" priority="178" operator="lessThan">
      <formula>$C$4</formula>
    </cfRule>
  </conditionalFormatting>
  <conditionalFormatting sqref="V32">
    <cfRule type="cellIs" dxfId="7589" priority="179" operator="lessThan">
      <formula>$C$4</formula>
    </cfRule>
  </conditionalFormatting>
  <conditionalFormatting sqref="V33">
    <cfRule type="cellIs" dxfId="7588" priority="180" operator="lessThan">
      <formula>$C$4</formula>
    </cfRule>
  </conditionalFormatting>
  <conditionalFormatting sqref="V34">
    <cfRule type="cellIs" dxfId="7587" priority="181" operator="lessThan">
      <formula>$C$4</formula>
    </cfRule>
  </conditionalFormatting>
  <conditionalFormatting sqref="V35">
    <cfRule type="cellIs" dxfId="7586" priority="182" operator="lessThan">
      <formula>$C$4</formula>
    </cfRule>
  </conditionalFormatting>
  <conditionalFormatting sqref="V36">
    <cfRule type="cellIs" dxfId="7585" priority="183" operator="lessThan">
      <formula>$C$4</formula>
    </cfRule>
  </conditionalFormatting>
  <conditionalFormatting sqref="V37">
    <cfRule type="cellIs" dxfId="7584" priority="184" operator="lessThan">
      <formula>$C$4</formula>
    </cfRule>
  </conditionalFormatting>
  <conditionalFormatting sqref="V38">
    <cfRule type="cellIs" dxfId="7583" priority="185" operator="lessThan">
      <formula>$C$4</formula>
    </cfRule>
  </conditionalFormatting>
  <conditionalFormatting sqref="V39">
    <cfRule type="cellIs" dxfId="7582" priority="186" operator="lessThan">
      <formula>$C$4</formula>
    </cfRule>
  </conditionalFormatting>
  <conditionalFormatting sqref="V40">
    <cfRule type="cellIs" dxfId="7581" priority="187" operator="lessThan">
      <formula>$C$4</formula>
    </cfRule>
  </conditionalFormatting>
  <conditionalFormatting sqref="V41">
    <cfRule type="cellIs" dxfId="7580" priority="188" operator="lessThan">
      <formula>$C$4</formula>
    </cfRule>
  </conditionalFormatting>
  <conditionalFormatting sqref="V42">
    <cfRule type="cellIs" dxfId="7579" priority="189" operator="lessThan">
      <formula>$C$4</formula>
    </cfRule>
  </conditionalFormatting>
  <conditionalFormatting sqref="V43">
    <cfRule type="cellIs" dxfId="7578" priority="190" operator="lessThan">
      <formula>$C$4</formula>
    </cfRule>
  </conditionalFormatting>
  <conditionalFormatting sqref="V44">
    <cfRule type="cellIs" dxfId="7577" priority="191" operator="lessThan">
      <formula>$C$4</formula>
    </cfRule>
  </conditionalFormatting>
  <conditionalFormatting sqref="V45">
    <cfRule type="cellIs" dxfId="7576" priority="192" operator="lessThan">
      <formula>$C$4</formula>
    </cfRule>
  </conditionalFormatting>
  <conditionalFormatting sqref="V46">
    <cfRule type="cellIs" dxfId="7575" priority="193" operator="lessThan">
      <formula>$C$4</formula>
    </cfRule>
  </conditionalFormatting>
  <conditionalFormatting sqref="V47">
    <cfRule type="cellIs" dxfId="7574" priority="194" operator="lessThan">
      <formula>$C$4</formula>
    </cfRule>
  </conditionalFormatting>
  <conditionalFormatting sqref="V48">
    <cfRule type="cellIs" dxfId="7573" priority="195" operator="lessThan">
      <formula>$C$4</formula>
    </cfRule>
  </conditionalFormatting>
  <conditionalFormatting sqref="V49">
    <cfRule type="cellIs" dxfId="7572" priority="196" operator="lessThan">
      <formula>$C$4</formula>
    </cfRule>
  </conditionalFormatting>
  <conditionalFormatting sqref="V50">
    <cfRule type="cellIs" dxfId="7571" priority="197" operator="lessThan">
      <formula>$C$4</formula>
    </cfRule>
  </conditionalFormatting>
  <conditionalFormatting sqref="V51">
    <cfRule type="cellIs" dxfId="7570" priority="198" operator="lessThan">
      <formula>$C$4</formula>
    </cfRule>
  </conditionalFormatting>
  <conditionalFormatting sqref="V52">
    <cfRule type="cellIs" dxfId="7569" priority="199" operator="lessThan">
      <formula>$C$4</formula>
    </cfRule>
  </conditionalFormatting>
  <conditionalFormatting sqref="V53">
    <cfRule type="cellIs" dxfId="7568" priority="200" operator="lessThan">
      <formula>$C$4</formula>
    </cfRule>
  </conditionalFormatting>
  <conditionalFormatting sqref="V54">
    <cfRule type="cellIs" dxfId="7567" priority="201" operator="lessThan">
      <formula>$C$4</formula>
    </cfRule>
  </conditionalFormatting>
  <conditionalFormatting sqref="V55">
    <cfRule type="cellIs" dxfId="7566" priority="202" operator="lessThan">
      <formula>$C$4</formula>
    </cfRule>
  </conditionalFormatting>
  <conditionalFormatting sqref="V56">
    <cfRule type="cellIs" dxfId="7565" priority="203" operator="lessThan">
      <formula>$C$4</formula>
    </cfRule>
  </conditionalFormatting>
  <conditionalFormatting sqref="V57">
    <cfRule type="cellIs" dxfId="7564" priority="204" operator="lessThan">
      <formula>$C$4</formula>
    </cfRule>
  </conditionalFormatting>
  <conditionalFormatting sqref="V58">
    <cfRule type="cellIs" dxfId="7563" priority="205" operator="lessThan">
      <formula>$C$4</formula>
    </cfRule>
  </conditionalFormatting>
  <conditionalFormatting sqref="V59">
    <cfRule type="cellIs" dxfId="7562" priority="206" operator="lessThan">
      <formula>$C$4</formula>
    </cfRule>
  </conditionalFormatting>
  <conditionalFormatting sqref="V60">
    <cfRule type="cellIs" dxfId="7561" priority="207" operator="lessThan">
      <formula>$C$4</formula>
    </cfRule>
  </conditionalFormatting>
  <conditionalFormatting sqref="Y11">
    <cfRule type="cellIs" dxfId="7560" priority="208" operator="lessThan">
      <formula>$C$4</formula>
    </cfRule>
  </conditionalFormatting>
  <conditionalFormatting sqref="Y12">
    <cfRule type="cellIs" dxfId="7559" priority="209" operator="lessThan">
      <formula>$C$4</formula>
    </cfRule>
  </conditionalFormatting>
  <conditionalFormatting sqref="Y13">
    <cfRule type="cellIs" dxfId="7558" priority="210" operator="lessThan">
      <formula>$C$4</formula>
    </cfRule>
  </conditionalFormatting>
  <conditionalFormatting sqref="Y14">
    <cfRule type="cellIs" dxfId="7557" priority="211" operator="lessThan">
      <formula>$C$4</formula>
    </cfRule>
  </conditionalFormatting>
  <conditionalFormatting sqref="Y15">
    <cfRule type="cellIs" dxfId="7556" priority="212" operator="lessThan">
      <formula>$C$4</formula>
    </cfRule>
  </conditionalFormatting>
  <conditionalFormatting sqref="Y16">
    <cfRule type="cellIs" dxfId="7555" priority="213" operator="lessThan">
      <formula>$C$4</formula>
    </cfRule>
  </conditionalFormatting>
  <conditionalFormatting sqref="Y17">
    <cfRule type="cellIs" dxfId="7554" priority="214" operator="lessThan">
      <formula>$C$4</formula>
    </cfRule>
  </conditionalFormatting>
  <conditionalFormatting sqref="Y18">
    <cfRule type="cellIs" dxfId="7553" priority="215" operator="lessThan">
      <formula>$C$4</formula>
    </cfRule>
  </conditionalFormatting>
  <conditionalFormatting sqref="Y19">
    <cfRule type="cellIs" dxfId="7552" priority="216" operator="lessThan">
      <formula>$C$4</formula>
    </cfRule>
  </conditionalFormatting>
  <conditionalFormatting sqref="Y20">
    <cfRule type="cellIs" dxfId="7551" priority="217" operator="lessThan">
      <formula>$C$4</formula>
    </cfRule>
  </conditionalFormatting>
  <conditionalFormatting sqref="Y21">
    <cfRule type="cellIs" dxfId="7550" priority="218" operator="lessThan">
      <formula>$C$4</formula>
    </cfRule>
  </conditionalFormatting>
  <conditionalFormatting sqref="Y22">
    <cfRule type="cellIs" dxfId="7549" priority="219" operator="lessThan">
      <formula>$C$4</formula>
    </cfRule>
  </conditionalFormatting>
  <conditionalFormatting sqref="Y23">
    <cfRule type="cellIs" dxfId="7548" priority="220" operator="lessThan">
      <formula>$C$4</formula>
    </cfRule>
  </conditionalFormatting>
  <conditionalFormatting sqref="Y24">
    <cfRule type="cellIs" dxfId="7547" priority="221" operator="lessThan">
      <formula>$C$4</formula>
    </cfRule>
  </conditionalFormatting>
  <conditionalFormatting sqref="Y25">
    <cfRule type="cellIs" dxfId="7546" priority="222" operator="lessThan">
      <formula>$C$4</formula>
    </cfRule>
  </conditionalFormatting>
  <conditionalFormatting sqref="Y26">
    <cfRule type="cellIs" dxfId="7545" priority="223" operator="lessThan">
      <formula>$C$4</formula>
    </cfRule>
  </conditionalFormatting>
  <conditionalFormatting sqref="Y27">
    <cfRule type="cellIs" dxfId="7544" priority="224" operator="lessThan">
      <formula>$C$4</formula>
    </cfRule>
  </conditionalFormatting>
  <conditionalFormatting sqref="Y28">
    <cfRule type="cellIs" dxfId="7543" priority="225" operator="lessThan">
      <formula>$C$4</formula>
    </cfRule>
  </conditionalFormatting>
  <conditionalFormatting sqref="Y29">
    <cfRule type="cellIs" dxfId="7542" priority="226" operator="lessThan">
      <formula>$C$4</formula>
    </cfRule>
  </conditionalFormatting>
  <conditionalFormatting sqref="Y30">
    <cfRule type="cellIs" dxfId="7541" priority="227" operator="lessThan">
      <formula>$C$4</formula>
    </cfRule>
  </conditionalFormatting>
  <conditionalFormatting sqref="Y31">
    <cfRule type="cellIs" dxfId="7540" priority="228" operator="lessThan">
      <formula>$C$4</formula>
    </cfRule>
  </conditionalFormatting>
  <conditionalFormatting sqref="Y32">
    <cfRule type="cellIs" dxfId="7539" priority="229" operator="lessThan">
      <formula>$C$4</formula>
    </cfRule>
  </conditionalFormatting>
  <conditionalFormatting sqref="Y33">
    <cfRule type="cellIs" dxfId="7538" priority="230" operator="lessThan">
      <formula>$C$4</formula>
    </cfRule>
  </conditionalFormatting>
  <conditionalFormatting sqref="Y34">
    <cfRule type="cellIs" dxfId="7537" priority="231" operator="lessThan">
      <formula>$C$4</formula>
    </cfRule>
  </conditionalFormatting>
  <conditionalFormatting sqref="Y35">
    <cfRule type="cellIs" dxfId="7536" priority="232" operator="lessThan">
      <formula>$C$4</formula>
    </cfRule>
  </conditionalFormatting>
  <conditionalFormatting sqref="Y36">
    <cfRule type="cellIs" dxfId="7535" priority="233" operator="lessThan">
      <formula>$C$4</formula>
    </cfRule>
  </conditionalFormatting>
  <conditionalFormatting sqref="Y37">
    <cfRule type="cellIs" dxfId="7534" priority="234" operator="lessThan">
      <formula>$C$4</formula>
    </cfRule>
  </conditionalFormatting>
  <conditionalFormatting sqref="Y38">
    <cfRule type="cellIs" dxfId="7533" priority="235" operator="lessThan">
      <formula>$C$4</formula>
    </cfRule>
  </conditionalFormatting>
  <conditionalFormatting sqref="Y39">
    <cfRule type="cellIs" dxfId="7532" priority="236" operator="lessThan">
      <formula>$C$4</formula>
    </cfRule>
  </conditionalFormatting>
  <conditionalFormatting sqref="Y40">
    <cfRule type="cellIs" dxfId="7531" priority="237" operator="lessThan">
      <formula>$C$4</formula>
    </cfRule>
  </conditionalFormatting>
  <conditionalFormatting sqref="Y41">
    <cfRule type="cellIs" dxfId="7530" priority="238" operator="lessThan">
      <formula>$C$4</formula>
    </cfRule>
  </conditionalFormatting>
  <conditionalFormatting sqref="Y42">
    <cfRule type="cellIs" dxfId="7529" priority="239" operator="lessThan">
      <formula>$C$4</formula>
    </cfRule>
  </conditionalFormatting>
  <conditionalFormatting sqref="Y43">
    <cfRule type="cellIs" dxfId="7528" priority="240" operator="lessThan">
      <formula>$C$4</formula>
    </cfRule>
  </conditionalFormatting>
  <conditionalFormatting sqref="Y44">
    <cfRule type="cellIs" dxfId="7527" priority="241" operator="lessThan">
      <formula>$C$4</formula>
    </cfRule>
  </conditionalFormatting>
  <conditionalFormatting sqref="Y45">
    <cfRule type="cellIs" dxfId="7526" priority="242" operator="lessThan">
      <formula>$C$4</formula>
    </cfRule>
  </conditionalFormatting>
  <conditionalFormatting sqref="Y46">
    <cfRule type="cellIs" dxfId="7525" priority="243" operator="lessThan">
      <formula>$C$4</formula>
    </cfRule>
  </conditionalFormatting>
  <conditionalFormatting sqref="Y47">
    <cfRule type="cellIs" dxfId="7524" priority="244" operator="lessThan">
      <formula>$C$4</formula>
    </cfRule>
  </conditionalFormatting>
  <conditionalFormatting sqref="Y48">
    <cfRule type="cellIs" dxfId="7523" priority="245" operator="lessThan">
      <formula>$C$4</formula>
    </cfRule>
  </conditionalFormatting>
  <conditionalFormatting sqref="Y49">
    <cfRule type="cellIs" dxfId="7522" priority="246" operator="lessThan">
      <formula>$C$4</formula>
    </cfRule>
  </conditionalFormatting>
  <conditionalFormatting sqref="Y50">
    <cfRule type="cellIs" dxfId="7521" priority="247" operator="lessThan">
      <formula>$C$4</formula>
    </cfRule>
  </conditionalFormatting>
  <conditionalFormatting sqref="Y51">
    <cfRule type="cellIs" dxfId="7520" priority="248" operator="lessThan">
      <formula>$C$4</formula>
    </cfRule>
  </conditionalFormatting>
  <conditionalFormatting sqref="Y52">
    <cfRule type="cellIs" dxfId="7519" priority="249" operator="lessThan">
      <formula>$C$4</formula>
    </cfRule>
  </conditionalFormatting>
  <conditionalFormatting sqref="Y53">
    <cfRule type="cellIs" dxfId="7518" priority="250" operator="lessThan">
      <formula>$C$4</formula>
    </cfRule>
  </conditionalFormatting>
  <conditionalFormatting sqref="Y54">
    <cfRule type="cellIs" dxfId="7517" priority="251" operator="lessThan">
      <formula>$C$4</formula>
    </cfRule>
  </conditionalFormatting>
  <conditionalFormatting sqref="Y55">
    <cfRule type="cellIs" dxfId="7516" priority="252" operator="lessThan">
      <formula>$C$4</formula>
    </cfRule>
  </conditionalFormatting>
  <conditionalFormatting sqref="Y56">
    <cfRule type="cellIs" dxfId="7515" priority="253" operator="lessThan">
      <formula>$C$4</formula>
    </cfRule>
  </conditionalFormatting>
  <conditionalFormatting sqref="Y57">
    <cfRule type="cellIs" dxfId="7514" priority="254" operator="lessThan">
      <formula>$C$4</formula>
    </cfRule>
  </conditionalFormatting>
  <conditionalFormatting sqref="Y58">
    <cfRule type="cellIs" dxfId="7513" priority="255" operator="lessThan">
      <formula>$C$4</formula>
    </cfRule>
  </conditionalFormatting>
  <conditionalFormatting sqref="Y59">
    <cfRule type="cellIs" dxfId="7512" priority="256" operator="lessThan">
      <formula>$C$4</formula>
    </cfRule>
  </conditionalFormatting>
  <conditionalFormatting sqref="Y60">
    <cfRule type="cellIs" dxfId="7511" priority="257" operator="lessThan">
      <formula>$C$4</formula>
    </cfRule>
  </conditionalFormatting>
  <conditionalFormatting sqref="Z11">
    <cfRule type="cellIs" dxfId="7510" priority="258" operator="lessThan">
      <formula>$C$4</formula>
    </cfRule>
  </conditionalFormatting>
  <conditionalFormatting sqref="Z12">
    <cfRule type="cellIs" dxfId="7509" priority="259" operator="lessThan">
      <formula>$C$4</formula>
    </cfRule>
  </conditionalFormatting>
  <conditionalFormatting sqref="Z13">
    <cfRule type="cellIs" dxfId="7508" priority="260" operator="lessThan">
      <formula>$C$4</formula>
    </cfRule>
  </conditionalFormatting>
  <conditionalFormatting sqref="Z14">
    <cfRule type="cellIs" dxfId="7507" priority="261" operator="lessThan">
      <formula>$C$4</formula>
    </cfRule>
  </conditionalFormatting>
  <conditionalFormatting sqref="Z15">
    <cfRule type="cellIs" dxfId="7506" priority="262" operator="lessThan">
      <formula>$C$4</formula>
    </cfRule>
  </conditionalFormatting>
  <conditionalFormatting sqref="Z16">
    <cfRule type="cellIs" dxfId="7505" priority="263" operator="lessThan">
      <formula>$C$4</formula>
    </cfRule>
  </conditionalFormatting>
  <conditionalFormatting sqref="Z17">
    <cfRule type="cellIs" dxfId="7504" priority="264" operator="lessThan">
      <formula>$C$4</formula>
    </cfRule>
  </conditionalFormatting>
  <conditionalFormatting sqref="Z18">
    <cfRule type="cellIs" dxfId="7503" priority="265" operator="lessThan">
      <formula>$C$4</formula>
    </cfRule>
  </conditionalFormatting>
  <conditionalFormatting sqref="Z19">
    <cfRule type="cellIs" dxfId="7502" priority="266" operator="lessThan">
      <formula>$C$4</formula>
    </cfRule>
  </conditionalFormatting>
  <conditionalFormatting sqref="Z20">
    <cfRule type="cellIs" dxfId="7501" priority="267" operator="lessThan">
      <formula>$C$4</formula>
    </cfRule>
  </conditionalFormatting>
  <conditionalFormatting sqref="Z21">
    <cfRule type="cellIs" dxfId="7500" priority="268" operator="lessThan">
      <formula>$C$4</formula>
    </cfRule>
  </conditionalFormatting>
  <conditionalFormatting sqref="Z22">
    <cfRule type="cellIs" dxfId="7499" priority="269" operator="lessThan">
      <formula>$C$4</formula>
    </cfRule>
  </conditionalFormatting>
  <conditionalFormatting sqref="Z23">
    <cfRule type="cellIs" dxfId="7498" priority="270" operator="lessThan">
      <formula>$C$4</formula>
    </cfRule>
  </conditionalFormatting>
  <conditionalFormatting sqref="Z24">
    <cfRule type="cellIs" dxfId="7497" priority="271" operator="lessThan">
      <formula>$C$4</formula>
    </cfRule>
  </conditionalFormatting>
  <conditionalFormatting sqref="Z25">
    <cfRule type="cellIs" dxfId="7496" priority="272" operator="lessThan">
      <formula>$C$4</formula>
    </cfRule>
  </conditionalFormatting>
  <conditionalFormatting sqref="Z26">
    <cfRule type="cellIs" dxfId="7495" priority="273" operator="lessThan">
      <formula>$C$4</formula>
    </cfRule>
  </conditionalFormatting>
  <conditionalFormatting sqref="Z27">
    <cfRule type="cellIs" dxfId="7494" priority="274" operator="lessThan">
      <formula>$C$4</formula>
    </cfRule>
  </conditionalFormatting>
  <conditionalFormatting sqref="Z28">
    <cfRule type="cellIs" dxfId="7493" priority="275" operator="lessThan">
      <formula>$C$4</formula>
    </cfRule>
  </conditionalFormatting>
  <conditionalFormatting sqref="Z29">
    <cfRule type="cellIs" dxfId="7492" priority="276" operator="lessThan">
      <formula>$C$4</formula>
    </cfRule>
  </conditionalFormatting>
  <conditionalFormatting sqref="Z30">
    <cfRule type="cellIs" dxfId="7491" priority="277" operator="lessThan">
      <formula>$C$4</formula>
    </cfRule>
  </conditionalFormatting>
  <conditionalFormatting sqref="Z31">
    <cfRule type="cellIs" dxfId="7490" priority="278" operator="lessThan">
      <formula>$C$4</formula>
    </cfRule>
  </conditionalFormatting>
  <conditionalFormatting sqref="Z32">
    <cfRule type="cellIs" dxfId="7489" priority="279" operator="lessThan">
      <formula>$C$4</formula>
    </cfRule>
  </conditionalFormatting>
  <conditionalFormatting sqref="Z33">
    <cfRule type="cellIs" dxfId="7488" priority="280" operator="lessThan">
      <formula>$C$4</formula>
    </cfRule>
  </conditionalFormatting>
  <conditionalFormatting sqref="Z34">
    <cfRule type="cellIs" dxfId="7487" priority="281" operator="lessThan">
      <formula>$C$4</formula>
    </cfRule>
  </conditionalFormatting>
  <conditionalFormatting sqref="Z35">
    <cfRule type="cellIs" dxfId="7486" priority="282" operator="lessThan">
      <formula>$C$4</formula>
    </cfRule>
  </conditionalFormatting>
  <conditionalFormatting sqref="Z36">
    <cfRule type="cellIs" dxfId="7485" priority="283" operator="lessThan">
      <formula>$C$4</formula>
    </cfRule>
  </conditionalFormatting>
  <conditionalFormatting sqref="Z37">
    <cfRule type="cellIs" dxfId="7484" priority="284" operator="lessThan">
      <formula>$C$4</formula>
    </cfRule>
  </conditionalFormatting>
  <conditionalFormatting sqref="Z38">
    <cfRule type="cellIs" dxfId="7483" priority="285" operator="lessThan">
      <formula>$C$4</formula>
    </cfRule>
  </conditionalFormatting>
  <conditionalFormatting sqref="Z39">
    <cfRule type="cellIs" dxfId="7482" priority="286" operator="lessThan">
      <formula>$C$4</formula>
    </cfRule>
  </conditionalFormatting>
  <conditionalFormatting sqref="Z40">
    <cfRule type="cellIs" dxfId="7481" priority="287" operator="lessThan">
      <formula>$C$4</formula>
    </cfRule>
  </conditionalFormatting>
  <conditionalFormatting sqref="Z41">
    <cfRule type="cellIs" dxfId="7480" priority="288" operator="lessThan">
      <formula>$C$4</formula>
    </cfRule>
  </conditionalFormatting>
  <conditionalFormatting sqref="Z42">
    <cfRule type="cellIs" dxfId="7479" priority="289" operator="lessThan">
      <formula>$C$4</formula>
    </cfRule>
  </conditionalFormatting>
  <conditionalFormatting sqref="Z43">
    <cfRule type="cellIs" dxfId="7478" priority="290" operator="lessThan">
      <formula>$C$4</formula>
    </cfRule>
  </conditionalFormatting>
  <conditionalFormatting sqref="Z44">
    <cfRule type="cellIs" dxfId="7477" priority="291" operator="lessThan">
      <formula>$C$4</formula>
    </cfRule>
  </conditionalFormatting>
  <conditionalFormatting sqref="Z45">
    <cfRule type="cellIs" dxfId="7476" priority="292" operator="lessThan">
      <formula>$C$4</formula>
    </cfRule>
  </conditionalFormatting>
  <conditionalFormatting sqref="Z46">
    <cfRule type="cellIs" dxfId="7475" priority="293" operator="lessThan">
      <formula>$C$4</formula>
    </cfRule>
  </conditionalFormatting>
  <conditionalFormatting sqref="Z47">
    <cfRule type="cellIs" dxfId="7474" priority="294" operator="lessThan">
      <formula>$C$4</formula>
    </cfRule>
  </conditionalFormatting>
  <conditionalFormatting sqref="Z48">
    <cfRule type="cellIs" dxfId="7473" priority="295" operator="lessThan">
      <formula>$C$4</formula>
    </cfRule>
  </conditionalFormatting>
  <conditionalFormatting sqref="Z49">
    <cfRule type="cellIs" dxfId="7472" priority="296" operator="lessThan">
      <formula>$C$4</formula>
    </cfRule>
  </conditionalFormatting>
  <conditionalFormatting sqref="Z50">
    <cfRule type="cellIs" dxfId="7471" priority="297" operator="lessThan">
      <formula>$C$4</formula>
    </cfRule>
  </conditionalFormatting>
  <conditionalFormatting sqref="Z51">
    <cfRule type="cellIs" dxfId="7470" priority="298" operator="lessThan">
      <formula>$C$4</formula>
    </cfRule>
  </conditionalFormatting>
  <conditionalFormatting sqref="Z52">
    <cfRule type="cellIs" dxfId="7469" priority="299" operator="lessThan">
      <formula>$C$4</formula>
    </cfRule>
  </conditionalFormatting>
  <conditionalFormatting sqref="Z53">
    <cfRule type="cellIs" dxfId="7468" priority="300" operator="lessThan">
      <formula>$C$4</formula>
    </cfRule>
  </conditionalFormatting>
  <conditionalFormatting sqref="Z54">
    <cfRule type="cellIs" dxfId="7467" priority="301" operator="lessThan">
      <formula>$C$4</formula>
    </cfRule>
  </conditionalFormatting>
  <conditionalFormatting sqref="Z55">
    <cfRule type="cellIs" dxfId="7466" priority="302" operator="lessThan">
      <formula>$C$4</formula>
    </cfRule>
  </conditionalFormatting>
  <conditionalFormatting sqref="Z56">
    <cfRule type="cellIs" dxfId="7465" priority="303" operator="lessThan">
      <formula>$C$4</formula>
    </cfRule>
  </conditionalFormatting>
  <conditionalFormatting sqref="Z57">
    <cfRule type="cellIs" dxfId="7464" priority="304" operator="lessThan">
      <formula>$C$4</formula>
    </cfRule>
  </conditionalFormatting>
  <conditionalFormatting sqref="Z58">
    <cfRule type="cellIs" dxfId="7463" priority="305" operator="lessThan">
      <formula>$C$4</formula>
    </cfRule>
  </conditionalFormatting>
  <conditionalFormatting sqref="Z59">
    <cfRule type="cellIs" dxfId="7462" priority="306" operator="lessThan">
      <formula>$C$4</formula>
    </cfRule>
  </conditionalFormatting>
  <conditionalFormatting sqref="Z60">
    <cfRule type="cellIs" dxfId="7461" priority="307" operator="lessThan">
      <formula>$C$4</formula>
    </cfRule>
  </conditionalFormatting>
  <conditionalFormatting sqref="AA11">
    <cfRule type="cellIs" dxfId="7460" priority="308" operator="lessThan">
      <formula>$C$4</formula>
    </cfRule>
  </conditionalFormatting>
  <conditionalFormatting sqref="AA12">
    <cfRule type="cellIs" dxfId="7459" priority="309" operator="lessThan">
      <formula>$C$4</formula>
    </cfRule>
  </conditionalFormatting>
  <conditionalFormatting sqref="AA13">
    <cfRule type="cellIs" dxfId="7458" priority="310" operator="lessThan">
      <formula>$C$4</formula>
    </cfRule>
  </conditionalFormatting>
  <conditionalFormatting sqref="AA14">
    <cfRule type="cellIs" dxfId="7457" priority="311" operator="lessThan">
      <formula>$C$4</formula>
    </cfRule>
  </conditionalFormatting>
  <conditionalFormatting sqref="AA15">
    <cfRule type="cellIs" dxfId="7456" priority="312" operator="lessThan">
      <formula>$C$4</formula>
    </cfRule>
  </conditionalFormatting>
  <conditionalFormatting sqref="AA16">
    <cfRule type="cellIs" dxfId="7455" priority="313" operator="lessThan">
      <formula>$C$4</formula>
    </cfRule>
  </conditionalFormatting>
  <conditionalFormatting sqref="AA17">
    <cfRule type="cellIs" dxfId="7454" priority="314" operator="lessThan">
      <formula>$C$4</formula>
    </cfRule>
  </conditionalFormatting>
  <conditionalFormatting sqref="AA18">
    <cfRule type="cellIs" dxfId="7453" priority="315" operator="lessThan">
      <formula>$C$4</formula>
    </cfRule>
  </conditionalFormatting>
  <conditionalFormatting sqref="AA19">
    <cfRule type="cellIs" dxfId="7452" priority="316" operator="lessThan">
      <formula>$C$4</formula>
    </cfRule>
  </conditionalFormatting>
  <conditionalFormatting sqref="AA20">
    <cfRule type="cellIs" dxfId="7451" priority="317" operator="lessThan">
      <formula>$C$4</formula>
    </cfRule>
  </conditionalFormatting>
  <conditionalFormatting sqref="AA21">
    <cfRule type="cellIs" dxfId="7450" priority="318" operator="lessThan">
      <formula>$C$4</formula>
    </cfRule>
  </conditionalFormatting>
  <conditionalFormatting sqref="AA22">
    <cfRule type="cellIs" dxfId="7449" priority="319" operator="lessThan">
      <formula>$C$4</formula>
    </cfRule>
  </conditionalFormatting>
  <conditionalFormatting sqref="AA23">
    <cfRule type="cellIs" dxfId="7448" priority="320" operator="lessThan">
      <formula>$C$4</formula>
    </cfRule>
  </conditionalFormatting>
  <conditionalFormatting sqref="AA24">
    <cfRule type="cellIs" dxfId="7447" priority="321" operator="lessThan">
      <formula>$C$4</formula>
    </cfRule>
  </conditionalFormatting>
  <conditionalFormatting sqref="AA25">
    <cfRule type="cellIs" dxfId="7446" priority="322" operator="lessThan">
      <formula>$C$4</formula>
    </cfRule>
  </conditionalFormatting>
  <conditionalFormatting sqref="AA26">
    <cfRule type="cellIs" dxfId="7445" priority="323" operator="lessThan">
      <formula>$C$4</formula>
    </cfRule>
  </conditionalFormatting>
  <conditionalFormatting sqref="AA27">
    <cfRule type="cellIs" dxfId="7444" priority="324" operator="lessThan">
      <formula>$C$4</formula>
    </cfRule>
  </conditionalFormatting>
  <conditionalFormatting sqref="AA28">
    <cfRule type="cellIs" dxfId="7443" priority="325" operator="lessThan">
      <formula>$C$4</formula>
    </cfRule>
  </conditionalFormatting>
  <conditionalFormatting sqref="AA29">
    <cfRule type="cellIs" dxfId="7442" priority="326" operator="lessThan">
      <formula>$C$4</formula>
    </cfRule>
  </conditionalFormatting>
  <conditionalFormatting sqref="AA30">
    <cfRule type="cellIs" dxfId="7441" priority="327" operator="lessThan">
      <formula>$C$4</formula>
    </cfRule>
  </conditionalFormatting>
  <conditionalFormatting sqref="AA31">
    <cfRule type="cellIs" dxfId="7440" priority="328" operator="lessThan">
      <formula>$C$4</formula>
    </cfRule>
  </conditionalFormatting>
  <conditionalFormatting sqref="AA32">
    <cfRule type="cellIs" dxfId="7439" priority="329" operator="lessThan">
      <formula>$C$4</formula>
    </cfRule>
  </conditionalFormatting>
  <conditionalFormatting sqref="AA33">
    <cfRule type="cellIs" dxfId="7438" priority="330" operator="lessThan">
      <formula>$C$4</formula>
    </cfRule>
  </conditionalFormatting>
  <conditionalFormatting sqref="AA34">
    <cfRule type="cellIs" dxfId="7437" priority="331" operator="lessThan">
      <formula>$C$4</formula>
    </cfRule>
  </conditionalFormatting>
  <conditionalFormatting sqref="AA35">
    <cfRule type="cellIs" dxfId="7436" priority="332" operator="lessThan">
      <formula>$C$4</formula>
    </cfRule>
  </conditionalFormatting>
  <conditionalFormatting sqref="AA36">
    <cfRule type="cellIs" dxfId="7435" priority="333" operator="lessThan">
      <formula>$C$4</formula>
    </cfRule>
  </conditionalFormatting>
  <conditionalFormatting sqref="AA37">
    <cfRule type="cellIs" dxfId="7434" priority="334" operator="lessThan">
      <formula>$C$4</formula>
    </cfRule>
  </conditionalFormatting>
  <conditionalFormatting sqref="AA38">
    <cfRule type="cellIs" dxfId="7433" priority="335" operator="lessThan">
      <formula>$C$4</formula>
    </cfRule>
  </conditionalFormatting>
  <conditionalFormatting sqref="AA39">
    <cfRule type="cellIs" dxfId="7432" priority="336" operator="lessThan">
      <formula>$C$4</formula>
    </cfRule>
  </conditionalFormatting>
  <conditionalFormatting sqref="AA40">
    <cfRule type="cellIs" dxfId="7431" priority="337" operator="lessThan">
      <formula>$C$4</formula>
    </cfRule>
  </conditionalFormatting>
  <conditionalFormatting sqref="AA41">
    <cfRule type="cellIs" dxfId="7430" priority="338" operator="lessThan">
      <formula>$C$4</formula>
    </cfRule>
  </conditionalFormatting>
  <conditionalFormatting sqref="AA42">
    <cfRule type="cellIs" dxfId="7429" priority="339" operator="lessThan">
      <formula>$C$4</formula>
    </cfRule>
  </conditionalFormatting>
  <conditionalFormatting sqref="AA43">
    <cfRule type="cellIs" dxfId="7428" priority="340" operator="lessThan">
      <formula>$C$4</formula>
    </cfRule>
  </conditionalFormatting>
  <conditionalFormatting sqref="AA44">
    <cfRule type="cellIs" dxfId="7427" priority="341" operator="lessThan">
      <formula>$C$4</formula>
    </cfRule>
  </conditionalFormatting>
  <conditionalFormatting sqref="AA45">
    <cfRule type="cellIs" dxfId="7426" priority="342" operator="lessThan">
      <formula>$C$4</formula>
    </cfRule>
  </conditionalFormatting>
  <conditionalFormatting sqref="AA46">
    <cfRule type="cellIs" dxfId="7425" priority="343" operator="lessThan">
      <formula>$C$4</formula>
    </cfRule>
  </conditionalFormatting>
  <conditionalFormatting sqref="AA47">
    <cfRule type="cellIs" dxfId="7424" priority="344" operator="lessThan">
      <formula>$C$4</formula>
    </cfRule>
  </conditionalFormatting>
  <conditionalFormatting sqref="AA48">
    <cfRule type="cellIs" dxfId="7423" priority="345" operator="lessThan">
      <formula>$C$4</formula>
    </cfRule>
  </conditionalFormatting>
  <conditionalFormatting sqref="AA49">
    <cfRule type="cellIs" dxfId="7422" priority="346" operator="lessThan">
      <formula>$C$4</formula>
    </cfRule>
  </conditionalFormatting>
  <conditionalFormatting sqref="AA50">
    <cfRule type="cellIs" dxfId="7421" priority="347" operator="lessThan">
      <formula>$C$4</formula>
    </cfRule>
  </conditionalFormatting>
  <conditionalFormatting sqref="AA51">
    <cfRule type="cellIs" dxfId="7420" priority="348" operator="lessThan">
      <formula>$C$4</formula>
    </cfRule>
  </conditionalFormatting>
  <conditionalFormatting sqref="AA52">
    <cfRule type="cellIs" dxfId="7419" priority="349" operator="lessThan">
      <formula>$C$4</formula>
    </cfRule>
  </conditionalFormatting>
  <conditionalFormatting sqref="AA53">
    <cfRule type="cellIs" dxfId="7418" priority="350" operator="lessThan">
      <formula>$C$4</formula>
    </cfRule>
  </conditionalFormatting>
  <conditionalFormatting sqref="AA54">
    <cfRule type="cellIs" dxfId="7417" priority="351" operator="lessThan">
      <formula>$C$4</formula>
    </cfRule>
  </conditionalFormatting>
  <conditionalFormatting sqref="AA55">
    <cfRule type="cellIs" dxfId="7416" priority="352" operator="lessThan">
      <formula>$C$4</formula>
    </cfRule>
  </conditionalFormatting>
  <conditionalFormatting sqref="AA56">
    <cfRule type="cellIs" dxfId="7415" priority="353" operator="lessThan">
      <formula>$C$4</formula>
    </cfRule>
  </conditionalFormatting>
  <conditionalFormatting sqref="AA57">
    <cfRule type="cellIs" dxfId="7414" priority="354" operator="lessThan">
      <formula>$C$4</formula>
    </cfRule>
  </conditionalFormatting>
  <conditionalFormatting sqref="AA58">
    <cfRule type="cellIs" dxfId="7413" priority="355" operator="lessThan">
      <formula>$C$4</formula>
    </cfRule>
  </conditionalFormatting>
  <conditionalFormatting sqref="AA59">
    <cfRule type="cellIs" dxfId="7412" priority="356" operator="lessThan">
      <formula>$C$4</formula>
    </cfRule>
  </conditionalFormatting>
  <conditionalFormatting sqref="AA60">
    <cfRule type="cellIs" dxfId="7411" priority="357" operator="lessThan">
      <formula>$C$4</formula>
    </cfRule>
  </conditionalFormatting>
  <conditionalFormatting sqref="AB11">
    <cfRule type="cellIs" dxfId="7410" priority="358" operator="lessThan">
      <formula>$C$4</formula>
    </cfRule>
  </conditionalFormatting>
  <conditionalFormatting sqref="AB12">
    <cfRule type="cellIs" dxfId="7409" priority="359" operator="lessThan">
      <formula>$C$4</formula>
    </cfRule>
  </conditionalFormatting>
  <conditionalFormatting sqref="AB13">
    <cfRule type="cellIs" dxfId="7408" priority="360" operator="lessThan">
      <formula>$C$4</formula>
    </cfRule>
  </conditionalFormatting>
  <conditionalFormatting sqref="AB14">
    <cfRule type="cellIs" dxfId="7407" priority="361" operator="lessThan">
      <formula>$C$4</formula>
    </cfRule>
  </conditionalFormatting>
  <conditionalFormatting sqref="AB15">
    <cfRule type="cellIs" dxfId="7406" priority="362" operator="lessThan">
      <formula>$C$4</formula>
    </cfRule>
  </conditionalFormatting>
  <conditionalFormatting sqref="AB16">
    <cfRule type="cellIs" dxfId="7405" priority="363" operator="lessThan">
      <formula>$C$4</formula>
    </cfRule>
  </conditionalFormatting>
  <conditionalFormatting sqref="AB17">
    <cfRule type="cellIs" dxfId="7404" priority="364" operator="lessThan">
      <formula>$C$4</formula>
    </cfRule>
  </conditionalFormatting>
  <conditionalFormatting sqref="AB18">
    <cfRule type="cellIs" dxfId="7403" priority="365" operator="lessThan">
      <formula>$C$4</formula>
    </cfRule>
  </conditionalFormatting>
  <conditionalFormatting sqref="AB19">
    <cfRule type="cellIs" dxfId="7402" priority="366" operator="lessThan">
      <formula>$C$4</formula>
    </cfRule>
  </conditionalFormatting>
  <conditionalFormatting sqref="AB20">
    <cfRule type="cellIs" dxfId="7401" priority="367" operator="lessThan">
      <formula>$C$4</formula>
    </cfRule>
  </conditionalFormatting>
  <conditionalFormatting sqref="AB21">
    <cfRule type="cellIs" dxfId="7400" priority="368" operator="lessThan">
      <formula>$C$4</formula>
    </cfRule>
  </conditionalFormatting>
  <conditionalFormatting sqref="AB22">
    <cfRule type="cellIs" dxfId="7399" priority="369" operator="lessThan">
      <formula>$C$4</formula>
    </cfRule>
  </conditionalFormatting>
  <conditionalFormatting sqref="AB23">
    <cfRule type="cellIs" dxfId="7398" priority="370" operator="lessThan">
      <formula>$C$4</formula>
    </cfRule>
  </conditionalFormatting>
  <conditionalFormatting sqref="AB24">
    <cfRule type="cellIs" dxfId="7397" priority="371" operator="lessThan">
      <formula>$C$4</formula>
    </cfRule>
  </conditionalFormatting>
  <conditionalFormatting sqref="AB25">
    <cfRule type="cellIs" dxfId="7396" priority="372" operator="lessThan">
      <formula>$C$4</formula>
    </cfRule>
  </conditionalFormatting>
  <conditionalFormatting sqref="AB26">
    <cfRule type="cellIs" dxfId="7395" priority="373" operator="lessThan">
      <formula>$C$4</formula>
    </cfRule>
  </conditionalFormatting>
  <conditionalFormatting sqref="AB27">
    <cfRule type="cellIs" dxfId="7394" priority="374" operator="lessThan">
      <formula>$C$4</formula>
    </cfRule>
  </conditionalFormatting>
  <conditionalFormatting sqref="AB28">
    <cfRule type="cellIs" dxfId="7393" priority="375" operator="lessThan">
      <formula>$C$4</formula>
    </cfRule>
  </conditionalFormatting>
  <conditionalFormatting sqref="AB29">
    <cfRule type="cellIs" dxfId="7392" priority="376" operator="lessThan">
      <formula>$C$4</formula>
    </cfRule>
  </conditionalFormatting>
  <conditionalFormatting sqref="AB30">
    <cfRule type="cellIs" dxfId="7391" priority="377" operator="lessThan">
      <formula>$C$4</formula>
    </cfRule>
  </conditionalFormatting>
  <conditionalFormatting sqref="AB31">
    <cfRule type="cellIs" dxfId="7390" priority="378" operator="lessThan">
      <formula>$C$4</formula>
    </cfRule>
  </conditionalFormatting>
  <conditionalFormatting sqref="AB32">
    <cfRule type="cellIs" dxfId="7389" priority="379" operator="lessThan">
      <formula>$C$4</formula>
    </cfRule>
  </conditionalFormatting>
  <conditionalFormatting sqref="AB33">
    <cfRule type="cellIs" dxfId="7388" priority="380" operator="lessThan">
      <formula>$C$4</formula>
    </cfRule>
  </conditionalFormatting>
  <conditionalFormatting sqref="AB34">
    <cfRule type="cellIs" dxfId="7387" priority="381" operator="lessThan">
      <formula>$C$4</formula>
    </cfRule>
  </conditionalFormatting>
  <conditionalFormatting sqref="AB35">
    <cfRule type="cellIs" dxfId="7386" priority="382" operator="lessThan">
      <formula>$C$4</formula>
    </cfRule>
  </conditionalFormatting>
  <conditionalFormatting sqref="AB36">
    <cfRule type="cellIs" dxfId="7385" priority="383" operator="lessThan">
      <formula>$C$4</formula>
    </cfRule>
  </conditionalFormatting>
  <conditionalFormatting sqref="AB37">
    <cfRule type="cellIs" dxfId="7384" priority="384" operator="lessThan">
      <formula>$C$4</formula>
    </cfRule>
  </conditionalFormatting>
  <conditionalFormatting sqref="AB38">
    <cfRule type="cellIs" dxfId="7383" priority="385" operator="lessThan">
      <formula>$C$4</formula>
    </cfRule>
  </conditionalFormatting>
  <conditionalFormatting sqref="AB39">
    <cfRule type="cellIs" dxfId="7382" priority="386" operator="lessThan">
      <formula>$C$4</formula>
    </cfRule>
  </conditionalFormatting>
  <conditionalFormatting sqref="AB40">
    <cfRule type="cellIs" dxfId="7381" priority="387" operator="lessThan">
      <formula>$C$4</formula>
    </cfRule>
  </conditionalFormatting>
  <conditionalFormatting sqref="AB41">
    <cfRule type="cellIs" dxfId="7380" priority="388" operator="lessThan">
      <formula>$C$4</formula>
    </cfRule>
  </conditionalFormatting>
  <conditionalFormatting sqref="AB42">
    <cfRule type="cellIs" dxfId="7379" priority="389" operator="lessThan">
      <formula>$C$4</formula>
    </cfRule>
  </conditionalFormatting>
  <conditionalFormatting sqref="AB43">
    <cfRule type="cellIs" dxfId="7378" priority="390" operator="lessThan">
      <formula>$C$4</formula>
    </cfRule>
  </conditionalFormatting>
  <conditionalFormatting sqref="AB44">
    <cfRule type="cellIs" dxfId="7377" priority="391" operator="lessThan">
      <formula>$C$4</formula>
    </cfRule>
  </conditionalFormatting>
  <conditionalFormatting sqref="AB45">
    <cfRule type="cellIs" dxfId="7376" priority="392" operator="lessThan">
      <formula>$C$4</formula>
    </cfRule>
  </conditionalFormatting>
  <conditionalFormatting sqref="AB46">
    <cfRule type="cellIs" dxfId="7375" priority="393" operator="lessThan">
      <formula>$C$4</formula>
    </cfRule>
  </conditionalFormatting>
  <conditionalFormatting sqref="AB47">
    <cfRule type="cellIs" dxfId="7374" priority="394" operator="lessThan">
      <formula>$C$4</formula>
    </cfRule>
  </conditionalFormatting>
  <conditionalFormatting sqref="AB48">
    <cfRule type="cellIs" dxfId="7373" priority="395" operator="lessThan">
      <formula>$C$4</formula>
    </cfRule>
  </conditionalFormatting>
  <conditionalFormatting sqref="AB49">
    <cfRule type="cellIs" dxfId="7372" priority="396" operator="lessThan">
      <formula>$C$4</formula>
    </cfRule>
  </conditionalFormatting>
  <conditionalFormatting sqref="AB50">
    <cfRule type="cellIs" dxfId="7371" priority="397" operator="lessThan">
      <formula>$C$4</formula>
    </cfRule>
  </conditionalFormatting>
  <conditionalFormatting sqref="AB51">
    <cfRule type="cellIs" dxfId="7370" priority="398" operator="lessThan">
      <formula>$C$4</formula>
    </cfRule>
  </conditionalFormatting>
  <conditionalFormatting sqref="AB52">
    <cfRule type="cellIs" dxfId="7369" priority="399" operator="lessThan">
      <formula>$C$4</formula>
    </cfRule>
  </conditionalFormatting>
  <conditionalFormatting sqref="AB53">
    <cfRule type="cellIs" dxfId="7368" priority="400" operator="lessThan">
      <formula>$C$4</formula>
    </cfRule>
  </conditionalFormatting>
  <conditionalFormatting sqref="AB54">
    <cfRule type="cellIs" dxfId="7367" priority="401" operator="lessThan">
      <formula>$C$4</formula>
    </cfRule>
  </conditionalFormatting>
  <conditionalFormatting sqref="AB55">
    <cfRule type="cellIs" dxfId="7366" priority="402" operator="lessThan">
      <formula>$C$4</formula>
    </cfRule>
  </conditionalFormatting>
  <conditionalFormatting sqref="AB56">
    <cfRule type="cellIs" dxfId="7365" priority="403" operator="lessThan">
      <formula>$C$4</formula>
    </cfRule>
  </conditionalFormatting>
  <conditionalFormatting sqref="AB57">
    <cfRule type="cellIs" dxfId="7364" priority="404" operator="lessThan">
      <formula>$C$4</formula>
    </cfRule>
  </conditionalFormatting>
  <conditionalFormatting sqref="AB58">
    <cfRule type="cellIs" dxfId="7363" priority="405" operator="lessThan">
      <formula>$C$4</formula>
    </cfRule>
  </conditionalFormatting>
  <conditionalFormatting sqref="AB59">
    <cfRule type="cellIs" dxfId="7362" priority="406" operator="lessThan">
      <formula>$C$4</formula>
    </cfRule>
  </conditionalFormatting>
  <conditionalFormatting sqref="AB60">
    <cfRule type="cellIs" dxfId="7361" priority="407" operator="lessThan">
      <formula>$C$4</formula>
    </cfRule>
  </conditionalFormatting>
  <conditionalFormatting sqref="AC11">
    <cfRule type="cellIs" dxfId="7360" priority="408" operator="lessThan">
      <formula>$C$4</formula>
    </cfRule>
  </conditionalFormatting>
  <conditionalFormatting sqref="AC12">
    <cfRule type="cellIs" dxfId="7359" priority="409" operator="lessThan">
      <formula>$C$4</formula>
    </cfRule>
  </conditionalFormatting>
  <conditionalFormatting sqref="AC13">
    <cfRule type="cellIs" dxfId="7358" priority="410" operator="lessThan">
      <formula>$C$4</formula>
    </cfRule>
  </conditionalFormatting>
  <conditionalFormatting sqref="AC14">
    <cfRule type="cellIs" dxfId="7357" priority="411" operator="lessThan">
      <formula>$C$4</formula>
    </cfRule>
  </conditionalFormatting>
  <conditionalFormatting sqref="AC15">
    <cfRule type="cellIs" dxfId="7356" priority="412" operator="lessThan">
      <formula>$C$4</formula>
    </cfRule>
  </conditionalFormatting>
  <conditionalFormatting sqref="AC16">
    <cfRule type="cellIs" dxfId="7355" priority="413" operator="lessThan">
      <formula>$C$4</formula>
    </cfRule>
  </conditionalFormatting>
  <conditionalFormatting sqref="AC17">
    <cfRule type="cellIs" dxfId="7354" priority="414" operator="lessThan">
      <formula>$C$4</formula>
    </cfRule>
  </conditionalFormatting>
  <conditionalFormatting sqref="AC18">
    <cfRule type="cellIs" dxfId="7353" priority="415" operator="lessThan">
      <formula>$C$4</formula>
    </cfRule>
  </conditionalFormatting>
  <conditionalFormatting sqref="AC19">
    <cfRule type="cellIs" dxfId="7352" priority="416" operator="lessThan">
      <formula>$C$4</formula>
    </cfRule>
  </conditionalFormatting>
  <conditionalFormatting sqref="AC20">
    <cfRule type="cellIs" dxfId="7351" priority="417" operator="lessThan">
      <formula>$C$4</formula>
    </cfRule>
  </conditionalFormatting>
  <conditionalFormatting sqref="AC21">
    <cfRule type="cellIs" dxfId="7350" priority="418" operator="lessThan">
      <formula>$C$4</formula>
    </cfRule>
  </conditionalFormatting>
  <conditionalFormatting sqref="AC22">
    <cfRule type="cellIs" dxfId="7349" priority="419" operator="lessThan">
      <formula>$C$4</formula>
    </cfRule>
  </conditionalFormatting>
  <conditionalFormatting sqref="AC23">
    <cfRule type="cellIs" dxfId="7348" priority="420" operator="lessThan">
      <formula>$C$4</formula>
    </cfRule>
  </conditionalFormatting>
  <conditionalFormatting sqref="AC24">
    <cfRule type="cellIs" dxfId="7347" priority="421" operator="lessThan">
      <formula>$C$4</formula>
    </cfRule>
  </conditionalFormatting>
  <conditionalFormatting sqref="AC25">
    <cfRule type="cellIs" dxfId="7346" priority="422" operator="lessThan">
      <formula>$C$4</formula>
    </cfRule>
  </conditionalFormatting>
  <conditionalFormatting sqref="AC26">
    <cfRule type="cellIs" dxfId="7345" priority="423" operator="lessThan">
      <formula>$C$4</formula>
    </cfRule>
  </conditionalFormatting>
  <conditionalFormatting sqref="AC27">
    <cfRule type="cellIs" dxfId="7344" priority="424" operator="lessThan">
      <formula>$C$4</formula>
    </cfRule>
  </conditionalFormatting>
  <conditionalFormatting sqref="AC28">
    <cfRule type="cellIs" dxfId="7343" priority="425" operator="lessThan">
      <formula>$C$4</formula>
    </cfRule>
  </conditionalFormatting>
  <conditionalFormatting sqref="AC29">
    <cfRule type="cellIs" dxfId="7342" priority="426" operator="lessThan">
      <formula>$C$4</formula>
    </cfRule>
  </conditionalFormatting>
  <conditionalFormatting sqref="AC30">
    <cfRule type="cellIs" dxfId="7341" priority="427" operator="lessThan">
      <formula>$C$4</formula>
    </cfRule>
  </conditionalFormatting>
  <conditionalFormatting sqref="AC31">
    <cfRule type="cellIs" dxfId="7340" priority="428" operator="lessThan">
      <formula>$C$4</formula>
    </cfRule>
  </conditionalFormatting>
  <conditionalFormatting sqref="AC32">
    <cfRule type="cellIs" dxfId="7339" priority="429" operator="lessThan">
      <formula>$C$4</formula>
    </cfRule>
  </conditionalFormatting>
  <conditionalFormatting sqref="AC33">
    <cfRule type="cellIs" dxfId="7338" priority="430" operator="lessThan">
      <formula>$C$4</formula>
    </cfRule>
  </conditionalFormatting>
  <conditionalFormatting sqref="AC34">
    <cfRule type="cellIs" dxfId="7337" priority="431" operator="lessThan">
      <formula>$C$4</formula>
    </cfRule>
  </conditionalFormatting>
  <conditionalFormatting sqref="AC35">
    <cfRule type="cellIs" dxfId="7336" priority="432" operator="lessThan">
      <formula>$C$4</formula>
    </cfRule>
  </conditionalFormatting>
  <conditionalFormatting sqref="AC36">
    <cfRule type="cellIs" dxfId="7335" priority="433" operator="lessThan">
      <formula>$C$4</formula>
    </cfRule>
  </conditionalFormatting>
  <conditionalFormatting sqref="AC37">
    <cfRule type="cellIs" dxfId="7334" priority="434" operator="lessThan">
      <formula>$C$4</formula>
    </cfRule>
  </conditionalFormatting>
  <conditionalFormatting sqref="AC38">
    <cfRule type="cellIs" dxfId="7333" priority="435" operator="lessThan">
      <formula>$C$4</formula>
    </cfRule>
  </conditionalFormatting>
  <conditionalFormatting sqref="AC39">
    <cfRule type="cellIs" dxfId="7332" priority="436" operator="lessThan">
      <formula>$C$4</formula>
    </cfRule>
  </conditionalFormatting>
  <conditionalFormatting sqref="AC40">
    <cfRule type="cellIs" dxfId="7331" priority="437" operator="lessThan">
      <formula>$C$4</formula>
    </cfRule>
  </conditionalFormatting>
  <conditionalFormatting sqref="AC41">
    <cfRule type="cellIs" dxfId="7330" priority="438" operator="lessThan">
      <formula>$C$4</formula>
    </cfRule>
  </conditionalFormatting>
  <conditionalFormatting sqref="AC42">
    <cfRule type="cellIs" dxfId="7329" priority="439" operator="lessThan">
      <formula>$C$4</formula>
    </cfRule>
  </conditionalFormatting>
  <conditionalFormatting sqref="AC43">
    <cfRule type="cellIs" dxfId="7328" priority="440" operator="lessThan">
      <formula>$C$4</formula>
    </cfRule>
  </conditionalFormatting>
  <conditionalFormatting sqref="AC44">
    <cfRule type="cellIs" dxfId="7327" priority="441" operator="lessThan">
      <formula>$C$4</formula>
    </cfRule>
  </conditionalFormatting>
  <conditionalFormatting sqref="AC45">
    <cfRule type="cellIs" dxfId="7326" priority="442" operator="lessThan">
      <formula>$C$4</formula>
    </cfRule>
  </conditionalFormatting>
  <conditionalFormatting sqref="AC46">
    <cfRule type="cellIs" dxfId="7325" priority="443" operator="lessThan">
      <formula>$C$4</formula>
    </cfRule>
  </conditionalFormatting>
  <conditionalFormatting sqref="AC47">
    <cfRule type="cellIs" dxfId="7324" priority="444" operator="lessThan">
      <formula>$C$4</formula>
    </cfRule>
  </conditionalFormatting>
  <conditionalFormatting sqref="AC48">
    <cfRule type="cellIs" dxfId="7323" priority="445" operator="lessThan">
      <formula>$C$4</formula>
    </cfRule>
  </conditionalFormatting>
  <conditionalFormatting sqref="AC49">
    <cfRule type="cellIs" dxfId="7322" priority="446" operator="lessThan">
      <formula>$C$4</formula>
    </cfRule>
  </conditionalFormatting>
  <conditionalFormatting sqref="AC50">
    <cfRule type="cellIs" dxfId="7321" priority="447" operator="lessThan">
      <formula>$C$4</formula>
    </cfRule>
  </conditionalFormatting>
  <conditionalFormatting sqref="AC51">
    <cfRule type="cellIs" dxfId="7320" priority="448" operator="lessThan">
      <formula>$C$4</formula>
    </cfRule>
  </conditionalFormatting>
  <conditionalFormatting sqref="AC52">
    <cfRule type="cellIs" dxfId="7319" priority="449" operator="lessThan">
      <formula>$C$4</formula>
    </cfRule>
  </conditionalFormatting>
  <conditionalFormatting sqref="AC53">
    <cfRule type="cellIs" dxfId="7318" priority="450" operator="lessThan">
      <formula>$C$4</formula>
    </cfRule>
  </conditionalFormatting>
  <conditionalFormatting sqref="AC54">
    <cfRule type="cellIs" dxfId="7317" priority="451" operator="lessThan">
      <formula>$C$4</formula>
    </cfRule>
  </conditionalFormatting>
  <conditionalFormatting sqref="AC55">
    <cfRule type="cellIs" dxfId="7316" priority="452" operator="lessThan">
      <formula>$C$4</formula>
    </cfRule>
  </conditionalFormatting>
  <conditionalFormatting sqref="AC56">
    <cfRule type="cellIs" dxfId="7315" priority="453" operator="lessThan">
      <formula>$C$4</formula>
    </cfRule>
  </conditionalFormatting>
  <conditionalFormatting sqref="AC57">
    <cfRule type="cellIs" dxfId="7314" priority="454" operator="lessThan">
      <formula>$C$4</formula>
    </cfRule>
  </conditionalFormatting>
  <conditionalFormatting sqref="AC58">
    <cfRule type="cellIs" dxfId="7313" priority="455" operator="lessThan">
      <formula>$C$4</formula>
    </cfRule>
  </conditionalFormatting>
  <conditionalFormatting sqref="AC59">
    <cfRule type="cellIs" dxfId="7312" priority="456" operator="lessThan">
      <formula>$C$4</formula>
    </cfRule>
  </conditionalFormatting>
  <conditionalFormatting sqref="AC60">
    <cfRule type="cellIs" dxfId="7311" priority="457" operator="lessThan">
      <formula>$C$4</formula>
    </cfRule>
  </conditionalFormatting>
  <conditionalFormatting sqref="AD11">
    <cfRule type="cellIs" dxfId="7310" priority="458" operator="lessThan">
      <formula>$C$4</formula>
    </cfRule>
  </conditionalFormatting>
  <conditionalFormatting sqref="AD12">
    <cfRule type="cellIs" dxfId="7309" priority="459" operator="lessThan">
      <formula>$C$4</formula>
    </cfRule>
  </conditionalFormatting>
  <conditionalFormatting sqref="AD13">
    <cfRule type="cellIs" dxfId="7308" priority="460" operator="lessThan">
      <formula>$C$4</formula>
    </cfRule>
  </conditionalFormatting>
  <conditionalFormatting sqref="AD14">
    <cfRule type="cellIs" dxfId="7307" priority="461" operator="lessThan">
      <formula>$C$4</formula>
    </cfRule>
  </conditionalFormatting>
  <conditionalFormatting sqref="AD15">
    <cfRule type="cellIs" dxfId="7306" priority="462" operator="lessThan">
      <formula>$C$4</formula>
    </cfRule>
  </conditionalFormatting>
  <conditionalFormatting sqref="AD16">
    <cfRule type="cellIs" dxfId="7305" priority="463" operator="lessThan">
      <formula>$C$4</formula>
    </cfRule>
  </conditionalFormatting>
  <conditionalFormatting sqref="AD17">
    <cfRule type="cellIs" dxfId="7304" priority="464" operator="lessThan">
      <formula>$C$4</formula>
    </cfRule>
  </conditionalFormatting>
  <conditionalFormatting sqref="AD18">
    <cfRule type="cellIs" dxfId="7303" priority="465" operator="lessThan">
      <formula>$C$4</formula>
    </cfRule>
  </conditionalFormatting>
  <conditionalFormatting sqref="AD19">
    <cfRule type="cellIs" dxfId="7302" priority="466" operator="lessThan">
      <formula>$C$4</formula>
    </cfRule>
  </conditionalFormatting>
  <conditionalFormatting sqref="AD20">
    <cfRule type="cellIs" dxfId="7301" priority="467" operator="lessThan">
      <formula>$C$4</formula>
    </cfRule>
  </conditionalFormatting>
  <conditionalFormatting sqref="AD21">
    <cfRule type="cellIs" dxfId="7300" priority="468" operator="lessThan">
      <formula>$C$4</formula>
    </cfRule>
  </conditionalFormatting>
  <conditionalFormatting sqref="AD22">
    <cfRule type="cellIs" dxfId="7299" priority="469" operator="lessThan">
      <formula>$C$4</formula>
    </cfRule>
  </conditionalFormatting>
  <conditionalFormatting sqref="AD23">
    <cfRule type="cellIs" dxfId="7298" priority="470" operator="lessThan">
      <formula>$C$4</formula>
    </cfRule>
  </conditionalFormatting>
  <conditionalFormatting sqref="AD24">
    <cfRule type="cellIs" dxfId="7297" priority="471" operator="lessThan">
      <formula>$C$4</formula>
    </cfRule>
  </conditionalFormatting>
  <conditionalFormatting sqref="AD25">
    <cfRule type="cellIs" dxfId="7296" priority="472" operator="lessThan">
      <formula>$C$4</formula>
    </cfRule>
  </conditionalFormatting>
  <conditionalFormatting sqref="AD26">
    <cfRule type="cellIs" dxfId="7295" priority="473" operator="lessThan">
      <formula>$C$4</formula>
    </cfRule>
  </conditionalFormatting>
  <conditionalFormatting sqref="AD27">
    <cfRule type="cellIs" dxfId="7294" priority="474" operator="lessThan">
      <formula>$C$4</formula>
    </cfRule>
  </conditionalFormatting>
  <conditionalFormatting sqref="AD28">
    <cfRule type="cellIs" dxfId="7293" priority="475" operator="lessThan">
      <formula>$C$4</formula>
    </cfRule>
  </conditionalFormatting>
  <conditionalFormatting sqref="AD29">
    <cfRule type="cellIs" dxfId="7292" priority="476" operator="lessThan">
      <formula>$C$4</formula>
    </cfRule>
  </conditionalFormatting>
  <conditionalFormatting sqref="AD30">
    <cfRule type="cellIs" dxfId="7291" priority="477" operator="lessThan">
      <formula>$C$4</formula>
    </cfRule>
  </conditionalFormatting>
  <conditionalFormatting sqref="AD31">
    <cfRule type="cellIs" dxfId="7290" priority="478" operator="lessThan">
      <formula>$C$4</formula>
    </cfRule>
  </conditionalFormatting>
  <conditionalFormatting sqref="AD32">
    <cfRule type="cellIs" dxfId="7289" priority="479" operator="lessThan">
      <formula>$C$4</formula>
    </cfRule>
  </conditionalFormatting>
  <conditionalFormatting sqref="AD33">
    <cfRule type="cellIs" dxfId="7288" priority="480" operator="lessThan">
      <formula>$C$4</formula>
    </cfRule>
  </conditionalFormatting>
  <conditionalFormatting sqref="AD34">
    <cfRule type="cellIs" dxfId="7287" priority="481" operator="lessThan">
      <formula>$C$4</formula>
    </cfRule>
  </conditionalFormatting>
  <conditionalFormatting sqref="AD35">
    <cfRule type="cellIs" dxfId="7286" priority="482" operator="lessThan">
      <formula>$C$4</formula>
    </cfRule>
  </conditionalFormatting>
  <conditionalFormatting sqref="AD36">
    <cfRule type="cellIs" dxfId="7285" priority="483" operator="lessThan">
      <formula>$C$4</formula>
    </cfRule>
  </conditionalFormatting>
  <conditionalFormatting sqref="AD37">
    <cfRule type="cellIs" dxfId="7284" priority="484" operator="lessThan">
      <formula>$C$4</formula>
    </cfRule>
  </conditionalFormatting>
  <conditionalFormatting sqref="AD38">
    <cfRule type="cellIs" dxfId="7283" priority="485" operator="lessThan">
      <formula>$C$4</formula>
    </cfRule>
  </conditionalFormatting>
  <conditionalFormatting sqref="AD39">
    <cfRule type="cellIs" dxfId="7282" priority="486" operator="lessThan">
      <formula>$C$4</formula>
    </cfRule>
  </conditionalFormatting>
  <conditionalFormatting sqref="AD40">
    <cfRule type="cellIs" dxfId="7281" priority="487" operator="lessThan">
      <formula>$C$4</formula>
    </cfRule>
  </conditionalFormatting>
  <conditionalFormatting sqref="AD41">
    <cfRule type="cellIs" dxfId="7280" priority="488" operator="lessThan">
      <formula>$C$4</formula>
    </cfRule>
  </conditionalFormatting>
  <conditionalFormatting sqref="AD42">
    <cfRule type="cellIs" dxfId="7279" priority="489" operator="lessThan">
      <formula>$C$4</formula>
    </cfRule>
  </conditionalFormatting>
  <conditionalFormatting sqref="AD43">
    <cfRule type="cellIs" dxfId="7278" priority="490" operator="lessThan">
      <formula>$C$4</formula>
    </cfRule>
  </conditionalFormatting>
  <conditionalFormatting sqref="AD44">
    <cfRule type="cellIs" dxfId="7277" priority="491" operator="lessThan">
      <formula>$C$4</formula>
    </cfRule>
  </conditionalFormatting>
  <conditionalFormatting sqref="AD45">
    <cfRule type="cellIs" dxfId="7276" priority="492" operator="lessThan">
      <formula>$C$4</formula>
    </cfRule>
  </conditionalFormatting>
  <conditionalFormatting sqref="AD46">
    <cfRule type="cellIs" dxfId="7275" priority="493" operator="lessThan">
      <formula>$C$4</formula>
    </cfRule>
  </conditionalFormatting>
  <conditionalFormatting sqref="AD47">
    <cfRule type="cellIs" dxfId="7274" priority="494" operator="lessThan">
      <formula>$C$4</formula>
    </cfRule>
  </conditionalFormatting>
  <conditionalFormatting sqref="AD48">
    <cfRule type="cellIs" dxfId="7273" priority="495" operator="lessThan">
      <formula>$C$4</formula>
    </cfRule>
  </conditionalFormatting>
  <conditionalFormatting sqref="AD49">
    <cfRule type="cellIs" dxfId="7272" priority="496" operator="lessThan">
      <formula>$C$4</formula>
    </cfRule>
  </conditionalFormatting>
  <conditionalFormatting sqref="AD50">
    <cfRule type="cellIs" dxfId="7271" priority="497" operator="lessThan">
      <formula>$C$4</formula>
    </cfRule>
  </conditionalFormatting>
  <conditionalFormatting sqref="AD51">
    <cfRule type="cellIs" dxfId="7270" priority="498" operator="lessThan">
      <formula>$C$4</formula>
    </cfRule>
  </conditionalFormatting>
  <conditionalFormatting sqref="AD52">
    <cfRule type="cellIs" dxfId="7269" priority="499" operator="lessThan">
      <formula>$C$4</formula>
    </cfRule>
  </conditionalFormatting>
  <conditionalFormatting sqref="AD53">
    <cfRule type="cellIs" dxfId="7268" priority="500" operator="lessThan">
      <formula>$C$4</formula>
    </cfRule>
  </conditionalFormatting>
  <conditionalFormatting sqref="AD54">
    <cfRule type="cellIs" dxfId="7267" priority="501" operator="lessThan">
      <formula>$C$4</formula>
    </cfRule>
  </conditionalFormatting>
  <conditionalFormatting sqref="AD55">
    <cfRule type="cellIs" dxfId="7266" priority="502" operator="lessThan">
      <formula>$C$4</formula>
    </cfRule>
  </conditionalFormatting>
  <conditionalFormatting sqref="AD56">
    <cfRule type="cellIs" dxfId="7265" priority="503" operator="lessThan">
      <formula>$C$4</formula>
    </cfRule>
  </conditionalFormatting>
  <conditionalFormatting sqref="AD57">
    <cfRule type="cellIs" dxfId="7264" priority="504" operator="lessThan">
      <formula>$C$4</formula>
    </cfRule>
  </conditionalFormatting>
  <conditionalFormatting sqref="AD58">
    <cfRule type="cellIs" dxfId="7263" priority="505" operator="lessThan">
      <formula>$C$4</formula>
    </cfRule>
  </conditionalFormatting>
  <conditionalFormatting sqref="AD59">
    <cfRule type="cellIs" dxfId="7262" priority="506" operator="lessThan">
      <formula>$C$4</formula>
    </cfRule>
  </conditionalFormatting>
  <conditionalFormatting sqref="AD60">
    <cfRule type="cellIs" dxfId="7261" priority="507" operator="lessThan">
      <formula>$C$4</formula>
    </cfRule>
  </conditionalFormatting>
  <conditionalFormatting sqref="AE11">
    <cfRule type="cellIs" dxfId="7260" priority="508" operator="lessThan">
      <formula>$C$4</formula>
    </cfRule>
  </conditionalFormatting>
  <conditionalFormatting sqref="AE12">
    <cfRule type="cellIs" dxfId="7259" priority="509" operator="lessThan">
      <formula>$C$4</formula>
    </cfRule>
  </conditionalFormatting>
  <conditionalFormatting sqref="AE13">
    <cfRule type="cellIs" dxfId="7258" priority="510" operator="lessThan">
      <formula>$C$4</formula>
    </cfRule>
  </conditionalFormatting>
  <conditionalFormatting sqref="AE14">
    <cfRule type="cellIs" dxfId="7257" priority="511" operator="lessThan">
      <formula>$C$4</formula>
    </cfRule>
  </conditionalFormatting>
  <conditionalFormatting sqref="AE15">
    <cfRule type="cellIs" dxfId="7256" priority="512" operator="lessThan">
      <formula>$C$4</formula>
    </cfRule>
  </conditionalFormatting>
  <conditionalFormatting sqref="AE16">
    <cfRule type="cellIs" dxfId="7255" priority="513" operator="lessThan">
      <formula>$C$4</formula>
    </cfRule>
  </conditionalFormatting>
  <conditionalFormatting sqref="AE17">
    <cfRule type="cellIs" dxfId="7254" priority="514" operator="lessThan">
      <formula>$C$4</formula>
    </cfRule>
  </conditionalFormatting>
  <conditionalFormatting sqref="AE18">
    <cfRule type="cellIs" dxfId="7253" priority="515" operator="lessThan">
      <formula>$C$4</formula>
    </cfRule>
  </conditionalFormatting>
  <conditionalFormatting sqref="AE19">
    <cfRule type="cellIs" dxfId="7252" priority="516" operator="lessThan">
      <formula>$C$4</formula>
    </cfRule>
  </conditionalFormatting>
  <conditionalFormatting sqref="AE20">
    <cfRule type="cellIs" dxfId="7251" priority="517" operator="lessThan">
      <formula>$C$4</formula>
    </cfRule>
  </conditionalFormatting>
  <conditionalFormatting sqref="AE21">
    <cfRule type="cellIs" dxfId="7250" priority="518" operator="lessThan">
      <formula>$C$4</formula>
    </cfRule>
  </conditionalFormatting>
  <conditionalFormatting sqref="AE22">
    <cfRule type="cellIs" dxfId="7249" priority="519" operator="lessThan">
      <formula>$C$4</formula>
    </cfRule>
  </conditionalFormatting>
  <conditionalFormatting sqref="AE23">
    <cfRule type="cellIs" dxfId="7248" priority="520" operator="lessThan">
      <formula>$C$4</formula>
    </cfRule>
  </conditionalFormatting>
  <conditionalFormatting sqref="AE24">
    <cfRule type="cellIs" dxfId="7247" priority="521" operator="lessThan">
      <formula>$C$4</formula>
    </cfRule>
  </conditionalFormatting>
  <conditionalFormatting sqref="AE25">
    <cfRule type="cellIs" dxfId="7246" priority="522" operator="lessThan">
      <formula>$C$4</formula>
    </cfRule>
  </conditionalFormatting>
  <conditionalFormatting sqref="AE26">
    <cfRule type="cellIs" dxfId="7245" priority="523" operator="lessThan">
      <formula>$C$4</formula>
    </cfRule>
  </conditionalFormatting>
  <conditionalFormatting sqref="AE27">
    <cfRule type="cellIs" dxfId="7244" priority="524" operator="lessThan">
      <formula>$C$4</formula>
    </cfRule>
  </conditionalFormatting>
  <conditionalFormatting sqref="AE28">
    <cfRule type="cellIs" dxfId="7243" priority="525" operator="lessThan">
      <formula>$C$4</formula>
    </cfRule>
  </conditionalFormatting>
  <conditionalFormatting sqref="AE29">
    <cfRule type="cellIs" dxfId="7242" priority="526" operator="lessThan">
      <formula>$C$4</formula>
    </cfRule>
  </conditionalFormatting>
  <conditionalFormatting sqref="AE30">
    <cfRule type="cellIs" dxfId="7241" priority="527" operator="lessThan">
      <formula>$C$4</formula>
    </cfRule>
  </conditionalFormatting>
  <conditionalFormatting sqref="AE31">
    <cfRule type="cellIs" dxfId="7240" priority="528" operator="lessThan">
      <formula>$C$4</formula>
    </cfRule>
  </conditionalFormatting>
  <conditionalFormatting sqref="AE32">
    <cfRule type="cellIs" dxfId="7239" priority="529" operator="lessThan">
      <formula>$C$4</formula>
    </cfRule>
  </conditionalFormatting>
  <conditionalFormatting sqref="AE33">
    <cfRule type="cellIs" dxfId="7238" priority="530" operator="lessThan">
      <formula>$C$4</formula>
    </cfRule>
  </conditionalFormatting>
  <conditionalFormatting sqref="AE34">
    <cfRule type="cellIs" dxfId="7237" priority="531" operator="lessThan">
      <formula>$C$4</formula>
    </cfRule>
  </conditionalFormatting>
  <conditionalFormatting sqref="AE35">
    <cfRule type="cellIs" dxfId="7236" priority="532" operator="lessThan">
      <formula>$C$4</formula>
    </cfRule>
  </conditionalFormatting>
  <conditionalFormatting sqref="AE36">
    <cfRule type="cellIs" dxfId="7235" priority="533" operator="lessThan">
      <formula>$C$4</formula>
    </cfRule>
  </conditionalFormatting>
  <conditionalFormatting sqref="AE37">
    <cfRule type="cellIs" dxfId="7234" priority="534" operator="lessThan">
      <formula>$C$4</formula>
    </cfRule>
  </conditionalFormatting>
  <conditionalFormatting sqref="AE38">
    <cfRule type="cellIs" dxfId="7233" priority="535" operator="lessThan">
      <formula>$C$4</formula>
    </cfRule>
  </conditionalFormatting>
  <conditionalFormatting sqref="AE39">
    <cfRule type="cellIs" dxfId="7232" priority="536" operator="lessThan">
      <formula>$C$4</formula>
    </cfRule>
  </conditionalFormatting>
  <conditionalFormatting sqref="AE40">
    <cfRule type="cellIs" dxfId="7231" priority="537" operator="lessThan">
      <formula>$C$4</formula>
    </cfRule>
  </conditionalFormatting>
  <conditionalFormatting sqref="AE41">
    <cfRule type="cellIs" dxfId="7230" priority="538" operator="lessThan">
      <formula>$C$4</formula>
    </cfRule>
  </conditionalFormatting>
  <conditionalFormatting sqref="AE42">
    <cfRule type="cellIs" dxfId="7229" priority="539" operator="lessThan">
      <formula>$C$4</formula>
    </cfRule>
  </conditionalFormatting>
  <conditionalFormatting sqref="AE43">
    <cfRule type="cellIs" dxfId="7228" priority="540" operator="lessThan">
      <formula>$C$4</formula>
    </cfRule>
  </conditionalFormatting>
  <conditionalFormatting sqref="AE44">
    <cfRule type="cellIs" dxfId="7227" priority="541" operator="lessThan">
      <formula>$C$4</formula>
    </cfRule>
  </conditionalFormatting>
  <conditionalFormatting sqref="AE45">
    <cfRule type="cellIs" dxfId="7226" priority="542" operator="lessThan">
      <formula>$C$4</formula>
    </cfRule>
  </conditionalFormatting>
  <conditionalFormatting sqref="AE46">
    <cfRule type="cellIs" dxfId="7225" priority="543" operator="lessThan">
      <formula>$C$4</formula>
    </cfRule>
  </conditionalFormatting>
  <conditionalFormatting sqref="AE47">
    <cfRule type="cellIs" dxfId="7224" priority="544" operator="lessThan">
      <formula>$C$4</formula>
    </cfRule>
  </conditionalFormatting>
  <conditionalFormatting sqref="AE48">
    <cfRule type="cellIs" dxfId="7223" priority="545" operator="lessThan">
      <formula>$C$4</formula>
    </cfRule>
  </conditionalFormatting>
  <conditionalFormatting sqref="AE49">
    <cfRule type="cellIs" dxfId="7222" priority="546" operator="lessThan">
      <formula>$C$4</formula>
    </cfRule>
  </conditionalFormatting>
  <conditionalFormatting sqref="AE50">
    <cfRule type="cellIs" dxfId="7221" priority="547" operator="lessThan">
      <formula>$C$4</formula>
    </cfRule>
  </conditionalFormatting>
  <conditionalFormatting sqref="AE51">
    <cfRule type="cellIs" dxfId="7220" priority="548" operator="lessThan">
      <formula>$C$4</formula>
    </cfRule>
  </conditionalFormatting>
  <conditionalFormatting sqref="AE52">
    <cfRule type="cellIs" dxfId="7219" priority="549" operator="lessThan">
      <formula>$C$4</formula>
    </cfRule>
  </conditionalFormatting>
  <conditionalFormatting sqref="AE53">
    <cfRule type="cellIs" dxfId="7218" priority="550" operator="lessThan">
      <formula>$C$4</formula>
    </cfRule>
  </conditionalFormatting>
  <conditionalFormatting sqref="AE54">
    <cfRule type="cellIs" dxfId="7217" priority="551" operator="lessThan">
      <formula>$C$4</formula>
    </cfRule>
  </conditionalFormatting>
  <conditionalFormatting sqref="AE55">
    <cfRule type="cellIs" dxfId="7216" priority="552" operator="lessThan">
      <formula>$C$4</formula>
    </cfRule>
  </conditionalFormatting>
  <conditionalFormatting sqref="AE56">
    <cfRule type="cellIs" dxfId="7215" priority="553" operator="lessThan">
      <formula>$C$4</formula>
    </cfRule>
  </conditionalFormatting>
  <conditionalFormatting sqref="AE57">
    <cfRule type="cellIs" dxfId="7214" priority="554" operator="lessThan">
      <formula>$C$4</formula>
    </cfRule>
  </conditionalFormatting>
  <conditionalFormatting sqref="AE58">
    <cfRule type="cellIs" dxfId="7213" priority="555" operator="lessThan">
      <formula>$C$4</formula>
    </cfRule>
  </conditionalFormatting>
  <conditionalFormatting sqref="AE59">
    <cfRule type="cellIs" dxfId="7212" priority="556" operator="lessThan">
      <formula>$C$4</formula>
    </cfRule>
  </conditionalFormatting>
  <conditionalFormatting sqref="AE60">
    <cfRule type="cellIs" dxfId="7211" priority="557" operator="lessThan">
      <formula>$C$4</formula>
    </cfRule>
  </conditionalFormatting>
  <conditionalFormatting sqref="AF11">
    <cfRule type="cellIs" dxfId="7210" priority="558" operator="lessThan">
      <formula>$C$4</formula>
    </cfRule>
  </conditionalFormatting>
  <conditionalFormatting sqref="AF12">
    <cfRule type="cellIs" dxfId="7209" priority="559" operator="lessThan">
      <formula>$C$4</formula>
    </cfRule>
  </conditionalFormatting>
  <conditionalFormatting sqref="AF13">
    <cfRule type="cellIs" dxfId="7208" priority="560" operator="lessThan">
      <formula>$C$4</formula>
    </cfRule>
  </conditionalFormatting>
  <conditionalFormatting sqref="AF14">
    <cfRule type="cellIs" dxfId="7207" priority="561" operator="lessThan">
      <formula>$C$4</formula>
    </cfRule>
  </conditionalFormatting>
  <conditionalFormatting sqref="AF15">
    <cfRule type="cellIs" dxfId="7206" priority="562" operator="lessThan">
      <formula>$C$4</formula>
    </cfRule>
  </conditionalFormatting>
  <conditionalFormatting sqref="AF16">
    <cfRule type="cellIs" dxfId="7205" priority="563" operator="lessThan">
      <formula>$C$4</formula>
    </cfRule>
  </conditionalFormatting>
  <conditionalFormatting sqref="AF17">
    <cfRule type="cellIs" dxfId="7204" priority="564" operator="lessThan">
      <formula>$C$4</formula>
    </cfRule>
  </conditionalFormatting>
  <conditionalFormatting sqref="AF18">
    <cfRule type="cellIs" dxfId="7203" priority="565" operator="lessThan">
      <formula>$C$4</formula>
    </cfRule>
  </conditionalFormatting>
  <conditionalFormatting sqref="AF19">
    <cfRule type="cellIs" dxfId="7202" priority="566" operator="lessThan">
      <formula>$C$4</formula>
    </cfRule>
  </conditionalFormatting>
  <conditionalFormatting sqref="AF20">
    <cfRule type="cellIs" dxfId="7201" priority="567" operator="lessThan">
      <formula>$C$4</formula>
    </cfRule>
  </conditionalFormatting>
  <conditionalFormatting sqref="AF21">
    <cfRule type="cellIs" dxfId="7200" priority="568" operator="lessThan">
      <formula>$C$4</formula>
    </cfRule>
  </conditionalFormatting>
  <conditionalFormatting sqref="AF22">
    <cfRule type="cellIs" dxfId="7199" priority="569" operator="lessThan">
      <formula>$C$4</formula>
    </cfRule>
  </conditionalFormatting>
  <conditionalFormatting sqref="AF23">
    <cfRule type="cellIs" dxfId="7198" priority="570" operator="lessThan">
      <formula>$C$4</formula>
    </cfRule>
  </conditionalFormatting>
  <conditionalFormatting sqref="AF24">
    <cfRule type="cellIs" dxfId="7197" priority="571" operator="lessThan">
      <formula>$C$4</formula>
    </cfRule>
  </conditionalFormatting>
  <conditionalFormatting sqref="AF25">
    <cfRule type="cellIs" dxfId="7196" priority="572" operator="lessThan">
      <formula>$C$4</formula>
    </cfRule>
  </conditionalFormatting>
  <conditionalFormatting sqref="AF26">
    <cfRule type="cellIs" dxfId="7195" priority="573" operator="lessThan">
      <formula>$C$4</formula>
    </cfRule>
  </conditionalFormatting>
  <conditionalFormatting sqref="AF27">
    <cfRule type="cellIs" dxfId="7194" priority="574" operator="lessThan">
      <formula>$C$4</formula>
    </cfRule>
  </conditionalFormatting>
  <conditionalFormatting sqref="AF28">
    <cfRule type="cellIs" dxfId="7193" priority="575" operator="lessThan">
      <formula>$C$4</formula>
    </cfRule>
  </conditionalFormatting>
  <conditionalFormatting sqref="AF29">
    <cfRule type="cellIs" dxfId="7192" priority="576" operator="lessThan">
      <formula>$C$4</formula>
    </cfRule>
  </conditionalFormatting>
  <conditionalFormatting sqref="AF30">
    <cfRule type="cellIs" dxfId="7191" priority="577" operator="lessThan">
      <formula>$C$4</formula>
    </cfRule>
  </conditionalFormatting>
  <conditionalFormatting sqref="AF31">
    <cfRule type="cellIs" dxfId="7190" priority="578" operator="lessThan">
      <formula>$C$4</formula>
    </cfRule>
  </conditionalFormatting>
  <conditionalFormatting sqref="AF32">
    <cfRule type="cellIs" dxfId="7189" priority="579" operator="lessThan">
      <formula>$C$4</formula>
    </cfRule>
  </conditionalFormatting>
  <conditionalFormatting sqref="AF33">
    <cfRule type="cellIs" dxfId="7188" priority="580" operator="lessThan">
      <formula>$C$4</formula>
    </cfRule>
  </conditionalFormatting>
  <conditionalFormatting sqref="AF34">
    <cfRule type="cellIs" dxfId="7187" priority="581" operator="lessThan">
      <formula>$C$4</formula>
    </cfRule>
  </conditionalFormatting>
  <conditionalFormatting sqref="AF35">
    <cfRule type="cellIs" dxfId="7186" priority="582" operator="lessThan">
      <formula>$C$4</formula>
    </cfRule>
  </conditionalFormatting>
  <conditionalFormatting sqref="AF36">
    <cfRule type="cellIs" dxfId="7185" priority="583" operator="lessThan">
      <formula>$C$4</formula>
    </cfRule>
  </conditionalFormatting>
  <conditionalFormatting sqref="AF37">
    <cfRule type="cellIs" dxfId="7184" priority="584" operator="lessThan">
      <formula>$C$4</formula>
    </cfRule>
  </conditionalFormatting>
  <conditionalFormatting sqref="AF38">
    <cfRule type="cellIs" dxfId="7183" priority="585" operator="lessThan">
      <formula>$C$4</formula>
    </cfRule>
  </conditionalFormatting>
  <conditionalFormatting sqref="AF39">
    <cfRule type="cellIs" dxfId="7182" priority="586" operator="lessThan">
      <formula>$C$4</formula>
    </cfRule>
  </conditionalFormatting>
  <conditionalFormatting sqref="AF40">
    <cfRule type="cellIs" dxfId="7181" priority="587" operator="lessThan">
      <formula>$C$4</formula>
    </cfRule>
  </conditionalFormatting>
  <conditionalFormatting sqref="AF41">
    <cfRule type="cellIs" dxfId="7180" priority="588" operator="lessThan">
      <formula>$C$4</formula>
    </cfRule>
  </conditionalFormatting>
  <conditionalFormatting sqref="AF42">
    <cfRule type="cellIs" dxfId="7179" priority="589" operator="lessThan">
      <formula>$C$4</formula>
    </cfRule>
  </conditionalFormatting>
  <conditionalFormatting sqref="AF43">
    <cfRule type="cellIs" dxfId="7178" priority="590" operator="lessThan">
      <formula>$C$4</formula>
    </cfRule>
  </conditionalFormatting>
  <conditionalFormatting sqref="AF44">
    <cfRule type="cellIs" dxfId="7177" priority="591" operator="lessThan">
      <formula>$C$4</formula>
    </cfRule>
  </conditionalFormatting>
  <conditionalFormatting sqref="AF45">
    <cfRule type="cellIs" dxfId="7176" priority="592" operator="lessThan">
      <formula>$C$4</formula>
    </cfRule>
  </conditionalFormatting>
  <conditionalFormatting sqref="AF46">
    <cfRule type="cellIs" dxfId="7175" priority="593" operator="lessThan">
      <formula>$C$4</formula>
    </cfRule>
  </conditionalFormatting>
  <conditionalFormatting sqref="AF47">
    <cfRule type="cellIs" dxfId="7174" priority="594" operator="lessThan">
      <formula>$C$4</formula>
    </cfRule>
  </conditionalFormatting>
  <conditionalFormatting sqref="AF48">
    <cfRule type="cellIs" dxfId="7173" priority="595" operator="lessThan">
      <formula>$C$4</formula>
    </cfRule>
  </conditionalFormatting>
  <conditionalFormatting sqref="AF49">
    <cfRule type="cellIs" dxfId="7172" priority="596" operator="lessThan">
      <formula>$C$4</formula>
    </cfRule>
  </conditionalFormatting>
  <conditionalFormatting sqref="AF50">
    <cfRule type="cellIs" dxfId="7171" priority="597" operator="lessThan">
      <formula>$C$4</formula>
    </cfRule>
  </conditionalFormatting>
  <conditionalFormatting sqref="AF51">
    <cfRule type="cellIs" dxfId="7170" priority="598" operator="lessThan">
      <formula>$C$4</formula>
    </cfRule>
  </conditionalFormatting>
  <conditionalFormatting sqref="AF52">
    <cfRule type="cellIs" dxfId="7169" priority="599" operator="lessThan">
      <formula>$C$4</formula>
    </cfRule>
  </conditionalFormatting>
  <conditionalFormatting sqref="AF53">
    <cfRule type="cellIs" dxfId="7168" priority="600" operator="lessThan">
      <formula>$C$4</formula>
    </cfRule>
  </conditionalFormatting>
  <conditionalFormatting sqref="AF54">
    <cfRule type="cellIs" dxfId="7167" priority="601" operator="lessThan">
      <formula>$C$4</formula>
    </cfRule>
  </conditionalFormatting>
  <conditionalFormatting sqref="AF55">
    <cfRule type="cellIs" dxfId="7166" priority="602" operator="lessThan">
      <formula>$C$4</formula>
    </cfRule>
  </conditionalFormatting>
  <conditionalFormatting sqref="AF56">
    <cfRule type="cellIs" dxfId="7165" priority="603" operator="lessThan">
      <formula>$C$4</formula>
    </cfRule>
  </conditionalFormatting>
  <conditionalFormatting sqref="AF57">
    <cfRule type="cellIs" dxfId="7164" priority="604" operator="lessThan">
      <formula>$C$4</formula>
    </cfRule>
  </conditionalFormatting>
  <conditionalFormatting sqref="AF58">
    <cfRule type="cellIs" dxfId="7163" priority="605" operator="lessThan">
      <formula>$C$4</formula>
    </cfRule>
  </conditionalFormatting>
  <conditionalFormatting sqref="AF59">
    <cfRule type="cellIs" dxfId="7162" priority="606" operator="lessThan">
      <formula>$C$4</formula>
    </cfRule>
  </conditionalFormatting>
  <conditionalFormatting sqref="AF60">
    <cfRule type="cellIs" dxfId="7161" priority="607" operator="lessThan">
      <formula>$C$4</formula>
    </cfRule>
  </conditionalFormatting>
  <conditionalFormatting sqref="AG11">
    <cfRule type="cellIs" dxfId="7160" priority="608" operator="lessThan">
      <formula>$C$4</formula>
    </cfRule>
  </conditionalFormatting>
  <conditionalFormatting sqref="AG12">
    <cfRule type="cellIs" dxfId="7159" priority="609" operator="lessThan">
      <formula>$C$4</formula>
    </cfRule>
  </conditionalFormatting>
  <conditionalFormatting sqref="AG13">
    <cfRule type="cellIs" dxfId="7158" priority="610" operator="lessThan">
      <formula>$C$4</formula>
    </cfRule>
  </conditionalFormatting>
  <conditionalFormatting sqref="AG14">
    <cfRule type="cellIs" dxfId="7157" priority="611" operator="lessThan">
      <formula>$C$4</formula>
    </cfRule>
  </conditionalFormatting>
  <conditionalFormatting sqref="AG15">
    <cfRule type="cellIs" dxfId="7156" priority="612" operator="lessThan">
      <formula>$C$4</formula>
    </cfRule>
  </conditionalFormatting>
  <conditionalFormatting sqref="AG16">
    <cfRule type="cellIs" dxfId="7155" priority="613" operator="lessThan">
      <formula>$C$4</formula>
    </cfRule>
  </conditionalFormatting>
  <conditionalFormatting sqref="AG17">
    <cfRule type="cellIs" dxfId="7154" priority="614" operator="lessThan">
      <formula>$C$4</formula>
    </cfRule>
  </conditionalFormatting>
  <conditionalFormatting sqref="AG18">
    <cfRule type="cellIs" dxfId="7153" priority="615" operator="lessThan">
      <formula>$C$4</formula>
    </cfRule>
  </conditionalFormatting>
  <conditionalFormatting sqref="AG19">
    <cfRule type="cellIs" dxfId="7152" priority="616" operator="lessThan">
      <formula>$C$4</formula>
    </cfRule>
  </conditionalFormatting>
  <conditionalFormatting sqref="AG20">
    <cfRule type="cellIs" dxfId="7151" priority="617" operator="lessThan">
      <formula>$C$4</formula>
    </cfRule>
  </conditionalFormatting>
  <conditionalFormatting sqref="AG21">
    <cfRule type="cellIs" dxfId="7150" priority="618" operator="lessThan">
      <formula>$C$4</formula>
    </cfRule>
  </conditionalFormatting>
  <conditionalFormatting sqref="AG22">
    <cfRule type="cellIs" dxfId="7149" priority="619" operator="lessThan">
      <formula>$C$4</formula>
    </cfRule>
  </conditionalFormatting>
  <conditionalFormatting sqref="AG23">
    <cfRule type="cellIs" dxfId="7148" priority="620" operator="lessThan">
      <formula>$C$4</formula>
    </cfRule>
  </conditionalFormatting>
  <conditionalFormatting sqref="AG24">
    <cfRule type="cellIs" dxfId="7147" priority="621" operator="lessThan">
      <formula>$C$4</formula>
    </cfRule>
  </conditionalFormatting>
  <conditionalFormatting sqref="AG25">
    <cfRule type="cellIs" dxfId="7146" priority="622" operator="lessThan">
      <formula>$C$4</formula>
    </cfRule>
  </conditionalFormatting>
  <conditionalFormatting sqref="AG26">
    <cfRule type="cellIs" dxfId="7145" priority="623" operator="lessThan">
      <formula>$C$4</formula>
    </cfRule>
  </conditionalFormatting>
  <conditionalFormatting sqref="AG27">
    <cfRule type="cellIs" dxfId="7144" priority="624" operator="lessThan">
      <formula>$C$4</formula>
    </cfRule>
  </conditionalFormatting>
  <conditionalFormatting sqref="AG28">
    <cfRule type="cellIs" dxfId="7143" priority="625" operator="lessThan">
      <formula>$C$4</formula>
    </cfRule>
  </conditionalFormatting>
  <conditionalFormatting sqref="AG29">
    <cfRule type="cellIs" dxfId="7142" priority="626" operator="lessThan">
      <formula>$C$4</formula>
    </cfRule>
  </conditionalFormatting>
  <conditionalFormatting sqref="AG30">
    <cfRule type="cellIs" dxfId="7141" priority="627" operator="lessThan">
      <formula>$C$4</formula>
    </cfRule>
  </conditionalFormatting>
  <conditionalFormatting sqref="AG31">
    <cfRule type="cellIs" dxfId="7140" priority="628" operator="lessThan">
      <formula>$C$4</formula>
    </cfRule>
  </conditionalFormatting>
  <conditionalFormatting sqref="AG32">
    <cfRule type="cellIs" dxfId="7139" priority="629" operator="lessThan">
      <formula>$C$4</formula>
    </cfRule>
  </conditionalFormatting>
  <conditionalFormatting sqref="AG33">
    <cfRule type="cellIs" dxfId="7138" priority="630" operator="lessThan">
      <formula>$C$4</formula>
    </cfRule>
  </conditionalFormatting>
  <conditionalFormatting sqref="AG34">
    <cfRule type="cellIs" dxfId="7137" priority="631" operator="lessThan">
      <formula>$C$4</formula>
    </cfRule>
  </conditionalFormatting>
  <conditionalFormatting sqref="AG35">
    <cfRule type="cellIs" dxfId="7136" priority="632" operator="lessThan">
      <formula>$C$4</formula>
    </cfRule>
  </conditionalFormatting>
  <conditionalFormatting sqref="AG36">
    <cfRule type="cellIs" dxfId="7135" priority="633" operator="lessThan">
      <formula>$C$4</formula>
    </cfRule>
  </conditionalFormatting>
  <conditionalFormatting sqref="AG37">
    <cfRule type="cellIs" dxfId="7134" priority="634" operator="lessThan">
      <formula>$C$4</formula>
    </cfRule>
  </conditionalFormatting>
  <conditionalFormatting sqref="AG38">
    <cfRule type="cellIs" dxfId="7133" priority="635" operator="lessThan">
      <formula>$C$4</formula>
    </cfRule>
  </conditionalFormatting>
  <conditionalFormatting sqref="AG39">
    <cfRule type="cellIs" dxfId="7132" priority="636" operator="lessThan">
      <formula>$C$4</formula>
    </cfRule>
  </conditionalFormatting>
  <conditionalFormatting sqref="AG40">
    <cfRule type="cellIs" dxfId="7131" priority="637" operator="lessThan">
      <formula>$C$4</formula>
    </cfRule>
  </conditionalFormatting>
  <conditionalFormatting sqref="AG41">
    <cfRule type="cellIs" dxfId="7130" priority="638" operator="lessThan">
      <formula>$C$4</formula>
    </cfRule>
  </conditionalFormatting>
  <conditionalFormatting sqref="AG42">
    <cfRule type="cellIs" dxfId="7129" priority="639" operator="lessThan">
      <formula>$C$4</formula>
    </cfRule>
  </conditionalFormatting>
  <conditionalFormatting sqref="AG43">
    <cfRule type="cellIs" dxfId="7128" priority="640" operator="lessThan">
      <formula>$C$4</formula>
    </cfRule>
  </conditionalFormatting>
  <conditionalFormatting sqref="AG44">
    <cfRule type="cellIs" dxfId="7127" priority="641" operator="lessThan">
      <formula>$C$4</formula>
    </cfRule>
  </conditionalFormatting>
  <conditionalFormatting sqref="AG45">
    <cfRule type="cellIs" dxfId="7126" priority="642" operator="lessThan">
      <formula>$C$4</formula>
    </cfRule>
  </conditionalFormatting>
  <conditionalFormatting sqref="AG46">
    <cfRule type="cellIs" dxfId="7125" priority="643" operator="lessThan">
      <formula>$C$4</formula>
    </cfRule>
  </conditionalFormatting>
  <conditionalFormatting sqref="AG47">
    <cfRule type="cellIs" dxfId="7124" priority="644" operator="lessThan">
      <formula>$C$4</formula>
    </cfRule>
  </conditionalFormatting>
  <conditionalFormatting sqref="AG48">
    <cfRule type="cellIs" dxfId="7123" priority="645" operator="lessThan">
      <formula>$C$4</formula>
    </cfRule>
  </conditionalFormatting>
  <conditionalFormatting sqref="AG49">
    <cfRule type="cellIs" dxfId="7122" priority="646" operator="lessThan">
      <formula>$C$4</formula>
    </cfRule>
  </conditionalFormatting>
  <conditionalFormatting sqref="AG50">
    <cfRule type="cellIs" dxfId="7121" priority="647" operator="lessThan">
      <formula>$C$4</formula>
    </cfRule>
  </conditionalFormatting>
  <conditionalFormatting sqref="AG51">
    <cfRule type="cellIs" dxfId="7120" priority="648" operator="lessThan">
      <formula>$C$4</formula>
    </cfRule>
  </conditionalFormatting>
  <conditionalFormatting sqref="AG52">
    <cfRule type="cellIs" dxfId="7119" priority="649" operator="lessThan">
      <formula>$C$4</formula>
    </cfRule>
  </conditionalFormatting>
  <conditionalFormatting sqref="AG53">
    <cfRule type="cellIs" dxfId="7118" priority="650" operator="lessThan">
      <formula>$C$4</formula>
    </cfRule>
  </conditionalFormatting>
  <conditionalFormatting sqref="AG54">
    <cfRule type="cellIs" dxfId="7117" priority="651" operator="lessThan">
      <formula>$C$4</formula>
    </cfRule>
  </conditionalFormatting>
  <conditionalFormatting sqref="AG55">
    <cfRule type="cellIs" dxfId="7116" priority="652" operator="lessThan">
      <formula>$C$4</formula>
    </cfRule>
  </conditionalFormatting>
  <conditionalFormatting sqref="AG56">
    <cfRule type="cellIs" dxfId="7115" priority="653" operator="lessThan">
      <formula>$C$4</formula>
    </cfRule>
  </conditionalFormatting>
  <conditionalFormatting sqref="AG57">
    <cfRule type="cellIs" dxfId="7114" priority="654" operator="lessThan">
      <formula>$C$4</formula>
    </cfRule>
  </conditionalFormatting>
  <conditionalFormatting sqref="AG58">
    <cfRule type="cellIs" dxfId="7113" priority="655" operator="lessThan">
      <formula>$C$4</formula>
    </cfRule>
  </conditionalFormatting>
  <conditionalFormatting sqref="AG59">
    <cfRule type="cellIs" dxfId="7112" priority="656" operator="lessThan">
      <formula>$C$4</formula>
    </cfRule>
  </conditionalFormatting>
  <conditionalFormatting sqref="AG60">
    <cfRule type="cellIs" dxfId="7111" priority="657" operator="lessThan">
      <formula>$C$4</formula>
    </cfRule>
  </conditionalFormatting>
  <conditionalFormatting sqref="AH11">
    <cfRule type="cellIs" dxfId="7110" priority="658" operator="lessThan">
      <formula>$C$4</formula>
    </cfRule>
  </conditionalFormatting>
  <conditionalFormatting sqref="AH12">
    <cfRule type="cellIs" dxfId="7109" priority="659" operator="lessThan">
      <formula>$C$4</formula>
    </cfRule>
  </conditionalFormatting>
  <conditionalFormatting sqref="AH13">
    <cfRule type="cellIs" dxfId="7108" priority="660" operator="lessThan">
      <formula>$C$4</formula>
    </cfRule>
  </conditionalFormatting>
  <conditionalFormatting sqref="AH14">
    <cfRule type="cellIs" dxfId="7107" priority="661" operator="lessThan">
      <formula>$C$4</formula>
    </cfRule>
  </conditionalFormatting>
  <conditionalFormatting sqref="AH15">
    <cfRule type="cellIs" dxfId="7106" priority="662" operator="lessThan">
      <formula>$C$4</formula>
    </cfRule>
  </conditionalFormatting>
  <conditionalFormatting sqref="AH16">
    <cfRule type="cellIs" dxfId="7105" priority="663" operator="lessThan">
      <formula>$C$4</formula>
    </cfRule>
  </conditionalFormatting>
  <conditionalFormatting sqref="AH17">
    <cfRule type="cellIs" dxfId="7104" priority="664" operator="lessThan">
      <formula>$C$4</formula>
    </cfRule>
  </conditionalFormatting>
  <conditionalFormatting sqref="AH18">
    <cfRule type="cellIs" dxfId="7103" priority="665" operator="lessThan">
      <formula>$C$4</formula>
    </cfRule>
  </conditionalFormatting>
  <conditionalFormatting sqref="AH19">
    <cfRule type="cellIs" dxfId="7102" priority="666" operator="lessThan">
      <formula>$C$4</formula>
    </cfRule>
  </conditionalFormatting>
  <conditionalFormatting sqref="AH20">
    <cfRule type="cellIs" dxfId="7101" priority="667" operator="lessThan">
      <formula>$C$4</formula>
    </cfRule>
  </conditionalFormatting>
  <conditionalFormatting sqref="AH21">
    <cfRule type="cellIs" dxfId="7100" priority="668" operator="lessThan">
      <formula>$C$4</formula>
    </cfRule>
  </conditionalFormatting>
  <conditionalFormatting sqref="AH22">
    <cfRule type="cellIs" dxfId="7099" priority="669" operator="lessThan">
      <formula>$C$4</formula>
    </cfRule>
  </conditionalFormatting>
  <conditionalFormatting sqref="AH23">
    <cfRule type="cellIs" dxfId="7098" priority="670" operator="lessThan">
      <formula>$C$4</formula>
    </cfRule>
  </conditionalFormatting>
  <conditionalFormatting sqref="AH24">
    <cfRule type="cellIs" dxfId="7097" priority="671" operator="lessThan">
      <formula>$C$4</formula>
    </cfRule>
  </conditionalFormatting>
  <conditionalFormatting sqref="AH25">
    <cfRule type="cellIs" dxfId="7096" priority="672" operator="lessThan">
      <formula>$C$4</formula>
    </cfRule>
  </conditionalFormatting>
  <conditionalFormatting sqref="AH26">
    <cfRule type="cellIs" dxfId="7095" priority="673" operator="lessThan">
      <formula>$C$4</formula>
    </cfRule>
  </conditionalFormatting>
  <conditionalFormatting sqref="AH27">
    <cfRule type="cellIs" dxfId="7094" priority="674" operator="lessThan">
      <formula>$C$4</formula>
    </cfRule>
  </conditionalFormatting>
  <conditionalFormatting sqref="AH28">
    <cfRule type="cellIs" dxfId="7093" priority="675" operator="lessThan">
      <formula>$C$4</formula>
    </cfRule>
  </conditionalFormatting>
  <conditionalFormatting sqref="AH29">
    <cfRule type="cellIs" dxfId="7092" priority="676" operator="lessThan">
      <formula>$C$4</formula>
    </cfRule>
  </conditionalFormatting>
  <conditionalFormatting sqref="AH30">
    <cfRule type="cellIs" dxfId="7091" priority="677" operator="lessThan">
      <formula>$C$4</formula>
    </cfRule>
  </conditionalFormatting>
  <conditionalFormatting sqref="AH31">
    <cfRule type="cellIs" dxfId="7090" priority="678" operator="lessThan">
      <formula>$C$4</formula>
    </cfRule>
  </conditionalFormatting>
  <conditionalFormatting sqref="AH32">
    <cfRule type="cellIs" dxfId="7089" priority="679" operator="lessThan">
      <formula>$C$4</formula>
    </cfRule>
  </conditionalFormatting>
  <conditionalFormatting sqref="AH33">
    <cfRule type="cellIs" dxfId="7088" priority="680" operator="lessThan">
      <formula>$C$4</formula>
    </cfRule>
  </conditionalFormatting>
  <conditionalFormatting sqref="AH34">
    <cfRule type="cellIs" dxfId="7087" priority="681" operator="lessThan">
      <formula>$C$4</formula>
    </cfRule>
  </conditionalFormatting>
  <conditionalFormatting sqref="AH35">
    <cfRule type="cellIs" dxfId="7086" priority="682" operator="lessThan">
      <formula>$C$4</formula>
    </cfRule>
  </conditionalFormatting>
  <conditionalFormatting sqref="AH36">
    <cfRule type="cellIs" dxfId="7085" priority="683" operator="lessThan">
      <formula>$C$4</formula>
    </cfRule>
  </conditionalFormatting>
  <conditionalFormatting sqref="AH37">
    <cfRule type="cellIs" dxfId="7084" priority="684" operator="lessThan">
      <formula>$C$4</formula>
    </cfRule>
  </conditionalFormatting>
  <conditionalFormatting sqref="AH38">
    <cfRule type="cellIs" dxfId="7083" priority="685" operator="lessThan">
      <formula>$C$4</formula>
    </cfRule>
  </conditionalFormatting>
  <conditionalFormatting sqref="AH39">
    <cfRule type="cellIs" dxfId="7082" priority="686" operator="lessThan">
      <formula>$C$4</formula>
    </cfRule>
  </conditionalFormatting>
  <conditionalFormatting sqref="AH40">
    <cfRule type="cellIs" dxfId="7081" priority="687" operator="lessThan">
      <formula>$C$4</formula>
    </cfRule>
  </conditionalFormatting>
  <conditionalFormatting sqref="AH41">
    <cfRule type="cellIs" dxfId="7080" priority="688" operator="lessThan">
      <formula>$C$4</formula>
    </cfRule>
  </conditionalFormatting>
  <conditionalFormatting sqref="AH42">
    <cfRule type="cellIs" dxfId="7079" priority="689" operator="lessThan">
      <formula>$C$4</formula>
    </cfRule>
  </conditionalFormatting>
  <conditionalFormatting sqref="AH43">
    <cfRule type="cellIs" dxfId="7078" priority="690" operator="lessThan">
      <formula>$C$4</formula>
    </cfRule>
  </conditionalFormatting>
  <conditionalFormatting sqref="AH44">
    <cfRule type="cellIs" dxfId="7077" priority="691" operator="lessThan">
      <formula>$C$4</formula>
    </cfRule>
  </conditionalFormatting>
  <conditionalFormatting sqref="AH45">
    <cfRule type="cellIs" dxfId="7076" priority="692" operator="lessThan">
      <formula>$C$4</formula>
    </cfRule>
  </conditionalFormatting>
  <conditionalFormatting sqref="AH46">
    <cfRule type="cellIs" dxfId="7075" priority="693" operator="lessThan">
      <formula>$C$4</formula>
    </cfRule>
  </conditionalFormatting>
  <conditionalFormatting sqref="AH47">
    <cfRule type="cellIs" dxfId="7074" priority="694" operator="lessThan">
      <formula>$C$4</formula>
    </cfRule>
  </conditionalFormatting>
  <conditionalFormatting sqref="AH48">
    <cfRule type="cellIs" dxfId="7073" priority="695" operator="lessThan">
      <formula>$C$4</formula>
    </cfRule>
  </conditionalFormatting>
  <conditionalFormatting sqref="AH49">
    <cfRule type="cellIs" dxfId="7072" priority="696" operator="lessThan">
      <formula>$C$4</formula>
    </cfRule>
  </conditionalFormatting>
  <conditionalFormatting sqref="AH50">
    <cfRule type="cellIs" dxfId="7071" priority="697" operator="lessThan">
      <formula>$C$4</formula>
    </cfRule>
  </conditionalFormatting>
  <conditionalFormatting sqref="AH51">
    <cfRule type="cellIs" dxfId="7070" priority="698" operator="lessThan">
      <formula>$C$4</formula>
    </cfRule>
  </conditionalFormatting>
  <conditionalFormatting sqref="AH52">
    <cfRule type="cellIs" dxfId="7069" priority="699" operator="lessThan">
      <formula>$C$4</formula>
    </cfRule>
  </conditionalFormatting>
  <conditionalFormatting sqref="AH53">
    <cfRule type="cellIs" dxfId="7068" priority="700" operator="lessThan">
      <formula>$C$4</formula>
    </cfRule>
  </conditionalFormatting>
  <conditionalFormatting sqref="AH54">
    <cfRule type="cellIs" dxfId="7067" priority="701" operator="lessThan">
      <formula>$C$4</formula>
    </cfRule>
  </conditionalFormatting>
  <conditionalFormatting sqref="AH55">
    <cfRule type="cellIs" dxfId="7066" priority="702" operator="lessThan">
      <formula>$C$4</formula>
    </cfRule>
  </conditionalFormatting>
  <conditionalFormatting sqref="AH56">
    <cfRule type="cellIs" dxfId="7065" priority="703" operator="lessThan">
      <formula>$C$4</formula>
    </cfRule>
  </conditionalFormatting>
  <conditionalFormatting sqref="AH57">
    <cfRule type="cellIs" dxfId="7064" priority="704" operator="lessThan">
      <formula>$C$4</formula>
    </cfRule>
  </conditionalFormatting>
  <conditionalFormatting sqref="AH58">
    <cfRule type="cellIs" dxfId="7063" priority="705" operator="lessThan">
      <formula>$C$4</formula>
    </cfRule>
  </conditionalFormatting>
  <conditionalFormatting sqref="AH59">
    <cfRule type="cellIs" dxfId="7062" priority="706" operator="lessThan">
      <formula>$C$4</formula>
    </cfRule>
  </conditionalFormatting>
  <conditionalFormatting sqref="AH60">
    <cfRule type="cellIs" dxfId="7061" priority="707" operator="lessThan">
      <formula>$C$4</formula>
    </cfRule>
  </conditionalFormatting>
  <conditionalFormatting sqref="AI11">
    <cfRule type="cellIs" dxfId="7060" priority="708" operator="lessThan">
      <formula>$C$4</formula>
    </cfRule>
  </conditionalFormatting>
  <conditionalFormatting sqref="AI12">
    <cfRule type="cellIs" dxfId="7059" priority="709" operator="lessThan">
      <formula>$C$4</formula>
    </cfRule>
  </conditionalFormatting>
  <conditionalFormatting sqref="AI13">
    <cfRule type="cellIs" dxfId="7058" priority="710" operator="lessThan">
      <formula>$C$4</formula>
    </cfRule>
  </conditionalFormatting>
  <conditionalFormatting sqref="AI14">
    <cfRule type="cellIs" dxfId="7057" priority="711" operator="lessThan">
      <formula>$C$4</formula>
    </cfRule>
  </conditionalFormatting>
  <conditionalFormatting sqref="AI15">
    <cfRule type="cellIs" dxfId="7056" priority="712" operator="lessThan">
      <formula>$C$4</formula>
    </cfRule>
  </conditionalFormatting>
  <conditionalFormatting sqref="AI16">
    <cfRule type="cellIs" dxfId="7055" priority="713" operator="lessThan">
      <formula>$C$4</formula>
    </cfRule>
  </conditionalFormatting>
  <conditionalFormatting sqref="AI17">
    <cfRule type="cellIs" dxfId="7054" priority="714" operator="lessThan">
      <formula>$C$4</formula>
    </cfRule>
  </conditionalFormatting>
  <conditionalFormatting sqref="AI18">
    <cfRule type="cellIs" dxfId="7053" priority="715" operator="lessThan">
      <formula>$C$4</formula>
    </cfRule>
  </conditionalFormatting>
  <conditionalFormatting sqref="AI19">
    <cfRule type="cellIs" dxfId="7052" priority="716" operator="lessThan">
      <formula>$C$4</formula>
    </cfRule>
  </conditionalFormatting>
  <conditionalFormatting sqref="AI20">
    <cfRule type="cellIs" dxfId="7051" priority="717" operator="lessThan">
      <formula>$C$4</formula>
    </cfRule>
  </conditionalFormatting>
  <conditionalFormatting sqref="AI21">
    <cfRule type="cellIs" dxfId="7050" priority="718" operator="lessThan">
      <formula>$C$4</formula>
    </cfRule>
  </conditionalFormatting>
  <conditionalFormatting sqref="AI22">
    <cfRule type="cellIs" dxfId="7049" priority="719" operator="lessThan">
      <formula>$C$4</formula>
    </cfRule>
  </conditionalFormatting>
  <conditionalFormatting sqref="AI23">
    <cfRule type="cellIs" dxfId="7048" priority="720" operator="lessThan">
      <formula>$C$4</formula>
    </cfRule>
  </conditionalFormatting>
  <conditionalFormatting sqref="AI24">
    <cfRule type="cellIs" dxfId="7047" priority="721" operator="lessThan">
      <formula>$C$4</formula>
    </cfRule>
  </conditionalFormatting>
  <conditionalFormatting sqref="AI25">
    <cfRule type="cellIs" dxfId="7046" priority="722" operator="lessThan">
      <formula>$C$4</formula>
    </cfRule>
  </conditionalFormatting>
  <conditionalFormatting sqref="AI26">
    <cfRule type="cellIs" dxfId="7045" priority="723" operator="lessThan">
      <formula>$C$4</formula>
    </cfRule>
  </conditionalFormatting>
  <conditionalFormatting sqref="AI27">
    <cfRule type="cellIs" dxfId="7044" priority="724" operator="lessThan">
      <formula>$C$4</formula>
    </cfRule>
  </conditionalFormatting>
  <conditionalFormatting sqref="AI28">
    <cfRule type="cellIs" dxfId="7043" priority="725" operator="lessThan">
      <formula>$C$4</formula>
    </cfRule>
  </conditionalFormatting>
  <conditionalFormatting sqref="AI29">
    <cfRule type="cellIs" dxfId="7042" priority="726" operator="lessThan">
      <formula>$C$4</formula>
    </cfRule>
  </conditionalFormatting>
  <conditionalFormatting sqref="AI30">
    <cfRule type="cellIs" dxfId="7041" priority="727" operator="lessThan">
      <formula>$C$4</formula>
    </cfRule>
  </conditionalFormatting>
  <conditionalFormatting sqref="AI31">
    <cfRule type="cellIs" dxfId="7040" priority="728" operator="lessThan">
      <formula>$C$4</formula>
    </cfRule>
  </conditionalFormatting>
  <conditionalFormatting sqref="AI32">
    <cfRule type="cellIs" dxfId="7039" priority="729" operator="lessThan">
      <formula>$C$4</formula>
    </cfRule>
  </conditionalFormatting>
  <conditionalFormatting sqref="AI33">
    <cfRule type="cellIs" dxfId="7038" priority="730" operator="lessThan">
      <formula>$C$4</formula>
    </cfRule>
  </conditionalFormatting>
  <conditionalFormatting sqref="AI34">
    <cfRule type="cellIs" dxfId="7037" priority="731" operator="lessThan">
      <formula>$C$4</formula>
    </cfRule>
  </conditionalFormatting>
  <conditionalFormatting sqref="AI35">
    <cfRule type="cellIs" dxfId="7036" priority="732" operator="lessThan">
      <formula>$C$4</formula>
    </cfRule>
  </conditionalFormatting>
  <conditionalFormatting sqref="AI36">
    <cfRule type="cellIs" dxfId="7035" priority="733" operator="lessThan">
      <formula>$C$4</formula>
    </cfRule>
  </conditionalFormatting>
  <conditionalFormatting sqref="AI37">
    <cfRule type="cellIs" dxfId="7034" priority="734" operator="lessThan">
      <formula>$C$4</formula>
    </cfRule>
  </conditionalFormatting>
  <conditionalFormatting sqref="AI38">
    <cfRule type="cellIs" dxfId="7033" priority="735" operator="lessThan">
      <formula>$C$4</formula>
    </cfRule>
  </conditionalFormatting>
  <conditionalFormatting sqref="AI39">
    <cfRule type="cellIs" dxfId="7032" priority="736" operator="lessThan">
      <formula>$C$4</formula>
    </cfRule>
  </conditionalFormatting>
  <conditionalFormatting sqref="AI40">
    <cfRule type="cellIs" dxfId="7031" priority="737" operator="lessThan">
      <formula>$C$4</formula>
    </cfRule>
  </conditionalFormatting>
  <conditionalFormatting sqref="AI41">
    <cfRule type="cellIs" dxfId="7030" priority="738" operator="lessThan">
      <formula>$C$4</formula>
    </cfRule>
  </conditionalFormatting>
  <conditionalFormatting sqref="AI42">
    <cfRule type="cellIs" dxfId="7029" priority="739" operator="lessThan">
      <formula>$C$4</formula>
    </cfRule>
  </conditionalFormatting>
  <conditionalFormatting sqref="AI43">
    <cfRule type="cellIs" dxfId="7028" priority="740" operator="lessThan">
      <formula>$C$4</formula>
    </cfRule>
  </conditionalFormatting>
  <conditionalFormatting sqref="AI44">
    <cfRule type="cellIs" dxfId="7027" priority="741" operator="lessThan">
      <formula>$C$4</formula>
    </cfRule>
  </conditionalFormatting>
  <conditionalFormatting sqref="AI45">
    <cfRule type="cellIs" dxfId="7026" priority="742" operator="lessThan">
      <formula>$C$4</formula>
    </cfRule>
  </conditionalFormatting>
  <conditionalFormatting sqref="AI46">
    <cfRule type="cellIs" dxfId="7025" priority="743" operator="lessThan">
      <formula>$C$4</formula>
    </cfRule>
  </conditionalFormatting>
  <conditionalFormatting sqref="AI47">
    <cfRule type="cellIs" dxfId="7024" priority="744" operator="lessThan">
      <formula>$C$4</formula>
    </cfRule>
  </conditionalFormatting>
  <conditionalFormatting sqref="AI48">
    <cfRule type="cellIs" dxfId="7023" priority="745" operator="lessThan">
      <formula>$C$4</formula>
    </cfRule>
  </conditionalFormatting>
  <conditionalFormatting sqref="AI49">
    <cfRule type="cellIs" dxfId="7022" priority="746" operator="lessThan">
      <formula>$C$4</formula>
    </cfRule>
  </conditionalFormatting>
  <conditionalFormatting sqref="AI50">
    <cfRule type="cellIs" dxfId="7021" priority="747" operator="lessThan">
      <formula>$C$4</formula>
    </cfRule>
  </conditionalFormatting>
  <conditionalFormatting sqref="AI51">
    <cfRule type="cellIs" dxfId="7020" priority="748" operator="lessThan">
      <formula>$C$4</formula>
    </cfRule>
  </conditionalFormatting>
  <conditionalFormatting sqref="AI52">
    <cfRule type="cellIs" dxfId="7019" priority="749" operator="lessThan">
      <formula>$C$4</formula>
    </cfRule>
  </conditionalFormatting>
  <conditionalFormatting sqref="AI53">
    <cfRule type="cellIs" dxfId="7018" priority="750" operator="lessThan">
      <formula>$C$4</formula>
    </cfRule>
  </conditionalFormatting>
  <conditionalFormatting sqref="AI54">
    <cfRule type="cellIs" dxfId="7017" priority="751" operator="lessThan">
      <formula>$C$4</formula>
    </cfRule>
  </conditionalFormatting>
  <conditionalFormatting sqref="AI55">
    <cfRule type="cellIs" dxfId="7016" priority="752" operator="lessThan">
      <formula>$C$4</formula>
    </cfRule>
  </conditionalFormatting>
  <conditionalFormatting sqref="AI56">
    <cfRule type="cellIs" dxfId="7015" priority="753" operator="lessThan">
      <formula>$C$4</formula>
    </cfRule>
  </conditionalFormatting>
  <conditionalFormatting sqref="AI57">
    <cfRule type="cellIs" dxfId="7014" priority="754" operator="lessThan">
      <formula>$C$4</formula>
    </cfRule>
  </conditionalFormatting>
  <conditionalFormatting sqref="AI58">
    <cfRule type="cellIs" dxfId="7013" priority="755" operator="lessThan">
      <formula>$C$4</formula>
    </cfRule>
  </conditionalFormatting>
  <conditionalFormatting sqref="AI59">
    <cfRule type="cellIs" dxfId="7012" priority="756" operator="lessThan">
      <formula>$C$4</formula>
    </cfRule>
  </conditionalFormatting>
  <conditionalFormatting sqref="AI60">
    <cfRule type="cellIs" dxfId="7011" priority="757" operator="lessThan">
      <formula>$C$4</formula>
    </cfRule>
  </conditionalFormatting>
  <conditionalFormatting sqref="AJ11">
    <cfRule type="cellIs" dxfId="7010" priority="758" operator="lessThan">
      <formula>$C$4</formula>
    </cfRule>
  </conditionalFormatting>
  <conditionalFormatting sqref="AJ12">
    <cfRule type="cellIs" dxfId="7009" priority="759" operator="lessThan">
      <formula>$C$4</formula>
    </cfRule>
  </conditionalFormatting>
  <conditionalFormatting sqref="AJ13">
    <cfRule type="cellIs" dxfId="7008" priority="760" operator="lessThan">
      <formula>$C$4</formula>
    </cfRule>
  </conditionalFormatting>
  <conditionalFormatting sqref="AJ14">
    <cfRule type="cellIs" dxfId="7007" priority="761" operator="lessThan">
      <formula>$C$4</formula>
    </cfRule>
  </conditionalFormatting>
  <conditionalFormatting sqref="AJ15">
    <cfRule type="cellIs" dxfId="7006" priority="762" operator="lessThan">
      <formula>$C$4</formula>
    </cfRule>
  </conditionalFormatting>
  <conditionalFormatting sqref="AJ16">
    <cfRule type="cellIs" dxfId="7005" priority="763" operator="lessThan">
      <formula>$C$4</formula>
    </cfRule>
  </conditionalFormatting>
  <conditionalFormatting sqref="AJ17">
    <cfRule type="cellIs" dxfId="7004" priority="764" operator="lessThan">
      <formula>$C$4</formula>
    </cfRule>
  </conditionalFormatting>
  <conditionalFormatting sqref="AJ18">
    <cfRule type="cellIs" dxfId="7003" priority="765" operator="lessThan">
      <formula>$C$4</formula>
    </cfRule>
  </conditionalFormatting>
  <conditionalFormatting sqref="AJ19">
    <cfRule type="cellIs" dxfId="7002" priority="766" operator="lessThan">
      <formula>$C$4</formula>
    </cfRule>
  </conditionalFormatting>
  <conditionalFormatting sqref="AJ20">
    <cfRule type="cellIs" dxfId="7001" priority="767" operator="lessThan">
      <formula>$C$4</formula>
    </cfRule>
  </conditionalFormatting>
  <conditionalFormatting sqref="AJ21">
    <cfRule type="cellIs" dxfId="7000" priority="768" operator="lessThan">
      <formula>$C$4</formula>
    </cfRule>
  </conditionalFormatting>
  <conditionalFormatting sqref="AJ22">
    <cfRule type="cellIs" dxfId="6999" priority="769" operator="lessThan">
      <formula>$C$4</formula>
    </cfRule>
  </conditionalFormatting>
  <conditionalFormatting sqref="AJ23">
    <cfRule type="cellIs" dxfId="6998" priority="770" operator="lessThan">
      <formula>$C$4</formula>
    </cfRule>
  </conditionalFormatting>
  <conditionalFormatting sqref="AJ24">
    <cfRule type="cellIs" dxfId="6997" priority="771" operator="lessThan">
      <formula>$C$4</formula>
    </cfRule>
  </conditionalFormatting>
  <conditionalFormatting sqref="AJ25">
    <cfRule type="cellIs" dxfId="6996" priority="772" operator="lessThan">
      <formula>$C$4</formula>
    </cfRule>
  </conditionalFormatting>
  <conditionalFormatting sqref="AJ26">
    <cfRule type="cellIs" dxfId="6995" priority="773" operator="lessThan">
      <formula>$C$4</formula>
    </cfRule>
  </conditionalFormatting>
  <conditionalFormatting sqref="AJ27">
    <cfRule type="cellIs" dxfId="6994" priority="774" operator="lessThan">
      <formula>$C$4</formula>
    </cfRule>
  </conditionalFormatting>
  <conditionalFormatting sqref="AJ28">
    <cfRule type="cellIs" dxfId="6993" priority="775" operator="lessThan">
      <formula>$C$4</formula>
    </cfRule>
  </conditionalFormatting>
  <conditionalFormatting sqref="AJ29">
    <cfRule type="cellIs" dxfId="6992" priority="776" operator="lessThan">
      <formula>$C$4</formula>
    </cfRule>
  </conditionalFormatting>
  <conditionalFormatting sqref="AJ30">
    <cfRule type="cellIs" dxfId="6991" priority="777" operator="lessThan">
      <formula>$C$4</formula>
    </cfRule>
  </conditionalFormatting>
  <conditionalFormatting sqref="AJ31">
    <cfRule type="cellIs" dxfId="6990" priority="778" operator="lessThan">
      <formula>$C$4</formula>
    </cfRule>
  </conditionalFormatting>
  <conditionalFormatting sqref="AJ32">
    <cfRule type="cellIs" dxfId="6989" priority="779" operator="lessThan">
      <formula>$C$4</formula>
    </cfRule>
  </conditionalFormatting>
  <conditionalFormatting sqref="AJ33">
    <cfRule type="cellIs" dxfId="6988" priority="780" operator="lessThan">
      <formula>$C$4</formula>
    </cfRule>
  </conditionalFormatting>
  <conditionalFormatting sqref="AJ34">
    <cfRule type="cellIs" dxfId="6987" priority="781" operator="lessThan">
      <formula>$C$4</formula>
    </cfRule>
  </conditionalFormatting>
  <conditionalFormatting sqref="AJ35">
    <cfRule type="cellIs" dxfId="6986" priority="782" operator="lessThan">
      <formula>$C$4</formula>
    </cfRule>
  </conditionalFormatting>
  <conditionalFormatting sqref="AJ36">
    <cfRule type="cellIs" dxfId="6985" priority="783" operator="lessThan">
      <formula>$C$4</formula>
    </cfRule>
  </conditionalFormatting>
  <conditionalFormatting sqref="AJ37">
    <cfRule type="cellIs" dxfId="6984" priority="784" operator="lessThan">
      <formula>$C$4</formula>
    </cfRule>
  </conditionalFormatting>
  <conditionalFormatting sqref="AJ38">
    <cfRule type="cellIs" dxfId="6983" priority="785" operator="lessThan">
      <formula>$C$4</formula>
    </cfRule>
  </conditionalFormatting>
  <conditionalFormatting sqref="AJ39">
    <cfRule type="cellIs" dxfId="6982" priority="786" operator="lessThan">
      <formula>$C$4</formula>
    </cfRule>
  </conditionalFormatting>
  <conditionalFormatting sqref="AJ40">
    <cfRule type="cellIs" dxfId="6981" priority="787" operator="lessThan">
      <formula>$C$4</formula>
    </cfRule>
  </conditionalFormatting>
  <conditionalFormatting sqref="AJ41">
    <cfRule type="cellIs" dxfId="6980" priority="788" operator="lessThan">
      <formula>$C$4</formula>
    </cfRule>
  </conditionalFormatting>
  <conditionalFormatting sqref="AJ42">
    <cfRule type="cellIs" dxfId="6979" priority="789" operator="lessThan">
      <formula>$C$4</formula>
    </cfRule>
  </conditionalFormatting>
  <conditionalFormatting sqref="AJ43">
    <cfRule type="cellIs" dxfId="6978" priority="790" operator="lessThan">
      <formula>$C$4</formula>
    </cfRule>
  </conditionalFormatting>
  <conditionalFormatting sqref="AJ44">
    <cfRule type="cellIs" dxfId="6977" priority="791" operator="lessThan">
      <formula>$C$4</formula>
    </cfRule>
  </conditionalFormatting>
  <conditionalFormatting sqref="AJ45">
    <cfRule type="cellIs" dxfId="6976" priority="792" operator="lessThan">
      <formula>$C$4</formula>
    </cfRule>
  </conditionalFormatting>
  <conditionalFormatting sqref="AJ46">
    <cfRule type="cellIs" dxfId="6975" priority="793" operator="lessThan">
      <formula>$C$4</formula>
    </cfRule>
  </conditionalFormatting>
  <conditionalFormatting sqref="AJ47">
    <cfRule type="cellIs" dxfId="6974" priority="794" operator="lessThan">
      <formula>$C$4</formula>
    </cfRule>
  </conditionalFormatting>
  <conditionalFormatting sqref="AJ48">
    <cfRule type="cellIs" dxfId="6973" priority="795" operator="lessThan">
      <formula>$C$4</formula>
    </cfRule>
  </conditionalFormatting>
  <conditionalFormatting sqref="AJ49">
    <cfRule type="cellIs" dxfId="6972" priority="796" operator="lessThan">
      <formula>$C$4</formula>
    </cfRule>
  </conditionalFormatting>
  <conditionalFormatting sqref="AJ50">
    <cfRule type="cellIs" dxfId="6971" priority="797" operator="lessThan">
      <formula>$C$4</formula>
    </cfRule>
  </conditionalFormatting>
  <conditionalFormatting sqref="AJ51">
    <cfRule type="cellIs" dxfId="6970" priority="798" operator="lessThan">
      <formula>$C$4</formula>
    </cfRule>
  </conditionalFormatting>
  <conditionalFormatting sqref="AJ52">
    <cfRule type="cellIs" dxfId="6969" priority="799" operator="lessThan">
      <formula>$C$4</formula>
    </cfRule>
  </conditionalFormatting>
  <conditionalFormatting sqref="AJ53">
    <cfRule type="cellIs" dxfId="6968" priority="800" operator="lessThan">
      <formula>$C$4</formula>
    </cfRule>
  </conditionalFormatting>
  <conditionalFormatting sqref="AJ54">
    <cfRule type="cellIs" dxfId="6967" priority="801" operator="lessThan">
      <formula>$C$4</formula>
    </cfRule>
  </conditionalFormatting>
  <conditionalFormatting sqref="AJ55">
    <cfRule type="cellIs" dxfId="6966" priority="802" operator="lessThan">
      <formula>$C$4</formula>
    </cfRule>
  </conditionalFormatting>
  <conditionalFormatting sqref="AJ56">
    <cfRule type="cellIs" dxfId="6965" priority="803" operator="lessThan">
      <formula>$C$4</formula>
    </cfRule>
  </conditionalFormatting>
  <conditionalFormatting sqref="AJ57">
    <cfRule type="cellIs" dxfId="6964" priority="804" operator="lessThan">
      <formula>$C$4</formula>
    </cfRule>
  </conditionalFormatting>
  <conditionalFormatting sqref="AJ58">
    <cfRule type="cellIs" dxfId="6963" priority="805" operator="lessThan">
      <formula>$C$4</formula>
    </cfRule>
  </conditionalFormatting>
  <conditionalFormatting sqref="AJ59">
    <cfRule type="cellIs" dxfId="6962" priority="806" operator="lessThan">
      <formula>$C$4</formula>
    </cfRule>
  </conditionalFormatting>
  <conditionalFormatting sqref="AJ60">
    <cfRule type="cellIs" dxfId="6961" priority="807" operator="lessThan">
      <formula>$C$4</formula>
    </cfRule>
  </conditionalFormatting>
  <conditionalFormatting sqref="AK11">
    <cfRule type="cellIs" dxfId="6960" priority="808" operator="lessThan">
      <formula>$C$4</formula>
    </cfRule>
  </conditionalFormatting>
  <conditionalFormatting sqref="AK12">
    <cfRule type="cellIs" dxfId="6959" priority="809" operator="lessThan">
      <formula>$C$4</formula>
    </cfRule>
  </conditionalFormatting>
  <conditionalFormatting sqref="AK13">
    <cfRule type="cellIs" dxfId="6958" priority="810" operator="lessThan">
      <formula>$C$4</formula>
    </cfRule>
  </conditionalFormatting>
  <conditionalFormatting sqref="AK14">
    <cfRule type="cellIs" dxfId="6957" priority="811" operator="lessThan">
      <formula>$C$4</formula>
    </cfRule>
  </conditionalFormatting>
  <conditionalFormatting sqref="AK15">
    <cfRule type="cellIs" dxfId="6956" priority="812" operator="lessThan">
      <formula>$C$4</formula>
    </cfRule>
  </conditionalFormatting>
  <conditionalFormatting sqref="AK16">
    <cfRule type="cellIs" dxfId="6955" priority="813" operator="lessThan">
      <formula>$C$4</formula>
    </cfRule>
  </conditionalFormatting>
  <conditionalFormatting sqref="AK17">
    <cfRule type="cellIs" dxfId="6954" priority="814" operator="lessThan">
      <formula>$C$4</formula>
    </cfRule>
  </conditionalFormatting>
  <conditionalFormatting sqref="AK18">
    <cfRule type="cellIs" dxfId="6953" priority="815" operator="lessThan">
      <formula>$C$4</formula>
    </cfRule>
  </conditionalFormatting>
  <conditionalFormatting sqref="AK19">
    <cfRule type="cellIs" dxfId="6952" priority="816" operator="lessThan">
      <formula>$C$4</formula>
    </cfRule>
  </conditionalFormatting>
  <conditionalFormatting sqref="AK20">
    <cfRule type="cellIs" dxfId="6951" priority="817" operator="lessThan">
      <formula>$C$4</formula>
    </cfRule>
  </conditionalFormatting>
  <conditionalFormatting sqref="AK21">
    <cfRule type="cellIs" dxfId="6950" priority="818" operator="lessThan">
      <formula>$C$4</formula>
    </cfRule>
  </conditionalFormatting>
  <conditionalFormatting sqref="AK22">
    <cfRule type="cellIs" dxfId="6949" priority="819" operator="lessThan">
      <formula>$C$4</formula>
    </cfRule>
  </conditionalFormatting>
  <conditionalFormatting sqref="AK23">
    <cfRule type="cellIs" dxfId="6948" priority="820" operator="lessThan">
      <formula>$C$4</formula>
    </cfRule>
  </conditionalFormatting>
  <conditionalFormatting sqref="AK24">
    <cfRule type="cellIs" dxfId="6947" priority="821" operator="lessThan">
      <formula>$C$4</formula>
    </cfRule>
  </conditionalFormatting>
  <conditionalFormatting sqref="AK25">
    <cfRule type="cellIs" dxfId="6946" priority="822" operator="lessThan">
      <formula>$C$4</formula>
    </cfRule>
  </conditionalFormatting>
  <conditionalFormatting sqref="AK26">
    <cfRule type="cellIs" dxfId="6945" priority="823" operator="lessThan">
      <formula>$C$4</formula>
    </cfRule>
  </conditionalFormatting>
  <conditionalFormatting sqref="AK27">
    <cfRule type="cellIs" dxfId="6944" priority="824" operator="lessThan">
      <formula>$C$4</formula>
    </cfRule>
  </conditionalFormatting>
  <conditionalFormatting sqref="AK28">
    <cfRule type="cellIs" dxfId="6943" priority="825" operator="lessThan">
      <formula>$C$4</formula>
    </cfRule>
  </conditionalFormatting>
  <conditionalFormatting sqref="AK29">
    <cfRule type="cellIs" dxfId="6942" priority="826" operator="lessThan">
      <formula>$C$4</formula>
    </cfRule>
  </conditionalFormatting>
  <conditionalFormatting sqref="AK30">
    <cfRule type="cellIs" dxfId="6941" priority="827" operator="lessThan">
      <formula>$C$4</formula>
    </cfRule>
  </conditionalFormatting>
  <conditionalFormatting sqref="AK31">
    <cfRule type="cellIs" dxfId="6940" priority="828" operator="lessThan">
      <formula>$C$4</formula>
    </cfRule>
  </conditionalFormatting>
  <conditionalFormatting sqref="AK32">
    <cfRule type="cellIs" dxfId="6939" priority="829" operator="lessThan">
      <formula>$C$4</formula>
    </cfRule>
  </conditionalFormatting>
  <conditionalFormatting sqref="AK33">
    <cfRule type="cellIs" dxfId="6938" priority="830" operator="lessThan">
      <formula>$C$4</formula>
    </cfRule>
  </conditionalFormatting>
  <conditionalFormatting sqref="AK34">
    <cfRule type="cellIs" dxfId="6937" priority="831" operator="lessThan">
      <formula>$C$4</formula>
    </cfRule>
  </conditionalFormatting>
  <conditionalFormatting sqref="AK35">
    <cfRule type="cellIs" dxfId="6936" priority="832" operator="lessThan">
      <formula>$C$4</formula>
    </cfRule>
  </conditionalFormatting>
  <conditionalFormatting sqref="AK36">
    <cfRule type="cellIs" dxfId="6935" priority="833" operator="lessThan">
      <formula>$C$4</formula>
    </cfRule>
  </conditionalFormatting>
  <conditionalFormatting sqref="AK37">
    <cfRule type="cellIs" dxfId="6934" priority="834" operator="lessThan">
      <formula>$C$4</formula>
    </cfRule>
  </conditionalFormatting>
  <conditionalFormatting sqref="AK38">
    <cfRule type="cellIs" dxfId="6933" priority="835" operator="lessThan">
      <formula>$C$4</formula>
    </cfRule>
  </conditionalFormatting>
  <conditionalFormatting sqref="AK39">
    <cfRule type="cellIs" dxfId="6932" priority="836" operator="lessThan">
      <formula>$C$4</formula>
    </cfRule>
  </conditionalFormatting>
  <conditionalFormatting sqref="AK40">
    <cfRule type="cellIs" dxfId="6931" priority="837" operator="lessThan">
      <formula>$C$4</formula>
    </cfRule>
  </conditionalFormatting>
  <conditionalFormatting sqref="AK41">
    <cfRule type="cellIs" dxfId="6930" priority="838" operator="lessThan">
      <formula>$C$4</formula>
    </cfRule>
  </conditionalFormatting>
  <conditionalFormatting sqref="AK42">
    <cfRule type="cellIs" dxfId="6929" priority="839" operator="lessThan">
      <formula>$C$4</formula>
    </cfRule>
  </conditionalFormatting>
  <conditionalFormatting sqref="AK43">
    <cfRule type="cellIs" dxfId="6928" priority="840" operator="lessThan">
      <formula>$C$4</formula>
    </cfRule>
  </conditionalFormatting>
  <conditionalFormatting sqref="AK44">
    <cfRule type="cellIs" dxfId="6927" priority="841" operator="lessThan">
      <formula>$C$4</formula>
    </cfRule>
  </conditionalFormatting>
  <conditionalFormatting sqref="AK45">
    <cfRule type="cellIs" dxfId="6926" priority="842" operator="lessThan">
      <formula>$C$4</formula>
    </cfRule>
  </conditionalFormatting>
  <conditionalFormatting sqref="AK46">
    <cfRule type="cellIs" dxfId="6925" priority="843" operator="lessThan">
      <formula>$C$4</formula>
    </cfRule>
  </conditionalFormatting>
  <conditionalFormatting sqref="AK47">
    <cfRule type="cellIs" dxfId="6924" priority="844" operator="lessThan">
      <formula>$C$4</formula>
    </cfRule>
  </conditionalFormatting>
  <conditionalFormatting sqref="AK48">
    <cfRule type="cellIs" dxfId="6923" priority="845" operator="lessThan">
      <formula>$C$4</formula>
    </cfRule>
  </conditionalFormatting>
  <conditionalFormatting sqref="AK49">
    <cfRule type="cellIs" dxfId="6922" priority="846" operator="lessThan">
      <formula>$C$4</formula>
    </cfRule>
  </conditionalFormatting>
  <conditionalFormatting sqref="AK50">
    <cfRule type="cellIs" dxfId="6921" priority="847" operator="lessThan">
      <formula>$C$4</formula>
    </cfRule>
  </conditionalFormatting>
  <conditionalFormatting sqref="AK51">
    <cfRule type="cellIs" dxfId="6920" priority="848" operator="lessThan">
      <formula>$C$4</formula>
    </cfRule>
  </conditionalFormatting>
  <conditionalFormatting sqref="AK52">
    <cfRule type="cellIs" dxfId="6919" priority="849" operator="lessThan">
      <formula>$C$4</formula>
    </cfRule>
  </conditionalFormatting>
  <conditionalFormatting sqref="AK53">
    <cfRule type="cellIs" dxfId="6918" priority="850" operator="lessThan">
      <formula>$C$4</formula>
    </cfRule>
  </conditionalFormatting>
  <conditionalFormatting sqref="AK54">
    <cfRule type="cellIs" dxfId="6917" priority="851" operator="lessThan">
      <formula>$C$4</formula>
    </cfRule>
  </conditionalFormatting>
  <conditionalFormatting sqref="AK55">
    <cfRule type="cellIs" dxfId="6916" priority="852" operator="lessThan">
      <formula>$C$4</formula>
    </cfRule>
  </conditionalFormatting>
  <conditionalFormatting sqref="AK56">
    <cfRule type="cellIs" dxfId="6915" priority="853" operator="lessThan">
      <formula>$C$4</formula>
    </cfRule>
  </conditionalFormatting>
  <conditionalFormatting sqref="AK57">
    <cfRule type="cellIs" dxfId="6914" priority="854" operator="lessThan">
      <formula>$C$4</formula>
    </cfRule>
  </conditionalFormatting>
  <conditionalFormatting sqref="AK58">
    <cfRule type="cellIs" dxfId="6913" priority="855" operator="lessThan">
      <formula>$C$4</formula>
    </cfRule>
  </conditionalFormatting>
  <conditionalFormatting sqref="AK59">
    <cfRule type="cellIs" dxfId="6912" priority="856" operator="lessThan">
      <formula>$C$4</formula>
    </cfRule>
  </conditionalFormatting>
  <conditionalFormatting sqref="AK60">
    <cfRule type="cellIs" dxfId="6911" priority="857" operator="lessThan">
      <formula>$C$4</formula>
    </cfRule>
  </conditionalFormatting>
  <conditionalFormatting sqref="AL11">
    <cfRule type="cellIs" dxfId="6910" priority="858" operator="lessThan">
      <formula>$C$4</formula>
    </cfRule>
  </conditionalFormatting>
  <conditionalFormatting sqref="AL12">
    <cfRule type="cellIs" dxfId="6909" priority="859" operator="lessThan">
      <formula>$C$4</formula>
    </cfRule>
  </conditionalFormatting>
  <conditionalFormatting sqref="AL13">
    <cfRule type="cellIs" dxfId="6908" priority="860" operator="lessThan">
      <formula>$C$4</formula>
    </cfRule>
  </conditionalFormatting>
  <conditionalFormatting sqref="AL14">
    <cfRule type="cellIs" dxfId="6907" priority="861" operator="lessThan">
      <formula>$C$4</formula>
    </cfRule>
  </conditionalFormatting>
  <conditionalFormatting sqref="AL15">
    <cfRule type="cellIs" dxfId="6906" priority="862" operator="lessThan">
      <formula>$C$4</formula>
    </cfRule>
  </conditionalFormatting>
  <conditionalFormatting sqref="AL16">
    <cfRule type="cellIs" dxfId="6905" priority="863" operator="lessThan">
      <formula>$C$4</formula>
    </cfRule>
  </conditionalFormatting>
  <conditionalFormatting sqref="AL17">
    <cfRule type="cellIs" dxfId="6904" priority="864" operator="lessThan">
      <formula>$C$4</formula>
    </cfRule>
  </conditionalFormatting>
  <conditionalFormatting sqref="AL18">
    <cfRule type="cellIs" dxfId="6903" priority="865" operator="lessThan">
      <formula>$C$4</formula>
    </cfRule>
  </conditionalFormatting>
  <conditionalFormatting sqref="AL19">
    <cfRule type="cellIs" dxfId="6902" priority="866" operator="lessThan">
      <formula>$C$4</formula>
    </cfRule>
  </conditionalFormatting>
  <conditionalFormatting sqref="AL20">
    <cfRule type="cellIs" dxfId="6901" priority="867" operator="lessThan">
      <formula>$C$4</formula>
    </cfRule>
  </conditionalFormatting>
  <conditionalFormatting sqref="AL21">
    <cfRule type="cellIs" dxfId="6900" priority="868" operator="lessThan">
      <formula>$C$4</formula>
    </cfRule>
  </conditionalFormatting>
  <conditionalFormatting sqref="AL22">
    <cfRule type="cellIs" dxfId="6899" priority="869" operator="lessThan">
      <formula>$C$4</formula>
    </cfRule>
  </conditionalFormatting>
  <conditionalFormatting sqref="AL23">
    <cfRule type="cellIs" dxfId="6898" priority="870" operator="lessThan">
      <formula>$C$4</formula>
    </cfRule>
  </conditionalFormatting>
  <conditionalFormatting sqref="AL24">
    <cfRule type="cellIs" dxfId="6897" priority="871" operator="lessThan">
      <formula>$C$4</formula>
    </cfRule>
  </conditionalFormatting>
  <conditionalFormatting sqref="AL25">
    <cfRule type="cellIs" dxfId="6896" priority="872" operator="lessThan">
      <formula>$C$4</formula>
    </cfRule>
  </conditionalFormatting>
  <conditionalFormatting sqref="AL26">
    <cfRule type="cellIs" dxfId="6895" priority="873" operator="lessThan">
      <formula>$C$4</formula>
    </cfRule>
  </conditionalFormatting>
  <conditionalFormatting sqref="AL27">
    <cfRule type="cellIs" dxfId="6894" priority="874" operator="lessThan">
      <formula>$C$4</formula>
    </cfRule>
  </conditionalFormatting>
  <conditionalFormatting sqref="AL28">
    <cfRule type="cellIs" dxfId="6893" priority="875" operator="lessThan">
      <formula>$C$4</formula>
    </cfRule>
  </conditionalFormatting>
  <conditionalFormatting sqref="AL29">
    <cfRule type="cellIs" dxfId="6892" priority="876" operator="lessThan">
      <formula>$C$4</formula>
    </cfRule>
  </conditionalFormatting>
  <conditionalFormatting sqref="AL30">
    <cfRule type="cellIs" dxfId="6891" priority="877" operator="lessThan">
      <formula>$C$4</formula>
    </cfRule>
  </conditionalFormatting>
  <conditionalFormatting sqref="AL31">
    <cfRule type="cellIs" dxfId="6890" priority="878" operator="lessThan">
      <formula>$C$4</formula>
    </cfRule>
  </conditionalFormatting>
  <conditionalFormatting sqref="AL32">
    <cfRule type="cellIs" dxfId="6889" priority="879" operator="lessThan">
      <formula>$C$4</formula>
    </cfRule>
  </conditionalFormatting>
  <conditionalFormatting sqref="AL33">
    <cfRule type="cellIs" dxfId="6888" priority="880" operator="lessThan">
      <formula>$C$4</formula>
    </cfRule>
  </conditionalFormatting>
  <conditionalFormatting sqref="AL34">
    <cfRule type="cellIs" dxfId="6887" priority="881" operator="lessThan">
      <formula>$C$4</formula>
    </cfRule>
  </conditionalFormatting>
  <conditionalFormatting sqref="AL35">
    <cfRule type="cellIs" dxfId="6886" priority="882" operator="lessThan">
      <formula>$C$4</formula>
    </cfRule>
  </conditionalFormatting>
  <conditionalFormatting sqref="AL36">
    <cfRule type="cellIs" dxfId="6885" priority="883" operator="lessThan">
      <formula>$C$4</formula>
    </cfRule>
  </conditionalFormatting>
  <conditionalFormatting sqref="AL37">
    <cfRule type="cellIs" dxfId="6884" priority="884" operator="lessThan">
      <formula>$C$4</formula>
    </cfRule>
  </conditionalFormatting>
  <conditionalFormatting sqref="AL38">
    <cfRule type="cellIs" dxfId="6883" priority="885" operator="lessThan">
      <formula>$C$4</formula>
    </cfRule>
  </conditionalFormatting>
  <conditionalFormatting sqref="AL39">
    <cfRule type="cellIs" dxfId="6882" priority="886" operator="lessThan">
      <formula>$C$4</formula>
    </cfRule>
  </conditionalFormatting>
  <conditionalFormatting sqref="AL40">
    <cfRule type="cellIs" dxfId="6881" priority="887" operator="lessThan">
      <formula>$C$4</formula>
    </cfRule>
  </conditionalFormatting>
  <conditionalFormatting sqref="AL41">
    <cfRule type="cellIs" dxfId="6880" priority="888" operator="lessThan">
      <formula>$C$4</formula>
    </cfRule>
  </conditionalFormatting>
  <conditionalFormatting sqref="AL42">
    <cfRule type="cellIs" dxfId="6879" priority="889" operator="lessThan">
      <formula>$C$4</formula>
    </cfRule>
  </conditionalFormatting>
  <conditionalFormatting sqref="AL43">
    <cfRule type="cellIs" dxfId="6878" priority="890" operator="lessThan">
      <formula>$C$4</formula>
    </cfRule>
  </conditionalFormatting>
  <conditionalFormatting sqref="AL44">
    <cfRule type="cellIs" dxfId="6877" priority="891" operator="lessThan">
      <formula>$C$4</formula>
    </cfRule>
  </conditionalFormatting>
  <conditionalFormatting sqref="AL45">
    <cfRule type="cellIs" dxfId="6876" priority="892" operator="lessThan">
      <formula>$C$4</formula>
    </cfRule>
  </conditionalFormatting>
  <conditionalFormatting sqref="AL46">
    <cfRule type="cellIs" dxfId="6875" priority="893" operator="lessThan">
      <formula>$C$4</formula>
    </cfRule>
  </conditionalFormatting>
  <conditionalFormatting sqref="AL47">
    <cfRule type="cellIs" dxfId="6874" priority="894" operator="lessThan">
      <formula>$C$4</formula>
    </cfRule>
  </conditionalFormatting>
  <conditionalFormatting sqref="AL48">
    <cfRule type="cellIs" dxfId="6873" priority="895" operator="lessThan">
      <formula>$C$4</formula>
    </cfRule>
  </conditionalFormatting>
  <conditionalFormatting sqref="AL49">
    <cfRule type="cellIs" dxfId="6872" priority="896" operator="lessThan">
      <formula>$C$4</formula>
    </cfRule>
  </conditionalFormatting>
  <conditionalFormatting sqref="AL50">
    <cfRule type="cellIs" dxfId="6871" priority="897" operator="lessThan">
      <formula>$C$4</formula>
    </cfRule>
  </conditionalFormatting>
  <conditionalFormatting sqref="AL51">
    <cfRule type="cellIs" dxfId="6870" priority="898" operator="lessThan">
      <formula>$C$4</formula>
    </cfRule>
  </conditionalFormatting>
  <conditionalFormatting sqref="AL52">
    <cfRule type="cellIs" dxfId="6869" priority="899" operator="lessThan">
      <formula>$C$4</formula>
    </cfRule>
  </conditionalFormatting>
  <conditionalFormatting sqref="AL53">
    <cfRule type="cellIs" dxfId="6868" priority="900" operator="lessThan">
      <formula>$C$4</formula>
    </cfRule>
  </conditionalFormatting>
  <conditionalFormatting sqref="AL54">
    <cfRule type="cellIs" dxfId="6867" priority="901" operator="lessThan">
      <formula>$C$4</formula>
    </cfRule>
  </conditionalFormatting>
  <conditionalFormatting sqref="AL55">
    <cfRule type="cellIs" dxfId="6866" priority="902" operator="lessThan">
      <formula>$C$4</formula>
    </cfRule>
  </conditionalFormatting>
  <conditionalFormatting sqref="AL56">
    <cfRule type="cellIs" dxfId="6865" priority="903" operator="lessThan">
      <formula>$C$4</formula>
    </cfRule>
  </conditionalFormatting>
  <conditionalFormatting sqref="AL57">
    <cfRule type="cellIs" dxfId="6864" priority="904" operator="lessThan">
      <formula>$C$4</formula>
    </cfRule>
  </conditionalFormatting>
  <conditionalFormatting sqref="AL58">
    <cfRule type="cellIs" dxfId="6863" priority="905" operator="lessThan">
      <formula>$C$4</formula>
    </cfRule>
  </conditionalFormatting>
  <conditionalFormatting sqref="AL59">
    <cfRule type="cellIs" dxfId="6862" priority="906" operator="lessThan">
      <formula>$C$4</formula>
    </cfRule>
  </conditionalFormatting>
  <conditionalFormatting sqref="AL60">
    <cfRule type="cellIs" dxfId="6861" priority="907" operator="lessThan">
      <formula>$C$4</formula>
    </cfRule>
  </conditionalFormatting>
  <conditionalFormatting sqref="AM11">
    <cfRule type="cellIs" dxfId="6860" priority="908" operator="lessThan">
      <formula>$C$4</formula>
    </cfRule>
  </conditionalFormatting>
  <conditionalFormatting sqref="AM12">
    <cfRule type="cellIs" dxfId="6859" priority="909" operator="lessThan">
      <formula>$C$4</formula>
    </cfRule>
  </conditionalFormatting>
  <conditionalFormatting sqref="AM13">
    <cfRule type="cellIs" dxfId="6858" priority="910" operator="lessThan">
      <formula>$C$4</formula>
    </cfRule>
  </conditionalFormatting>
  <conditionalFormatting sqref="AM14">
    <cfRule type="cellIs" dxfId="6857" priority="911" operator="lessThan">
      <formula>$C$4</formula>
    </cfRule>
  </conditionalFormatting>
  <conditionalFormatting sqref="AM15">
    <cfRule type="cellIs" dxfId="6856" priority="912" operator="lessThan">
      <formula>$C$4</formula>
    </cfRule>
  </conditionalFormatting>
  <conditionalFormatting sqref="AM16">
    <cfRule type="cellIs" dxfId="6855" priority="913" operator="lessThan">
      <formula>$C$4</formula>
    </cfRule>
  </conditionalFormatting>
  <conditionalFormatting sqref="AM17">
    <cfRule type="cellIs" dxfId="6854" priority="914" operator="lessThan">
      <formula>$C$4</formula>
    </cfRule>
  </conditionalFormatting>
  <conditionalFormatting sqref="AM18">
    <cfRule type="cellIs" dxfId="6853" priority="915" operator="lessThan">
      <formula>$C$4</formula>
    </cfRule>
  </conditionalFormatting>
  <conditionalFormatting sqref="AM19">
    <cfRule type="cellIs" dxfId="6852" priority="916" operator="lessThan">
      <formula>$C$4</formula>
    </cfRule>
  </conditionalFormatting>
  <conditionalFormatting sqref="AM20">
    <cfRule type="cellIs" dxfId="6851" priority="917" operator="lessThan">
      <formula>$C$4</formula>
    </cfRule>
  </conditionalFormatting>
  <conditionalFormatting sqref="AM21">
    <cfRule type="cellIs" dxfId="6850" priority="918" operator="lessThan">
      <formula>$C$4</formula>
    </cfRule>
  </conditionalFormatting>
  <conditionalFormatting sqref="AM22">
    <cfRule type="cellIs" dxfId="6849" priority="919" operator="lessThan">
      <formula>$C$4</formula>
    </cfRule>
  </conditionalFormatting>
  <conditionalFormatting sqref="AM23">
    <cfRule type="cellIs" dxfId="6848" priority="920" operator="lessThan">
      <formula>$C$4</formula>
    </cfRule>
  </conditionalFormatting>
  <conditionalFormatting sqref="AM24">
    <cfRule type="cellIs" dxfId="6847" priority="921" operator="lessThan">
      <formula>$C$4</formula>
    </cfRule>
  </conditionalFormatting>
  <conditionalFormatting sqref="AM25">
    <cfRule type="cellIs" dxfId="6846" priority="922" operator="lessThan">
      <formula>$C$4</formula>
    </cfRule>
  </conditionalFormatting>
  <conditionalFormatting sqref="AM26">
    <cfRule type="cellIs" dxfId="6845" priority="923" operator="lessThan">
      <formula>$C$4</formula>
    </cfRule>
  </conditionalFormatting>
  <conditionalFormatting sqref="AM27">
    <cfRule type="cellIs" dxfId="6844" priority="924" operator="lessThan">
      <formula>$C$4</formula>
    </cfRule>
  </conditionalFormatting>
  <conditionalFormatting sqref="AM28">
    <cfRule type="cellIs" dxfId="6843" priority="925" operator="lessThan">
      <formula>$C$4</formula>
    </cfRule>
  </conditionalFormatting>
  <conditionalFormatting sqref="AM29">
    <cfRule type="cellIs" dxfId="6842" priority="926" operator="lessThan">
      <formula>$C$4</formula>
    </cfRule>
  </conditionalFormatting>
  <conditionalFormatting sqref="AM30">
    <cfRule type="cellIs" dxfId="6841" priority="927" operator="lessThan">
      <formula>$C$4</formula>
    </cfRule>
  </conditionalFormatting>
  <conditionalFormatting sqref="AM31">
    <cfRule type="cellIs" dxfId="6840" priority="928" operator="lessThan">
      <formula>$C$4</formula>
    </cfRule>
  </conditionalFormatting>
  <conditionalFormatting sqref="AM32">
    <cfRule type="cellIs" dxfId="6839" priority="929" operator="lessThan">
      <formula>$C$4</formula>
    </cfRule>
  </conditionalFormatting>
  <conditionalFormatting sqref="AM33">
    <cfRule type="cellIs" dxfId="6838" priority="930" operator="lessThan">
      <formula>$C$4</formula>
    </cfRule>
  </conditionalFormatting>
  <conditionalFormatting sqref="AM34">
    <cfRule type="cellIs" dxfId="6837" priority="931" operator="lessThan">
      <formula>$C$4</formula>
    </cfRule>
  </conditionalFormatting>
  <conditionalFormatting sqref="AM35">
    <cfRule type="cellIs" dxfId="6836" priority="932" operator="lessThan">
      <formula>$C$4</formula>
    </cfRule>
  </conditionalFormatting>
  <conditionalFormatting sqref="AM36">
    <cfRule type="cellIs" dxfId="6835" priority="933" operator="lessThan">
      <formula>$C$4</formula>
    </cfRule>
  </conditionalFormatting>
  <conditionalFormatting sqref="AM37">
    <cfRule type="cellIs" dxfId="6834" priority="934" operator="lessThan">
      <formula>$C$4</formula>
    </cfRule>
  </conditionalFormatting>
  <conditionalFormatting sqref="AM38">
    <cfRule type="cellIs" dxfId="6833" priority="935" operator="lessThan">
      <formula>$C$4</formula>
    </cfRule>
  </conditionalFormatting>
  <conditionalFormatting sqref="AM39">
    <cfRule type="cellIs" dxfId="6832" priority="936" operator="lessThan">
      <formula>$C$4</formula>
    </cfRule>
  </conditionalFormatting>
  <conditionalFormatting sqref="AM40">
    <cfRule type="cellIs" dxfId="6831" priority="937" operator="lessThan">
      <formula>$C$4</formula>
    </cfRule>
  </conditionalFormatting>
  <conditionalFormatting sqref="AM41">
    <cfRule type="cellIs" dxfId="6830" priority="938" operator="lessThan">
      <formula>$C$4</formula>
    </cfRule>
  </conditionalFormatting>
  <conditionalFormatting sqref="AM42">
    <cfRule type="cellIs" dxfId="6829" priority="939" operator="lessThan">
      <formula>$C$4</formula>
    </cfRule>
  </conditionalFormatting>
  <conditionalFormatting sqref="AM43">
    <cfRule type="cellIs" dxfId="6828" priority="940" operator="lessThan">
      <formula>$C$4</formula>
    </cfRule>
  </conditionalFormatting>
  <conditionalFormatting sqref="AM44">
    <cfRule type="cellIs" dxfId="6827" priority="941" operator="lessThan">
      <formula>$C$4</formula>
    </cfRule>
  </conditionalFormatting>
  <conditionalFormatting sqref="AM45">
    <cfRule type="cellIs" dxfId="6826" priority="942" operator="lessThan">
      <formula>$C$4</formula>
    </cfRule>
  </conditionalFormatting>
  <conditionalFormatting sqref="AM46">
    <cfRule type="cellIs" dxfId="6825" priority="943" operator="lessThan">
      <formula>$C$4</formula>
    </cfRule>
  </conditionalFormatting>
  <conditionalFormatting sqref="AM47">
    <cfRule type="cellIs" dxfId="6824" priority="944" operator="lessThan">
      <formula>$C$4</formula>
    </cfRule>
  </conditionalFormatting>
  <conditionalFormatting sqref="AM48">
    <cfRule type="cellIs" dxfId="6823" priority="945" operator="lessThan">
      <formula>$C$4</formula>
    </cfRule>
  </conditionalFormatting>
  <conditionalFormatting sqref="AM49">
    <cfRule type="cellIs" dxfId="6822" priority="946" operator="lessThan">
      <formula>$C$4</formula>
    </cfRule>
  </conditionalFormatting>
  <conditionalFormatting sqref="AM50">
    <cfRule type="cellIs" dxfId="6821" priority="947" operator="lessThan">
      <formula>$C$4</formula>
    </cfRule>
  </conditionalFormatting>
  <conditionalFormatting sqref="AM51">
    <cfRule type="cellIs" dxfId="6820" priority="948" operator="lessThan">
      <formula>$C$4</formula>
    </cfRule>
  </conditionalFormatting>
  <conditionalFormatting sqref="AM52">
    <cfRule type="cellIs" dxfId="6819" priority="949" operator="lessThan">
      <formula>$C$4</formula>
    </cfRule>
  </conditionalFormatting>
  <conditionalFormatting sqref="AM53">
    <cfRule type="cellIs" dxfId="6818" priority="950" operator="lessThan">
      <formula>$C$4</formula>
    </cfRule>
  </conditionalFormatting>
  <conditionalFormatting sqref="AM54">
    <cfRule type="cellIs" dxfId="6817" priority="951" operator="lessThan">
      <formula>$C$4</formula>
    </cfRule>
  </conditionalFormatting>
  <conditionalFormatting sqref="AM55">
    <cfRule type="cellIs" dxfId="6816" priority="952" operator="lessThan">
      <formula>$C$4</formula>
    </cfRule>
  </conditionalFormatting>
  <conditionalFormatting sqref="AM56">
    <cfRule type="cellIs" dxfId="6815" priority="953" operator="lessThan">
      <formula>$C$4</formula>
    </cfRule>
  </conditionalFormatting>
  <conditionalFormatting sqref="AM57">
    <cfRule type="cellIs" dxfId="6814" priority="954" operator="lessThan">
      <formula>$C$4</formula>
    </cfRule>
  </conditionalFormatting>
  <conditionalFormatting sqref="AM58">
    <cfRule type="cellIs" dxfId="6813" priority="955" operator="lessThan">
      <formula>$C$4</formula>
    </cfRule>
  </conditionalFormatting>
  <conditionalFormatting sqref="AM59">
    <cfRule type="cellIs" dxfId="6812" priority="956" operator="lessThan">
      <formula>$C$4</formula>
    </cfRule>
  </conditionalFormatting>
  <conditionalFormatting sqref="AM60">
    <cfRule type="cellIs" dxfId="6811" priority="957" operator="lessThan">
      <formula>$C$4</formula>
    </cfRule>
  </conditionalFormatting>
  <conditionalFormatting sqref="AN11">
    <cfRule type="cellIs" dxfId="6810" priority="958" operator="lessThan">
      <formula>$C$4</formula>
    </cfRule>
  </conditionalFormatting>
  <conditionalFormatting sqref="AN12">
    <cfRule type="cellIs" dxfId="6809" priority="959" operator="lessThan">
      <formula>$C$4</formula>
    </cfRule>
  </conditionalFormatting>
  <conditionalFormatting sqref="AN13">
    <cfRule type="cellIs" dxfId="6808" priority="960" operator="lessThan">
      <formula>$C$4</formula>
    </cfRule>
  </conditionalFormatting>
  <conditionalFormatting sqref="AN14">
    <cfRule type="cellIs" dxfId="6807" priority="961" operator="lessThan">
      <formula>$C$4</formula>
    </cfRule>
  </conditionalFormatting>
  <conditionalFormatting sqref="AN15">
    <cfRule type="cellIs" dxfId="6806" priority="962" operator="lessThan">
      <formula>$C$4</formula>
    </cfRule>
  </conditionalFormatting>
  <conditionalFormatting sqref="AN16">
    <cfRule type="cellIs" dxfId="6805" priority="963" operator="lessThan">
      <formula>$C$4</formula>
    </cfRule>
  </conditionalFormatting>
  <conditionalFormatting sqref="AN17">
    <cfRule type="cellIs" dxfId="6804" priority="964" operator="lessThan">
      <formula>$C$4</formula>
    </cfRule>
  </conditionalFormatting>
  <conditionalFormatting sqref="AN18">
    <cfRule type="cellIs" dxfId="6803" priority="965" operator="lessThan">
      <formula>$C$4</formula>
    </cfRule>
  </conditionalFormatting>
  <conditionalFormatting sqref="AN19">
    <cfRule type="cellIs" dxfId="6802" priority="966" operator="lessThan">
      <formula>$C$4</formula>
    </cfRule>
  </conditionalFormatting>
  <conditionalFormatting sqref="AN20">
    <cfRule type="cellIs" dxfId="6801" priority="967" operator="lessThan">
      <formula>$C$4</formula>
    </cfRule>
  </conditionalFormatting>
  <conditionalFormatting sqref="AN21">
    <cfRule type="cellIs" dxfId="6800" priority="968" operator="lessThan">
      <formula>$C$4</formula>
    </cfRule>
  </conditionalFormatting>
  <conditionalFormatting sqref="AN22">
    <cfRule type="cellIs" dxfId="6799" priority="969" operator="lessThan">
      <formula>$C$4</formula>
    </cfRule>
  </conditionalFormatting>
  <conditionalFormatting sqref="AN23">
    <cfRule type="cellIs" dxfId="6798" priority="970" operator="lessThan">
      <formula>$C$4</formula>
    </cfRule>
  </conditionalFormatting>
  <conditionalFormatting sqref="AN24">
    <cfRule type="cellIs" dxfId="6797" priority="971" operator="lessThan">
      <formula>$C$4</formula>
    </cfRule>
  </conditionalFormatting>
  <conditionalFormatting sqref="AN25">
    <cfRule type="cellIs" dxfId="6796" priority="972" operator="lessThan">
      <formula>$C$4</formula>
    </cfRule>
  </conditionalFormatting>
  <conditionalFormatting sqref="AN26">
    <cfRule type="cellIs" dxfId="6795" priority="973" operator="lessThan">
      <formula>$C$4</formula>
    </cfRule>
  </conditionalFormatting>
  <conditionalFormatting sqref="AN27">
    <cfRule type="cellIs" dxfId="6794" priority="974" operator="lessThan">
      <formula>$C$4</formula>
    </cfRule>
  </conditionalFormatting>
  <conditionalFormatting sqref="AN28">
    <cfRule type="cellIs" dxfId="6793" priority="975" operator="lessThan">
      <formula>$C$4</formula>
    </cfRule>
  </conditionalFormatting>
  <conditionalFormatting sqref="AN29">
    <cfRule type="cellIs" dxfId="6792" priority="976" operator="lessThan">
      <formula>$C$4</formula>
    </cfRule>
  </conditionalFormatting>
  <conditionalFormatting sqref="AN30">
    <cfRule type="cellIs" dxfId="6791" priority="977" operator="lessThan">
      <formula>$C$4</formula>
    </cfRule>
  </conditionalFormatting>
  <conditionalFormatting sqref="AN31">
    <cfRule type="cellIs" dxfId="6790" priority="978" operator="lessThan">
      <formula>$C$4</formula>
    </cfRule>
  </conditionalFormatting>
  <conditionalFormatting sqref="AN32">
    <cfRule type="cellIs" dxfId="6789" priority="979" operator="lessThan">
      <formula>$C$4</formula>
    </cfRule>
  </conditionalFormatting>
  <conditionalFormatting sqref="AN33">
    <cfRule type="cellIs" dxfId="6788" priority="980" operator="lessThan">
      <formula>$C$4</formula>
    </cfRule>
  </conditionalFormatting>
  <conditionalFormatting sqref="AN34">
    <cfRule type="cellIs" dxfId="6787" priority="981" operator="lessThan">
      <formula>$C$4</formula>
    </cfRule>
  </conditionalFormatting>
  <conditionalFormatting sqref="AN35">
    <cfRule type="cellIs" dxfId="6786" priority="982" operator="lessThan">
      <formula>$C$4</formula>
    </cfRule>
  </conditionalFormatting>
  <conditionalFormatting sqref="AN36">
    <cfRule type="cellIs" dxfId="6785" priority="983" operator="lessThan">
      <formula>$C$4</formula>
    </cfRule>
  </conditionalFormatting>
  <conditionalFormatting sqref="AN37">
    <cfRule type="cellIs" dxfId="6784" priority="984" operator="lessThan">
      <formula>$C$4</formula>
    </cfRule>
  </conditionalFormatting>
  <conditionalFormatting sqref="AN38">
    <cfRule type="cellIs" dxfId="6783" priority="985" operator="lessThan">
      <formula>$C$4</formula>
    </cfRule>
  </conditionalFormatting>
  <conditionalFormatting sqref="AN39">
    <cfRule type="cellIs" dxfId="6782" priority="986" operator="lessThan">
      <formula>$C$4</formula>
    </cfRule>
  </conditionalFormatting>
  <conditionalFormatting sqref="AN40">
    <cfRule type="cellIs" dxfId="6781" priority="987" operator="lessThan">
      <formula>$C$4</formula>
    </cfRule>
  </conditionalFormatting>
  <conditionalFormatting sqref="AN41">
    <cfRule type="cellIs" dxfId="6780" priority="988" operator="lessThan">
      <formula>$C$4</formula>
    </cfRule>
  </conditionalFormatting>
  <conditionalFormatting sqref="AN42">
    <cfRule type="cellIs" dxfId="6779" priority="989" operator="lessThan">
      <formula>$C$4</formula>
    </cfRule>
  </conditionalFormatting>
  <conditionalFormatting sqref="AN43">
    <cfRule type="cellIs" dxfId="6778" priority="990" operator="lessThan">
      <formula>$C$4</formula>
    </cfRule>
  </conditionalFormatting>
  <conditionalFormatting sqref="AN44">
    <cfRule type="cellIs" dxfId="6777" priority="991" operator="lessThan">
      <formula>$C$4</formula>
    </cfRule>
  </conditionalFormatting>
  <conditionalFormatting sqref="AN45">
    <cfRule type="cellIs" dxfId="6776" priority="992" operator="lessThan">
      <formula>$C$4</formula>
    </cfRule>
  </conditionalFormatting>
  <conditionalFormatting sqref="AN46">
    <cfRule type="cellIs" dxfId="6775" priority="993" operator="lessThan">
      <formula>$C$4</formula>
    </cfRule>
  </conditionalFormatting>
  <conditionalFormatting sqref="AN47">
    <cfRule type="cellIs" dxfId="6774" priority="994" operator="lessThan">
      <formula>$C$4</formula>
    </cfRule>
  </conditionalFormatting>
  <conditionalFormatting sqref="AN48">
    <cfRule type="cellIs" dxfId="6773" priority="995" operator="lessThan">
      <formula>$C$4</formula>
    </cfRule>
  </conditionalFormatting>
  <conditionalFormatting sqref="AN49">
    <cfRule type="cellIs" dxfId="6772" priority="996" operator="lessThan">
      <formula>$C$4</formula>
    </cfRule>
  </conditionalFormatting>
  <conditionalFormatting sqref="AN50">
    <cfRule type="cellIs" dxfId="6771" priority="997" operator="lessThan">
      <formula>$C$4</formula>
    </cfRule>
  </conditionalFormatting>
  <conditionalFormatting sqref="AN51">
    <cfRule type="cellIs" dxfId="6770" priority="998" operator="lessThan">
      <formula>$C$4</formula>
    </cfRule>
  </conditionalFormatting>
  <conditionalFormatting sqref="AN52">
    <cfRule type="cellIs" dxfId="6769" priority="999" operator="lessThan">
      <formula>$C$4</formula>
    </cfRule>
  </conditionalFormatting>
  <conditionalFormatting sqref="AN53">
    <cfRule type="cellIs" dxfId="6768" priority="1000" operator="lessThan">
      <formula>$C$4</formula>
    </cfRule>
  </conditionalFormatting>
  <conditionalFormatting sqref="AN54">
    <cfRule type="cellIs" dxfId="6767" priority="1001" operator="lessThan">
      <formula>$C$4</formula>
    </cfRule>
  </conditionalFormatting>
  <conditionalFormatting sqref="AN55">
    <cfRule type="cellIs" dxfId="6766" priority="1002" operator="lessThan">
      <formula>$C$4</formula>
    </cfRule>
  </conditionalFormatting>
  <conditionalFormatting sqref="AN56">
    <cfRule type="cellIs" dxfId="6765" priority="1003" operator="lessThan">
      <formula>$C$4</formula>
    </cfRule>
  </conditionalFormatting>
  <conditionalFormatting sqref="AN57">
    <cfRule type="cellIs" dxfId="6764" priority="1004" operator="lessThan">
      <formula>$C$4</formula>
    </cfRule>
  </conditionalFormatting>
  <conditionalFormatting sqref="AN58">
    <cfRule type="cellIs" dxfId="6763" priority="1005" operator="lessThan">
      <formula>$C$4</formula>
    </cfRule>
  </conditionalFormatting>
  <conditionalFormatting sqref="AN59">
    <cfRule type="cellIs" dxfId="6762" priority="1006" operator="lessThan">
      <formula>$C$4</formula>
    </cfRule>
  </conditionalFormatting>
  <conditionalFormatting sqref="AN60">
    <cfRule type="cellIs" dxfId="6761" priority="1007" operator="lessThan">
      <formula>$C$4</formula>
    </cfRule>
  </conditionalFormatting>
  <conditionalFormatting sqref="AO11">
    <cfRule type="cellIs" dxfId="6760" priority="1008" operator="lessThan">
      <formula>$C$4</formula>
    </cfRule>
  </conditionalFormatting>
  <conditionalFormatting sqref="AO12">
    <cfRule type="cellIs" dxfId="6759" priority="1009" operator="lessThan">
      <formula>$C$4</formula>
    </cfRule>
  </conditionalFormatting>
  <conditionalFormatting sqref="AO13">
    <cfRule type="cellIs" dxfId="6758" priority="1010" operator="lessThan">
      <formula>$C$4</formula>
    </cfRule>
  </conditionalFormatting>
  <conditionalFormatting sqref="AO14">
    <cfRule type="cellIs" dxfId="6757" priority="1011" operator="lessThan">
      <formula>$C$4</formula>
    </cfRule>
  </conditionalFormatting>
  <conditionalFormatting sqref="AO15">
    <cfRule type="cellIs" dxfId="6756" priority="1012" operator="lessThan">
      <formula>$C$4</formula>
    </cfRule>
  </conditionalFormatting>
  <conditionalFormatting sqref="AO16">
    <cfRule type="cellIs" dxfId="6755" priority="1013" operator="lessThan">
      <formula>$C$4</formula>
    </cfRule>
  </conditionalFormatting>
  <conditionalFormatting sqref="AO17">
    <cfRule type="cellIs" dxfId="6754" priority="1014" operator="lessThan">
      <formula>$C$4</formula>
    </cfRule>
  </conditionalFormatting>
  <conditionalFormatting sqref="AO18">
    <cfRule type="cellIs" dxfId="6753" priority="1015" operator="lessThan">
      <formula>$C$4</formula>
    </cfRule>
  </conditionalFormatting>
  <conditionalFormatting sqref="AO19">
    <cfRule type="cellIs" dxfId="6752" priority="1016" operator="lessThan">
      <formula>$C$4</formula>
    </cfRule>
  </conditionalFormatting>
  <conditionalFormatting sqref="AO20">
    <cfRule type="cellIs" dxfId="6751" priority="1017" operator="lessThan">
      <formula>$C$4</formula>
    </cfRule>
  </conditionalFormatting>
  <conditionalFormatting sqref="AO21">
    <cfRule type="cellIs" dxfId="6750" priority="1018" operator="lessThan">
      <formula>$C$4</formula>
    </cfRule>
  </conditionalFormatting>
  <conditionalFormatting sqref="AO22">
    <cfRule type="cellIs" dxfId="6749" priority="1019" operator="lessThan">
      <formula>$C$4</formula>
    </cfRule>
  </conditionalFormatting>
  <conditionalFormatting sqref="AO23">
    <cfRule type="cellIs" dxfId="6748" priority="1020" operator="lessThan">
      <formula>$C$4</formula>
    </cfRule>
  </conditionalFormatting>
  <conditionalFormatting sqref="AO24">
    <cfRule type="cellIs" dxfId="6747" priority="1021" operator="lessThan">
      <formula>$C$4</formula>
    </cfRule>
  </conditionalFormatting>
  <conditionalFormatting sqref="AO25">
    <cfRule type="cellIs" dxfId="6746" priority="1022" operator="lessThan">
      <formula>$C$4</formula>
    </cfRule>
  </conditionalFormatting>
  <conditionalFormatting sqref="AO26">
    <cfRule type="cellIs" dxfId="6745" priority="1023" operator="lessThan">
      <formula>$C$4</formula>
    </cfRule>
  </conditionalFormatting>
  <conditionalFormatting sqref="AO27">
    <cfRule type="cellIs" dxfId="6744" priority="1024" operator="lessThan">
      <formula>$C$4</formula>
    </cfRule>
  </conditionalFormatting>
  <conditionalFormatting sqref="AO28">
    <cfRule type="cellIs" dxfId="6743" priority="1025" operator="lessThan">
      <formula>$C$4</formula>
    </cfRule>
  </conditionalFormatting>
  <conditionalFormatting sqref="AO29">
    <cfRule type="cellIs" dxfId="6742" priority="1026" operator="lessThan">
      <formula>$C$4</formula>
    </cfRule>
  </conditionalFormatting>
  <conditionalFormatting sqref="AO30">
    <cfRule type="cellIs" dxfId="6741" priority="1027" operator="lessThan">
      <formula>$C$4</formula>
    </cfRule>
  </conditionalFormatting>
  <conditionalFormatting sqref="AO31">
    <cfRule type="cellIs" dxfId="6740" priority="1028" operator="lessThan">
      <formula>$C$4</formula>
    </cfRule>
  </conditionalFormatting>
  <conditionalFormatting sqref="AO32">
    <cfRule type="cellIs" dxfId="6739" priority="1029" operator="lessThan">
      <formula>$C$4</formula>
    </cfRule>
  </conditionalFormatting>
  <conditionalFormatting sqref="AO33">
    <cfRule type="cellIs" dxfId="6738" priority="1030" operator="lessThan">
      <formula>$C$4</formula>
    </cfRule>
  </conditionalFormatting>
  <conditionalFormatting sqref="AO34">
    <cfRule type="cellIs" dxfId="6737" priority="1031" operator="lessThan">
      <formula>$C$4</formula>
    </cfRule>
  </conditionalFormatting>
  <conditionalFormatting sqref="AO35">
    <cfRule type="cellIs" dxfId="6736" priority="1032" operator="lessThan">
      <formula>$C$4</formula>
    </cfRule>
  </conditionalFormatting>
  <conditionalFormatting sqref="AO36">
    <cfRule type="cellIs" dxfId="6735" priority="1033" operator="lessThan">
      <formula>$C$4</formula>
    </cfRule>
  </conditionalFormatting>
  <conditionalFormatting sqref="AO37">
    <cfRule type="cellIs" dxfId="6734" priority="1034" operator="lessThan">
      <formula>$C$4</formula>
    </cfRule>
  </conditionalFormatting>
  <conditionalFormatting sqref="AO38">
    <cfRule type="cellIs" dxfId="6733" priority="1035" operator="lessThan">
      <formula>$C$4</formula>
    </cfRule>
  </conditionalFormatting>
  <conditionalFormatting sqref="AO39">
    <cfRule type="cellIs" dxfId="6732" priority="1036" operator="lessThan">
      <formula>$C$4</formula>
    </cfRule>
  </conditionalFormatting>
  <conditionalFormatting sqref="AO40">
    <cfRule type="cellIs" dxfId="6731" priority="1037" operator="lessThan">
      <formula>$C$4</formula>
    </cfRule>
  </conditionalFormatting>
  <conditionalFormatting sqref="AO41">
    <cfRule type="cellIs" dxfId="6730" priority="1038" operator="lessThan">
      <formula>$C$4</formula>
    </cfRule>
  </conditionalFormatting>
  <conditionalFormatting sqref="AO42">
    <cfRule type="cellIs" dxfId="6729" priority="1039" operator="lessThan">
      <formula>$C$4</formula>
    </cfRule>
  </conditionalFormatting>
  <conditionalFormatting sqref="AO43">
    <cfRule type="cellIs" dxfId="6728" priority="1040" operator="lessThan">
      <formula>$C$4</formula>
    </cfRule>
  </conditionalFormatting>
  <conditionalFormatting sqref="AO44">
    <cfRule type="cellIs" dxfId="6727" priority="1041" operator="lessThan">
      <formula>$C$4</formula>
    </cfRule>
  </conditionalFormatting>
  <conditionalFormatting sqref="AO45">
    <cfRule type="cellIs" dxfId="6726" priority="1042" operator="lessThan">
      <formula>$C$4</formula>
    </cfRule>
  </conditionalFormatting>
  <conditionalFormatting sqref="AO46">
    <cfRule type="cellIs" dxfId="6725" priority="1043" operator="lessThan">
      <formula>$C$4</formula>
    </cfRule>
  </conditionalFormatting>
  <conditionalFormatting sqref="AO47">
    <cfRule type="cellIs" dxfId="6724" priority="1044" operator="lessThan">
      <formula>$C$4</formula>
    </cfRule>
  </conditionalFormatting>
  <conditionalFormatting sqref="AO48">
    <cfRule type="cellIs" dxfId="6723" priority="1045" operator="lessThan">
      <formula>$C$4</formula>
    </cfRule>
  </conditionalFormatting>
  <conditionalFormatting sqref="AO49">
    <cfRule type="cellIs" dxfId="6722" priority="1046" operator="lessThan">
      <formula>$C$4</formula>
    </cfRule>
  </conditionalFormatting>
  <conditionalFormatting sqref="AO50">
    <cfRule type="cellIs" dxfId="6721" priority="1047" operator="lessThan">
      <formula>$C$4</formula>
    </cfRule>
  </conditionalFormatting>
  <conditionalFormatting sqref="AO51">
    <cfRule type="cellIs" dxfId="6720" priority="1048" operator="lessThan">
      <formula>$C$4</formula>
    </cfRule>
  </conditionalFormatting>
  <conditionalFormatting sqref="AO52">
    <cfRule type="cellIs" dxfId="6719" priority="1049" operator="lessThan">
      <formula>$C$4</formula>
    </cfRule>
  </conditionalFormatting>
  <conditionalFormatting sqref="AO53">
    <cfRule type="cellIs" dxfId="6718" priority="1050" operator="lessThan">
      <formula>$C$4</formula>
    </cfRule>
  </conditionalFormatting>
  <conditionalFormatting sqref="AO54">
    <cfRule type="cellIs" dxfId="6717" priority="1051" operator="lessThan">
      <formula>$C$4</formula>
    </cfRule>
  </conditionalFormatting>
  <conditionalFormatting sqref="AO55">
    <cfRule type="cellIs" dxfId="6716" priority="1052" operator="lessThan">
      <formula>$C$4</formula>
    </cfRule>
  </conditionalFormatting>
  <conditionalFormatting sqref="AO56">
    <cfRule type="cellIs" dxfId="6715" priority="1053" operator="lessThan">
      <formula>$C$4</formula>
    </cfRule>
  </conditionalFormatting>
  <conditionalFormatting sqref="AO57">
    <cfRule type="cellIs" dxfId="6714" priority="1054" operator="lessThan">
      <formula>$C$4</formula>
    </cfRule>
  </conditionalFormatting>
  <conditionalFormatting sqref="AO58">
    <cfRule type="cellIs" dxfId="6713" priority="1055" operator="lessThan">
      <formula>$C$4</formula>
    </cfRule>
  </conditionalFormatting>
  <conditionalFormatting sqref="AO59">
    <cfRule type="cellIs" dxfId="6712" priority="1056" operator="lessThan">
      <formula>$C$4</formula>
    </cfRule>
  </conditionalFormatting>
  <conditionalFormatting sqref="AO60">
    <cfRule type="cellIs" dxfId="6711" priority="1057" operator="lessThan">
      <formula>$C$4</formula>
    </cfRule>
  </conditionalFormatting>
  <conditionalFormatting sqref="AP11">
    <cfRule type="cellIs" dxfId="6710" priority="1058" operator="lessThan">
      <formula>$C$4</formula>
    </cfRule>
  </conditionalFormatting>
  <conditionalFormatting sqref="AP12">
    <cfRule type="cellIs" dxfId="6709" priority="1059" operator="lessThan">
      <formula>$C$4</formula>
    </cfRule>
  </conditionalFormatting>
  <conditionalFormatting sqref="AP13">
    <cfRule type="cellIs" dxfId="6708" priority="1060" operator="lessThan">
      <formula>$C$4</formula>
    </cfRule>
  </conditionalFormatting>
  <conditionalFormatting sqref="AP14">
    <cfRule type="cellIs" dxfId="6707" priority="1061" operator="lessThan">
      <formula>$C$4</formula>
    </cfRule>
  </conditionalFormatting>
  <conditionalFormatting sqref="AP15">
    <cfRule type="cellIs" dxfId="6706" priority="1062" operator="lessThan">
      <formula>$C$4</formula>
    </cfRule>
  </conditionalFormatting>
  <conditionalFormatting sqref="AP16">
    <cfRule type="cellIs" dxfId="6705" priority="1063" operator="lessThan">
      <formula>$C$4</formula>
    </cfRule>
  </conditionalFormatting>
  <conditionalFormatting sqref="AP17">
    <cfRule type="cellIs" dxfId="6704" priority="1064" operator="lessThan">
      <formula>$C$4</formula>
    </cfRule>
  </conditionalFormatting>
  <conditionalFormatting sqref="AP18">
    <cfRule type="cellIs" dxfId="6703" priority="1065" operator="lessThan">
      <formula>$C$4</formula>
    </cfRule>
  </conditionalFormatting>
  <conditionalFormatting sqref="AP19">
    <cfRule type="cellIs" dxfId="6702" priority="1066" operator="lessThan">
      <formula>$C$4</formula>
    </cfRule>
  </conditionalFormatting>
  <conditionalFormatting sqref="AP20">
    <cfRule type="cellIs" dxfId="6701" priority="1067" operator="lessThan">
      <formula>$C$4</formula>
    </cfRule>
  </conditionalFormatting>
  <conditionalFormatting sqref="AP21">
    <cfRule type="cellIs" dxfId="6700" priority="1068" operator="lessThan">
      <formula>$C$4</formula>
    </cfRule>
  </conditionalFormatting>
  <conditionalFormatting sqref="AP22">
    <cfRule type="cellIs" dxfId="6699" priority="1069" operator="lessThan">
      <formula>$C$4</formula>
    </cfRule>
  </conditionalFormatting>
  <conditionalFormatting sqref="AP23">
    <cfRule type="cellIs" dxfId="6698" priority="1070" operator="lessThan">
      <formula>$C$4</formula>
    </cfRule>
  </conditionalFormatting>
  <conditionalFormatting sqref="AP24">
    <cfRule type="cellIs" dxfId="6697" priority="1071" operator="lessThan">
      <formula>$C$4</formula>
    </cfRule>
  </conditionalFormatting>
  <conditionalFormatting sqref="AP25">
    <cfRule type="cellIs" dxfId="6696" priority="1072" operator="lessThan">
      <formula>$C$4</formula>
    </cfRule>
  </conditionalFormatting>
  <conditionalFormatting sqref="AP26">
    <cfRule type="cellIs" dxfId="6695" priority="1073" operator="lessThan">
      <formula>$C$4</formula>
    </cfRule>
  </conditionalFormatting>
  <conditionalFormatting sqref="AP27">
    <cfRule type="cellIs" dxfId="6694" priority="1074" operator="lessThan">
      <formula>$C$4</formula>
    </cfRule>
  </conditionalFormatting>
  <conditionalFormatting sqref="AP28">
    <cfRule type="cellIs" dxfId="6693" priority="1075" operator="lessThan">
      <formula>$C$4</formula>
    </cfRule>
  </conditionalFormatting>
  <conditionalFormatting sqref="AP29">
    <cfRule type="cellIs" dxfId="6692" priority="1076" operator="lessThan">
      <formula>$C$4</formula>
    </cfRule>
  </conditionalFormatting>
  <conditionalFormatting sqref="AP30">
    <cfRule type="cellIs" dxfId="6691" priority="1077" operator="lessThan">
      <formula>$C$4</formula>
    </cfRule>
  </conditionalFormatting>
  <conditionalFormatting sqref="AP31">
    <cfRule type="cellIs" dxfId="6690" priority="1078" operator="lessThan">
      <formula>$C$4</formula>
    </cfRule>
  </conditionalFormatting>
  <conditionalFormatting sqref="AP32">
    <cfRule type="cellIs" dxfId="6689" priority="1079" operator="lessThan">
      <formula>$C$4</formula>
    </cfRule>
  </conditionalFormatting>
  <conditionalFormatting sqref="AP33">
    <cfRule type="cellIs" dxfId="6688" priority="1080" operator="lessThan">
      <formula>$C$4</formula>
    </cfRule>
  </conditionalFormatting>
  <conditionalFormatting sqref="AP34">
    <cfRule type="cellIs" dxfId="6687" priority="1081" operator="lessThan">
      <formula>$C$4</formula>
    </cfRule>
  </conditionalFormatting>
  <conditionalFormatting sqref="AP35">
    <cfRule type="cellIs" dxfId="6686" priority="1082" operator="lessThan">
      <formula>$C$4</formula>
    </cfRule>
  </conditionalFormatting>
  <conditionalFormatting sqref="AP36">
    <cfRule type="cellIs" dxfId="6685" priority="1083" operator="lessThan">
      <formula>$C$4</formula>
    </cfRule>
  </conditionalFormatting>
  <conditionalFormatting sqref="AP37">
    <cfRule type="cellIs" dxfId="6684" priority="1084" operator="lessThan">
      <formula>$C$4</formula>
    </cfRule>
  </conditionalFormatting>
  <conditionalFormatting sqref="AP38">
    <cfRule type="cellIs" dxfId="6683" priority="1085" operator="lessThan">
      <formula>$C$4</formula>
    </cfRule>
  </conditionalFormatting>
  <conditionalFormatting sqref="AP39">
    <cfRule type="cellIs" dxfId="6682" priority="1086" operator="lessThan">
      <formula>$C$4</formula>
    </cfRule>
  </conditionalFormatting>
  <conditionalFormatting sqref="AP40">
    <cfRule type="cellIs" dxfId="6681" priority="1087" operator="lessThan">
      <formula>$C$4</formula>
    </cfRule>
  </conditionalFormatting>
  <conditionalFormatting sqref="AP41">
    <cfRule type="cellIs" dxfId="6680" priority="1088" operator="lessThan">
      <formula>$C$4</formula>
    </cfRule>
  </conditionalFormatting>
  <conditionalFormatting sqref="AP42">
    <cfRule type="cellIs" dxfId="6679" priority="1089" operator="lessThan">
      <formula>$C$4</formula>
    </cfRule>
  </conditionalFormatting>
  <conditionalFormatting sqref="AP43">
    <cfRule type="cellIs" dxfId="6678" priority="1090" operator="lessThan">
      <formula>$C$4</formula>
    </cfRule>
  </conditionalFormatting>
  <conditionalFormatting sqref="AP44">
    <cfRule type="cellIs" dxfId="6677" priority="1091" operator="lessThan">
      <formula>$C$4</formula>
    </cfRule>
  </conditionalFormatting>
  <conditionalFormatting sqref="AP45">
    <cfRule type="cellIs" dxfId="6676" priority="1092" operator="lessThan">
      <formula>$C$4</formula>
    </cfRule>
  </conditionalFormatting>
  <conditionalFormatting sqref="AP46">
    <cfRule type="cellIs" dxfId="6675" priority="1093" operator="lessThan">
      <formula>$C$4</formula>
    </cfRule>
  </conditionalFormatting>
  <conditionalFormatting sqref="AP47">
    <cfRule type="cellIs" dxfId="6674" priority="1094" operator="lessThan">
      <formula>$C$4</formula>
    </cfRule>
  </conditionalFormatting>
  <conditionalFormatting sqref="AP48">
    <cfRule type="cellIs" dxfId="6673" priority="1095" operator="lessThan">
      <formula>$C$4</formula>
    </cfRule>
  </conditionalFormatting>
  <conditionalFormatting sqref="AP49">
    <cfRule type="cellIs" dxfId="6672" priority="1096" operator="lessThan">
      <formula>$C$4</formula>
    </cfRule>
  </conditionalFormatting>
  <conditionalFormatting sqref="AP50">
    <cfRule type="cellIs" dxfId="6671" priority="1097" operator="lessThan">
      <formula>$C$4</formula>
    </cfRule>
  </conditionalFormatting>
  <conditionalFormatting sqref="AP51">
    <cfRule type="cellIs" dxfId="6670" priority="1098" operator="lessThan">
      <formula>$C$4</formula>
    </cfRule>
  </conditionalFormatting>
  <conditionalFormatting sqref="AP52">
    <cfRule type="cellIs" dxfId="6669" priority="1099" operator="lessThan">
      <formula>$C$4</formula>
    </cfRule>
  </conditionalFormatting>
  <conditionalFormatting sqref="AP53">
    <cfRule type="cellIs" dxfId="6668" priority="1100" operator="lessThan">
      <formula>$C$4</formula>
    </cfRule>
  </conditionalFormatting>
  <conditionalFormatting sqref="AP54">
    <cfRule type="cellIs" dxfId="6667" priority="1101" operator="lessThan">
      <formula>$C$4</formula>
    </cfRule>
  </conditionalFormatting>
  <conditionalFormatting sqref="AP55">
    <cfRule type="cellIs" dxfId="6666" priority="1102" operator="lessThan">
      <formula>$C$4</formula>
    </cfRule>
  </conditionalFormatting>
  <conditionalFormatting sqref="AP56">
    <cfRule type="cellIs" dxfId="6665" priority="1103" operator="lessThan">
      <formula>$C$4</formula>
    </cfRule>
  </conditionalFormatting>
  <conditionalFormatting sqref="AP57">
    <cfRule type="cellIs" dxfId="6664" priority="1104" operator="lessThan">
      <formula>$C$4</formula>
    </cfRule>
  </conditionalFormatting>
  <conditionalFormatting sqref="AP58">
    <cfRule type="cellIs" dxfId="6663" priority="1105" operator="lessThan">
      <formula>$C$4</formula>
    </cfRule>
  </conditionalFormatting>
  <conditionalFormatting sqref="AP59">
    <cfRule type="cellIs" dxfId="6662" priority="1106" operator="lessThan">
      <formula>$C$4</formula>
    </cfRule>
  </conditionalFormatting>
  <conditionalFormatting sqref="AP60">
    <cfRule type="cellIs" dxfId="6661" priority="1107" operator="lessThan">
      <formula>$C$4</formula>
    </cfRule>
  </conditionalFormatting>
  <conditionalFormatting sqref="AQ11">
    <cfRule type="cellIs" dxfId="6660" priority="1108" operator="lessThan">
      <formula>$C$4</formula>
    </cfRule>
  </conditionalFormatting>
  <conditionalFormatting sqref="AQ12">
    <cfRule type="cellIs" dxfId="6659" priority="1109" operator="lessThan">
      <formula>$C$4</formula>
    </cfRule>
  </conditionalFormatting>
  <conditionalFormatting sqref="AQ13">
    <cfRule type="cellIs" dxfId="6658" priority="1110" operator="lessThan">
      <formula>$C$4</formula>
    </cfRule>
  </conditionalFormatting>
  <conditionalFormatting sqref="AQ14">
    <cfRule type="cellIs" dxfId="6657" priority="1111" operator="lessThan">
      <formula>$C$4</formula>
    </cfRule>
  </conditionalFormatting>
  <conditionalFormatting sqref="AQ15">
    <cfRule type="cellIs" dxfId="6656" priority="1112" operator="lessThan">
      <formula>$C$4</formula>
    </cfRule>
  </conditionalFormatting>
  <conditionalFormatting sqref="AQ16">
    <cfRule type="cellIs" dxfId="6655" priority="1113" operator="lessThan">
      <formula>$C$4</formula>
    </cfRule>
  </conditionalFormatting>
  <conditionalFormatting sqref="AQ17">
    <cfRule type="cellIs" dxfId="6654" priority="1114" operator="lessThan">
      <formula>$C$4</formula>
    </cfRule>
  </conditionalFormatting>
  <conditionalFormatting sqref="AQ18">
    <cfRule type="cellIs" dxfId="6653" priority="1115" operator="lessThan">
      <formula>$C$4</formula>
    </cfRule>
  </conditionalFormatting>
  <conditionalFormatting sqref="AQ19">
    <cfRule type="cellIs" dxfId="6652" priority="1116" operator="lessThan">
      <formula>$C$4</formula>
    </cfRule>
  </conditionalFormatting>
  <conditionalFormatting sqref="AQ20">
    <cfRule type="cellIs" dxfId="6651" priority="1117" operator="lessThan">
      <formula>$C$4</formula>
    </cfRule>
  </conditionalFormatting>
  <conditionalFormatting sqref="AQ21">
    <cfRule type="cellIs" dxfId="6650" priority="1118" operator="lessThan">
      <formula>$C$4</formula>
    </cfRule>
  </conditionalFormatting>
  <conditionalFormatting sqref="AQ22">
    <cfRule type="cellIs" dxfId="6649" priority="1119" operator="lessThan">
      <formula>$C$4</formula>
    </cfRule>
  </conditionalFormatting>
  <conditionalFormatting sqref="AQ23">
    <cfRule type="cellIs" dxfId="6648" priority="1120" operator="lessThan">
      <formula>$C$4</formula>
    </cfRule>
  </conditionalFormatting>
  <conditionalFormatting sqref="AQ24">
    <cfRule type="cellIs" dxfId="6647" priority="1121" operator="lessThan">
      <formula>$C$4</formula>
    </cfRule>
  </conditionalFormatting>
  <conditionalFormatting sqref="AQ25">
    <cfRule type="cellIs" dxfId="6646" priority="1122" operator="lessThan">
      <formula>$C$4</formula>
    </cfRule>
  </conditionalFormatting>
  <conditionalFormatting sqref="AQ26">
    <cfRule type="cellIs" dxfId="6645" priority="1123" operator="lessThan">
      <formula>$C$4</formula>
    </cfRule>
  </conditionalFormatting>
  <conditionalFormatting sqref="AQ27">
    <cfRule type="cellIs" dxfId="6644" priority="1124" operator="lessThan">
      <formula>$C$4</formula>
    </cfRule>
  </conditionalFormatting>
  <conditionalFormatting sqref="AQ28">
    <cfRule type="cellIs" dxfId="6643" priority="1125" operator="lessThan">
      <formula>$C$4</formula>
    </cfRule>
  </conditionalFormatting>
  <conditionalFormatting sqref="AQ29">
    <cfRule type="cellIs" dxfId="6642" priority="1126" operator="lessThan">
      <formula>$C$4</formula>
    </cfRule>
  </conditionalFormatting>
  <conditionalFormatting sqref="AQ30">
    <cfRule type="cellIs" dxfId="6641" priority="1127" operator="lessThan">
      <formula>$C$4</formula>
    </cfRule>
  </conditionalFormatting>
  <conditionalFormatting sqref="AQ31">
    <cfRule type="cellIs" dxfId="6640" priority="1128" operator="lessThan">
      <formula>$C$4</formula>
    </cfRule>
  </conditionalFormatting>
  <conditionalFormatting sqref="AQ32">
    <cfRule type="cellIs" dxfId="6639" priority="1129" operator="lessThan">
      <formula>$C$4</formula>
    </cfRule>
  </conditionalFormatting>
  <conditionalFormatting sqref="AQ33">
    <cfRule type="cellIs" dxfId="6638" priority="1130" operator="lessThan">
      <formula>$C$4</formula>
    </cfRule>
  </conditionalFormatting>
  <conditionalFormatting sqref="AQ34">
    <cfRule type="cellIs" dxfId="6637" priority="1131" operator="lessThan">
      <formula>$C$4</formula>
    </cfRule>
  </conditionalFormatting>
  <conditionalFormatting sqref="AQ35">
    <cfRule type="cellIs" dxfId="6636" priority="1132" operator="lessThan">
      <formula>$C$4</formula>
    </cfRule>
  </conditionalFormatting>
  <conditionalFormatting sqref="AQ36">
    <cfRule type="cellIs" dxfId="6635" priority="1133" operator="lessThan">
      <formula>$C$4</formula>
    </cfRule>
  </conditionalFormatting>
  <conditionalFormatting sqref="AQ37">
    <cfRule type="cellIs" dxfId="6634" priority="1134" operator="lessThan">
      <formula>$C$4</formula>
    </cfRule>
  </conditionalFormatting>
  <conditionalFormatting sqref="AQ38">
    <cfRule type="cellIs" dxfId="6633" priority="1135" operator="lessThan">
      <formula>$C$4</formula>
    </cfRule>
  </conditionalFormatting>
  <conditionalFormatting sqref="AQ39">
    <cfRule type="cellIs" dxfId="6632" priority="1136" operator="lessThan">
      <formula>$C$4</formula>
    </cfRule>
  </conditionalFormatting>
  <conditionalFormatting sqref="AQ40">
    <cfRule type="cellIs" dxfId="6631" priority="1137" operator="lessThan">
      <formula>$C$4</formula>
    </cfRule>
  </conditionalFormatting>
  <conditionalFormatting sqref="AQ41">
    <cfRule type="cellIs" dxfId="6630" priority="1138" operator="lessThan">
      <formula>$C$4</formula>
    </cfRule>
  </conditionalFormatting>
  <conditionalFormatting sqref="AQ42">
    <cfRule type="cellIs" dxfId="6629" priority="1139" operator="lessThan">
      <formula>$C$4</formula>
    </cfRule>
  </conditionalFormatting>
  <conditionalFormatting sqref="AQ43">
    <cfRule type="cellIs" dxfId="6628" priority="1140" operator="lessThan">
      <formula>$C$4</formula>
    </cfRule>
  </conditionalFormatting>
  <conditionalFormatting sqref="AQ44">
    <cfRule type="cellIs" dxfId="6627" priority="1141" operator="lessThan">
      <formula>$C$4</formula>
    </cfRule>
  </conditionalFormatting>
  <conditionalFormatting sqref="AQ45">
    <cfRule type="cellIs" dxfId="6626" priority="1142" operator="lessThan">
      <formula>$C$4</formula>
    </cfRule>
  </conditionalFormatting>
  <conditionalFormatting sqref="AQ46">
    <cfRule type="cellIs" dxfId="6625" priority="1143" operator="lessThan">
      <formula>$C$4</formula>
    </cfRule>
  </conditionalFormatting>
  <conditionalFormatting sqref="AQ47">
    <cfRule type="cellIs" dxfId="6624" priority="1144" operator="lessThan">
      <formula>$C$4</formula>
    </cfRule>
  </conditionalFormatting>
  <conditionalFormatting sqref="AQ48">
    <cfRule type="cellIs" dxfId="6623" priority="1145" operator="lessThan">
      <formula>$C$4</formula>
    </cfRule>
  </conditionalFormatting>
  <conditionalFormatting sqref="AQ49">
    <cfRule type="cellIs" dxfId="6622" priority="1146" operator="lessThan">
      <formula>$C$4</formula>
    </cfRule>
  </conditionalFormatting>
  <conditionalFormatting sqref="AQ50">
    <cfRule type="cellIs" dxfId="6621" priority="1147" operator="lessThan">
      <formula>$C$4</formula>
    </cfRule>
  </conditionalFormatting>
  <conditionalFormatting sqref="AQ51">
    <cfRule type="cellIs" dxfId="6620" priority="1148" operator="lessThan">
      <formula>$C$4</formula>
    </cfRule>
  </conditionalFormatting>
  <conditionalFormatting sqref="AQ52">
    <cfRule type="cellIs" dxfId="6619" priority="1149" operator="lessThan">
      <formula>$C$4</formula>
    </cfRule>
  </conditionalFormatting>
  <conditionalFormatting sqref="AQ53">
    <cfRule type="cellIs" dxfId="6618" priority="1150" operator="lessThan">
      <formula>$C$4</formula>
    </cfRule>
  </conditionalFormatting>
  <conditionalFormatting sqref="AQ54">
    <cfRule type="cellIs" dxfId="6617" priority="1151" operator="lessThan">
      <formula>$C$4</formula>
    </cfRule>
  </conditionalFormatting>
  <conditionalFormatting sqref="AQ55">
    <cfRule type="cellIs" dxfId="6616" priority="1152" operator="lessThan">
      <formula>$C$4</formula>
    </cfRule>
  </conditionalFormatting>
  <conditionalFormatting sqref="AQ56">
    <cfRule type="cellIs" dxfId="6615" priority="1153" operator="lessThan">
      <formula>$C$4</formula>
    </cfRule>
  </conditionalFormatting>
  <conditionalFormatting sqref="AQ57">
    <cfRule type="cellIs" dxfId="6614" priority="1154" operator="lessThan">
      <formula>$C$4</formula>
    </cfRule>
  </conditionalFormatting>
  <conditionalFormatting sqref="AQ58">
    <cfRule type="cellIs" dxfId="6613" priority="1155" operator="lessThan">
      <formula>$C$4</formula>
    </cfRule>
  </conditionalFormatting>
  <conditionalFormatting sqref="AQ59">
    <cfRule type="cellIs" dxfId="6612" priority="1156" operator="lessThan">
      <formula>$C$4</formula>
    </cfRule>
  </conditionalFormatting>
  <conditionalFormatting sqref="AQ60">
    <cfRule type="cellIs" dxfId="6611" priority="1157" operator="lessThan">
      <formula>$C$4</formula>
    </cfRule>
  </conditionalFormatting>
  <conditionalFormatting sqref="AR11">
    <cfRule type="cellIs" dxfId="6610" priority="1158" operator="lessThan">
      <formula>$C$4</formula>
    </cfRule>
  </conditionalFormatting>
  <conditionalFormatting sqref="AR12">
    <cfRule type="cellIs" dxfId="6609" priority="1159" operator="lessThan">
      <formula>$C$4</formula>
    </cfRule>
  </conditionalFormatting>
  <conditionalFormatting sqref="AR13">
    <cfRule type="cellIs" dxfId="6608" priority="1160" operator="lessThan">
      <formula>$C$4</formula>
    </cfRule>
  </conditionalFormatting>
  <conditionalFormatting sqref="AR14">
    <cfRule type="cellIs" dxfId="6607" priority="1161" operator="lessThan">
      <formula>$C$4</formula>
    </cfRule>
  </conditionalFormatting>
  <conditionalFormatting sqref="AR15">
    <cfRule type="cellIs" dxfId="6606" priority="1162" operator="lessThan">
      <formula>$C$4</formula>
    </cfRule>
  </conditionalFormatting>
  <conditionalFormatting sqref="AR16">
    <cfRule type="cellIs" dxfId="6605" priority="1163" operator="lessThan">
      <formula>$C$4</formula>
    </cfRule>
  </conditionalFormatting>
  <conditionalFormatting sqref="AR17">
    <cfRule type="cellIs" dxfId="6604" priority="1164" operator="lessThan">
      <formula>$C$4</formula>
    </cfRule>
  </conditionalFormatting>
  <conditionalFormatting sqref="AR18">
    <cfRule type="cellIs" dxfId="6603" priority="1165" operator="lessThan">
      <formula>$C$4</formula>
    </cfRule>
  </conditionalFormatting>
  <conditionalFormatting sqref="AR19">
    <cfRule type="cellIs" dxfId="6602" priority="1166" operator="lessThan">
      <formula>$C$4</formula>
    </cfRule>
  </conditionalFormatting>
  <conditionalFormatting sqref="AR20">
    <cfRule type="cellIs" dxfId="6601" priority="1167" operator="lessThan">
      <formula>$C$4</formula>
    </cfRule>
  </conditionalFormatting>
  <conditionalFormatting sqref="AR21">
    <cfRule type="cellIs" dxfId="6600" priority="1168" operator="lessThan">
      <formula>$C$4</formula>
    </cfRule>
  </conditionalFormatting>
  <conditionalFormatting sqref="AR22">
    <cfRule type="cellIs" dxfId="6599" priority="1169" operator="lessThan">
      <formula>$C$4</formula>
    </cfRule>
  </conditionalFormatting>
  <conditionalFormatting sqref="AR23">
    <cfRule type="cellIs" dxfId="6598" priority="1170" operator="lessThan">
      <formula>$C$4</formula>
    </cfRule>
  </conditionalFormatting>
  <conditionalFormatting sqref="AR24">
    <cfRule type="cellIs" dxfId="6597" priority="1171" operator="lessThan">
      <formula>$C$4</formula>
    </cfRule>
  </conditionalFormatting>
  <conditionalFormatting sqref="AR25">
    <cfRule type="cellIs" dxfId="6596" priority="1172" operator="lessThan">
      <formula>$C$4</formula>
    </cfRule>
  </conditionalFormatting>
  <conditionalFormatting sqref="AR26">
    <cfRule type="cellIs" dxfId="6595" priority="1173" operator="lessThan">
      <formula>$C$4</formula>
    </cfRule>
  </conditionalFormatting>
  <conditionalFormatting sqref="AR27">
    <cfRule type="cellIs" dxfId="6594" priority="1174" operator="lessThan">
      <formula>$C$4</formula>
    </cfRule>
  </conditionalFormatting>
  <conditionalFormatting sqref="AR28">
    <cfRule type="cellIs" dxfId="6593" priority="1175" operator="lessThan">
      <formula>$C$4</formula>
    </cfRule>
  </conditionalFormatting>
  <conditionalFormatting sqref="AR29">
    <cfRule type="cellIs" dxfId="6592" priority="1176" operator="lessThan">
      <formula>$C$4</formula>
    </cfRule>
  </conditionalFormatting>
  <conditionalFormatting sqref="AR30">
    <cfRule type="cellIs" dxfId="6591" priority="1177" operator="lessThan">
      <formula>$C$4</formula>
    </cfRule>
  </conditionalFormatting>
  <conditionalFormatting sqref="AR31">
    <cfRule type="cellIs" dxfId="6590" priority="1178" operator="lessThan">
      <formula>$C$4</formula>
    </cfRule>
  </conditionalFormatting>
  <conditionalFormatting sqref="AR32">
    <cfRule type="cellIs" dxfId="6589" priority="1179" operator="lessThan">
      <formula>$C$4</formula>
    </cfRule>
  </conditionalFormatting>
  <conditionalFormatting sqref="AR33">
    <cfRule type="cellIs" dxfId="6588" priority="1180" operator="lessThan">
      <formula>$C$4</formula>
    </cfRule>
  </conditionalFormatting>
  <conditionalFormatting sqref="AR34">
    <cfRule type="cellIs" dxfId="6587" priority="1181" operator="lessThan">
      <formula>$C$4</formula>
    </cfRule>
  </conditionalFormatting>
  <conditionalFormatting sqref="AR35">
    <cfRule type="cellIs" dxfId="6586" priority="1182" operator="lessThan">
      <formula>$C$4</formula>
    </cfRule>
  </conditionalFormatting>
  <conditionalFormatting sqref="AR36">
    <cfRule type="cellIs" dxfId="6585" priority="1183" operator="lessThan">
      <formula>$C$4</formula>
    </cfRule>
  </conditionalFormatting>
  <conditionalFormatting sqref="AR37">
    <cfRule type="cellIs" dxfId="6584" priority="1184" operator="lessThan">
      <formula>$C$4</formula>
    </cfRule>
  </conditionalFormatting>
  <conditionalFormatting sqref="AR38">
    <cfRule type="cellIs" dxfId="6583" priority="1185" operator="lessThan">
      <formula>$C$4</formula>
    </cfRule>
  </conditionalFormatting>
  <conditionalFormatting sqref="AR39">
    <cfRule type="cellIs" dxfId="6582" priority="1186" operator="lessThan">
      <formula>$C$4</formula>
    </cfRule>
  </conditionalFormatting>
  <conditionalFormatting sqref="AR40">
    <cfRule type="cellIs" dxfId="6581" priority="1187" operator="lessThan">
      <formula>$C$4</formula>
    </cfRule>
  </conditionalFormatting>
  <conditionalFormatting sqref="AR41">
    <cfRule type="cellIs" dxfId="6580" priority="1188" operator="lessThan">
      <formula>$C$4</formula>
    </cfRule>
  </conditionalFormatting>
  <conditionalFormatting sqref="AR42">
    <cfRule type="cellIs" dxfId="6579" priority="1189" operator="lessThan">
      <formula>$C$4</formula>
    </cfRule>
  </conditionalFormatting>
  <conditionalFormatting sqref="AR43">
    <cfRule type="cellIs" dxfId="6578" priority="1190" operator="lessThan">
      <formula>$C$4</formula>
    </cfRule>
  </conditionalFormatting>
  <conditionalFormatting sqref="AR44">
    <cfRule type="cellIs" dxfId="6577" priority="1191" operator="lessThan">
      <formula>$C$4</formula>
    </cfRule>
  </conditionalFormatting>
  <conditionalFormatting sqref="AR45">
    <cfRule type="cellIs" dxfId="6576" priority="1192" operator="lessThan">
      <formula>$C$4</formula>
    </cfRule>
  </conditionalFormatting>
  <conditionalFormatting sqref="AR46">
    <cfRule type="cellIs" dxfId="6575" priority="1193" operator="lessThan">
      <formula>$C$4</formula>
    </cfRule>
  </conditionalFormatting>
  <conditionalFormatting sqref="AR47">
    <cfRule type="cellIs" dxfId="6574" priority="1194" operator="lessThan">
      <formula>$C$4</formula>
    </cfRule>
  </conditionalFormatting>
  <conditionalFormatting sqref="AR48">
    <cfRule type="cellIs" dxfId="6573" priority="1195" operator="lessThan">
      <formula>$C$4</formula>
    </cfRule>
  </conditionalFormatting>
  <conditionalFormatting sqref="AR49">
    <cfRule type="cellIs" dxfId="6572" priority="1196" operator="lessThan">
      <formula>$C$4</formula>
    </cfRule>
  </conditionalFormatting>
  <conditionalFormatting sqref="AR50">
    <cfRule type="cellIs" dxfId="6571" priority="1197" operator="lessThan">
      <formula>$C$4</formula>
    </cfRule>
  </conditionalFormatting>
  <conditionalFormatting sqref="AR51">
    <cfRule type="cellIs" dxfId="6570" priority="1198" operator="lessThan">
      <formula>$C$4</formula>
    </cfRule>
  </conditionalFormatting>
  <conditionalFormatting sqref="AR52">
    <cfRule type="cellIs" dxfId="6569" priority="1199" operator="lessThan">
      <formula>$C$4</formula>
    </cfRule>
  </conditionalFormatting>
  <conditionalFormatting sqref="AR53">
    <cfRule type="cellIs" dxfId="6568" priority="1200" operator="lessThan">
      <formula>$C$4</formula>
    </cfRule>
  </conditionalFormatting>
  <conditionalFormatting sqref="AR54">
    <cfRule type="cellIs" dxfId="6567" priority="1201" operator="lessThan">
      <formula>$C$4</formula>
    </cfRule>
  </conditionalFormatting>
  <conditionalFormatting sqref="AR55">
    <cfRule type="cellIs" dxfId="6566" priority="1202" operator="lessThan">
      <formula>$C$4</formula>
    </cfRule>
  </conditionalFormatting>
  <conditionalFormatting sqref="AR56">
    <cfRule type="cellIs" dxfId="6565" priority="1203" operator="lessThan">
      <formula>$C$4</formula>
    </cfRule>
  </conditionalFormatting>
  <conditionalFormatting sqref="AR57">
    <cfRule type="cellIs" dxfId="6564" priority="1204" operator="lessThan">
      <formula>$C$4</formula>
    </cfRule>
  </conditionalFormatting>
  <conditionalFormatting sqref="AR58">
    <cfRule type="cellIs" dxfId="6563" priority="1205" operator="lessThan">
      <formula>$C$4</formula>
    </cfRule>
  </conditionalFormatting>
  <conditionalFormatting sqref="AR59">
    <cfRule type="cellIs" dxfId="6562" priority="1206" operator="lessThan">
      <formula>$C$4</formula>
    </cfRule>
  </conditionalFormatting>
  <conditionalFormatting sqref="AR60">
    <cfRule type="cellIs" dxfId="6561" priority="1207" operator="lessThan">
      <formula>$C$4</formula>
    </cfRule>
  </conditionalFormatting>
  <conditionalFormatting sqref="AS11">
    <cfRule type="cellIs" dxfId="6560" priority="1208" operator="lessThan">
      <formula>$C$4</formula>
    </cfRule>
  </conditionalFormatting>
  <conditionalFormatting sqref="AS12">
    <cfRule type="cellIs" dxfId="6559" priority="1209" operator="lessThan">
      <formula>$C$4</formula>
    </cfRule>
  </conditionalFormatting>
  <conditionalFormatting sqref="AS13">
    <cfRule type="cellIs" dxfId="6558" priority="1210" operator="lessThan">
      <formula>$C$4</formula>
    </cfRule>
  </conditionalFormatting>
  <conditionalFormatting sqref="AS14">
    <cfRule type="cellIs" dxfId="6557" priority="1211" operator="lessThan">
      <formula>$C$4</formula>
    </cfRule>
  </conditionalFormatting>
  <conditionalFormatting sqref="AS15">
    <cfRule type="cellIs" dxfId="6556" priority="1212" operator="lessThan">
      <formula>$C$4</formula>
    </cfRule>
  </conditionalFormatting>
  <conditionalFormatting sqref="AS16">
    <cfRule type="cellIs" dxfId="6555" priority="1213" operator="lessThan">
      <formula>$C$4</formula>
    </cfRule>
  </conditionalFormatting>
  <conditionalFormatting sqref="AS17">
    <cfRule type="cellIs" dxfId="6554" priority="1214" operator="lessThan">
      <formula>$C$4</formula>
    </cfRule>
  </conditionalFormatting>
  <conditionalFormatting sqref="AS18">
    <cfRule type="cellIs" dxfId="6553" priority="1215" operator="lessThan">
      <formula>$C$4</formula>
    </cfRule>
  </conditionalFormatting>
  <conditionalFormatting sqref="AS19">
    <cfRule type="cellIs" dxfId="6552" priority="1216" operator="lessThan">
      <formula>$C$4</formula>
    </cfRule>
  </conditionalFormatting>
  <conditionalFormatting sqref="AS20">
    <cfRule type="cellIs" dxfId="6551" priority="1217" operator="lessThan">
      <formula>$C$4</formula>
    </cfRule>
  </conditionalFormatting>
  <conditionalFormatting sqref="AS21">
    <cfRule type="cellIs" dxfId="6550" priority="1218" operator="lessThan">
      <formula>$C$4</formula>
    </cfRule>
  </conditionalFormatting>
  <conditionalFormatting sqref="AS22">
    <cfRule type="cellIs" dxfId="6549" priority="1219" operator="lessThan">
      <formula>$C$4</formula>
    </cfRule>
  </conditionalFormatting>
  <conditionalFormatting sqref="AS23">
    <cfRule type="cellIs" dxfId="6548" priority="1220" operator="lessThan">
      <formula>$C$4</formula>
    </cfRule>
  </conditionalFormatting>
  <conditionalFormatting sqref="AS24">
    <cfRule type="cellIs" dxfId="6547" priority="1221" operator="lessThan">
      <formula>$C$4</formula>
    </cfRule>
  </conditionalFormatting>
  <conditionalFormatting sqref="AS25">
    <cfRule type="cellIs" dxfId="6546" priority="1222" operator="lessThan">
      <formula>$C$4</formula>
    </cfRule>
  </conditionalFormatting>
  <conditionalFormatting sqref="AS26">
    <cfRule type="cellIs" dxfId="6545" priority="1223" operator="lessThan">
      <formula>$C$4</formula>
    </cfRule>
  </conditionalFormatting>
  <conditionalFormatting sqref="AS27">
    <cfRule type="cellIs" dxfId="6544" priority="1224" operator="lessThan">
      <formula>$C$4</formula>
    </cfRule>
  </conditionalFormatting>
  <conditionalFormatting sqref="AS28">
    <cfRule type="cellIs" dxfId="6543" priority="1225" operator="lessThan">
      <formula>$C$4</formula>
    </cfRule>
  </conditionalFormatting>
  <conditionalFormatting sqref="AS29">
    <cfRule type="cellIs" dxfId="6542" priority="1226" operator="lessThan">
      <formula>$C$4</formula>
    </cfRule>
  </conditionalFormatting>
  <conditionalFormatting sqref="AS30">
    <cfRule type="cellIs" dxfId="6541" priority="1227" operator="lessThan">
      <formula>$C$4</formula>
    </cfRule>
  </conditionalFormatting>
  <conditionalFormatting sqref="AS31">
    <cfRule type="cellIs" dxfId="6540" priority="1228" operator="lessThan">
      <formula>$C$4</formula>
    </cfRule>
  </conditionalFormatting>
  <conditionalFormatting sqref="AS32">
    <cfRule type="cellIs" dxfId="6539" priority="1229" operator="lessThan">
      <formula>$C$4</formula>
    </cfRule>
  </conditionalFormatting>
  <conditionalFormatting sqref="AS33">
    <cfRule type="cellIs" dxfId="6538" priority="1230" operator="lessThan">
      <formula>$C$4</formula>
    </cfRule>
  </conditionalFormatting>
  <conditionalFormatting sqref="AS34">
    <cfRule type="cellIs" dxfId="6537" priority="1231" operator="lessThan">
      <formula>$C$4</formula>
    </cfRule>
  </conditionalFormatting>
  <conditionalFormatting sqref="AS35">
    <cfRule type="cellIs" dxfId="6536" priority="1232" operator="lessThan">
      <formula>$C$4</formula>
    </cfRule>
  </conditionalFormatting>
  <conditionalFormatting sqref="AS36">
    <cfRule type="cellIs" dxfId="6535" priority="1233" operator="lessThan">
      <formula>$C$4</formula>
    </cfRule>
  </conditionalFormatting>
  <conditionalFormatting sqref="AS37">
    <cfRule type="cellIs" dxfId="6534" priority="1234" operator="lessThan">
      <formula>$C$4</formula>
    </cfRule>
  </conditionalFormatting>
  <conditionalFormatting sqref="AS38">
    <cfRule type="cellIs" dxfId="6533" priority="1235" operator="lessThan">
      <formula>$C$4</formula>
    </cfRule>
  </conditionalFormatting>
  <conditionalFormatting sqref="AS39">
    <cfRule type="cellIs" dxfId="6532" priority="1236" operator="lessThan">
      <formula>$C$4</formula>
    </cfRule>
  </conditionalFormatting>
  <conditionalFormatting sqref="AS40">
    <cfRule type="cellIs" dxfId="6531" priority="1237" operator="lessThan">
      <formula>$C$4</formula>
    </cfRule>
  </conditionalFormatting>
  <conditionalFormatting sqref="AS41">
    <cfRule type="cellIs" dxfId="6530" priority="1238" operator="lessThan">
      <formula>$C$4</formula>
    </cfRule>
  </conditionalFormatting>
  <conditionalFormatting sqref="AS42">
    <cfRule type="cellIs" dxfId="6529" priority="1239" operator="lessThan">
      <formula>$C$4</formula>
    </cfRule>
  </conditionalFormatting>
  <conditionalFormatting sqref="AS43">
    <cfRule type="cellIs" dxfId="6528" priority="1240" operator="lessThan">
      <formula>$C$4</formula>
    </cfRule>
  </conditionalFormatting>
  <conditionalFormatting sqref="AS44">
    <cfRule type="cellIs" dxfId="6527" priority="1241" operator="lessThan">
      <formula>$C$4</formula>
    </cfRule>
  </conditionalFormatting>
  <conditionalFormatting sqref="AS45">
    <cfRule type="cellIs" dxfId="6526" priority="1242" operator="lessThan">
      <formula>$C$4</formula>
    </cfRule>
  </conditionalFormatting>
  <conditionalFormatting sqref="AS46">
    <cfRule type="cellIs" dxfId="6525" priority="1243" operator="lessThan">
      <formula>$C$4</formula>
    </cfRule>
  </conditionalFormatting>
  <conditionalFormatting sqref="AS47">
    <cfRule type="cellIs" dxfId="6524" priority="1244" operator="lessThan">
      <formula>$C$4</formula>
    </cfRule>
  </conditionalFormatting>
  <conditionalFormatting sqref="AS48">
    <cfRule type="cellIs" dxfId="6523" priority="1245" operator="lessThan">
      <formula>$C$4</formula>
    </cfRule>
  </conditionalFormatting>
  <conditionalFormatting sqref="AS49">
    <cfRule type="cellIs" dxfId="6522" priority="1246" operator="lessThan">
      <formula>$C$4</formula>
    </cfRule>
  </conditionalFormatting>
  <conditionalFormatting sqref="AS50">
    <cfRule type="cellIs" dxfId="6521" priority="1247" operator="lessThan">
      <formula>$C$4</formula>
    </cfRule>
  </conditionalFormatting>
  <conditionalFormatting sqref="AS51">
    <cfRule type="cellIs" dxfId="6520" priority="1248" operator="lessThan">
      <formula>$C$4</formula>
    </cfRule>
  </conditionalFormatting>
  <conditionalFormatting sqref="AS52">
    <cfRule type="cellIs" dxfId="6519" priority="1249" operator="lessThan">
      <formula>$C$4</formula>
    </cfRule>
  </conditionalFormatting>
  <conditionalFormatting sqref="AS53">
    <cfRule type="cellIs" dxfId="6518" priority="1250" operator="lessThan">
      <formula>$C$4</formula>
    </cfRule>
  </conditionalFormatting>
  <conditionalFormatting sqref="AS54">
    <cfRule type="cellIs" dxfId="6517" priority="1251" operator="lessThan">
      <formula>$C$4</formula>
    </cfRule>
  </conditionalFormatting>
  <conditionalFormatting sqref="AS55">
    <cfRule type="cellIs" dxfId="6516" priority="1252" operator="lessThan">
      <formula>$C$4</formula>
    </cfRule>
  </conditionalFormatting>
  <conditionalFormatting sqref="AS56">
    <cfRule type="cellIs" dxfId="6515" priority="1253" operator="lessThan">
      <formula>$C$4</formula>
    </cfRule>
  </conditionalFormatting>
  <conditionalFormatting sqref="AS57">
    <cfRule type="cellIs" dxfId="6514" priority="1254" operator="lessThan">
      <formula>$C$4</formula>
    </cfRule>
  </conditionalFormatting>
  <conditionalFormatting sqref="AS58">
    <cfRule type="cellIs" dxfId="6513" priority="1255" operator="lessThan">
      <formula>$C$4</formula>
    </cfRule>
  </conditionalFormatting>
  <conditionalFormatting sqref="AS59">
    <cfRule type="cellIs" dxfId="6512" priority="1256" operator="lessThan">
      <formula>$C$4</formula>
    </cfRule>
  </conditionalFormatting>
  <conditionalFormatting sqref="AS60">
    <cfRule type="cellIs" dxfId="6511" priority="1257" operator="lessThan">
      <formula>$C$4</formula>
    </cfRule>
  </conditionalFormatting>
  <conditionalFormatting sqref="AT11">
    <cfRule type="cellIs" dxfId="6510" priority="1258" operator="lessThan">
      <formula>$C$4</formula>
    </cfRule>
  </conditionalFormatting>
  <conditionalFormatting sqref="AT12">
    <cfRule type="cellIs" dxfId="6509" priority="1259" operator="lessThan">
      <formula>$C$4</formula>
    </cfRule>
  </conditionalFormatting>
  <conditionalFormatting sqref="AT13">
    <cfRule type="cellIs" dxfId="6508" priority="1260" operator="lessThan">
      <formula>$C$4</formula>
    </cfRule>
  </conditionalFormatting>
  <conditionalFormatting sqref="AT14">
    <cfRule type="cellIs" dxfId="6507" priority="1261" operator="lessThan">
      <formula>$C$4</formula>
    </cfRule>
  </conditionalFormatting>
  <conditionalFormatting sqref="AT15">
    <cfRule type="cellIs" dxfId="6506" priority="1262" operator="lessThan">
      <formula>$C$4</formula>
    </cfRule>
  </conditionalFormatting>
  <conditionalFormatting sqref="AT16">
    <cfRule type="cellIs" dxfId="6505" priority="1263" operator="lessThan">
      <formula>$C$4</formula>
    </cfRule>
  </conditionalFormatting>
  <conditionalFormatting sqref="AT17">
    <cfRule type="cellIs" dxfId="6504" priority="1264" operator="lessThan">
      <formula>$C$4</formula>
    </cfRule>
  </conditionalFormatting>
  <conditionalFormatting sqref="AT18">
    <cfRule type="cellIs" dxfId="6503" priority="1265" operator="lessThan">
      <formula>$C$4</formula>
    </cfRule>
  </conditionalFormatting>
  <conditionalFormatting sqref="AT19">
    <cfRule type="cellIs" dxfId="6502" priority="1266" operator="lessThan">
      <formula>$C$4</formula>
    </cfRule>
  </conditionalFormatting>
  <conditionalFormatting sqref="AT20">
    <cfRule type="cellIs" dxfId="6501" priority="1267" operator="lessThan">
      <formula>$C$4</formula>
    </cfRule>
  </conditionalFormatting>
  <conditionalFormatting sqref="AT21">
    <cfRule type="cellIs" dxfId="6500" priority="1268" operator="lessThan">
      <formula>$C$4</formula>
    </cfRule>
  </conditionalFormatting>
  <conditionalFormatting sqref="AT22">
    <cfRule type="cellIs" dxfId="6499" priority="1269" operator="lessThan">
      <formula>$C$4</formula>
    </cfRule>
  </conditionalFormatting>
  <conditionalFormatting sqref="AT23">
    <cfRule type="cellIs" dxfId="6498" priority="1270" operator="lessThan">
      <formula>$C$4</formula>
    </cfRule>
  </conditionalFormatting>
  <conditionalFormatting sqref="AT24">
    <cfRule type="cellIs" dxfId="6497" priority="1271" operator="lessThan">
      <formula>$C$4</formula>
    </cfRule>
  </conditionalFormatting>
  <conditionalFormatting sqref="AT25">
    <cfRule type="cellIs" dxfId="6496" priority="1272" operator="lessThan">
      <formula>$C$4</formula>
    </cfRule>
  </conditionalFormatting>
  <conditionalFormatting sqref="AT26">
    <cfRule type="cellIs" dxfId="6495" priority="1273" operator="lessThan">
      <formula>$C$4</formula>
    </cfRule>
  </conditionalFormatting>
  <conditionalFormatting sqref="AT27">
    <cfRule type="cellIs" dxfId="6494" priority="1274" operator="lessThan">
      <formula>$C$4</formula>
    </cfRule>
  </conditionalFormatting>
  <conditionalFormatting sqref="AT28">
    <cfRule type="cellIs" dxfId="6493" priority="1275" operator="lessThan">
      <formula>$C$4</formula>
    </cfRule>
  </conditionalFormatting>
  <conditionalFormatting sqref="AT29">
    <cfRule type="cellIs" dxfId="6492" priority="1276" operator="lessThan">
      <formula>$C$4</formula>
    </cfRule>
  </conditionalFormatting>
  <conditionalFormatting sqref="AT30">
    <cfRule type="cellIs" dxfId="6491" priority="1277" operator="lessThan">
      <formula>$C$4</formula>
    </cfRule>
  </conditionalFormatting>
  <conditionalFormatting sqref="AT31">
    <cfRule type="cellIs" dxfId="6490" priority="1278" operator="lessThan">
      <formula>$C$4</formula>
    </cfRule>
  </conditionalFormatting>
  <conditionalFormatting sqref="AT32">
    <cfRule type="cellIs" dxfId="6489" priority="1279" operator="lessThan">
      <formula>$C$4</formula>
    </cfRule>
  </conditionalFormatting>
  <conditionalFormatting sqref="AT33">
    <cfRule type="cellIs" dxfId="6488" priority="1280" operator="lessThan">
      <formula>$C$4</formula>
    </cfRule>
  </conditionalFormatting>
  <conditionalFormatting sqref="AT34">
    <cfRule type="cellIs" dxfId="6487" priority="1281" operator="lessThan">
      <formula>$C$4</formula>
    </cfRule>
  </conditionalFormatting>
  <conditionalFormatting sqref="AT35">
    <cfRule type="cellIs" dxfId="6486" priority="1282" operator="lessThan">
      <formula>$C$4</formula>
    </cfRule>
  </conditionalFormatting>
  <conditionalFormatting sqref="AT36">
    <cfRule type="cellIs" dxfId="6485" priority="1283" operator="lessThan">
      <formula>$C$4</formula>
    </cfRule>
  </conditionalFormatting>
  <conditionalFormatting sqref="AT37">
    <cfRule type="cellIs" dxfId="6484" priority="1284" operator="lessThan">
      <formula>$C$4</formula>
    </cfRule>
  </conditionalFormatting>
  <conditionalFormatting sqref="AT38">
    <cfRule type="cellIs" dxfId="6483" priority="1285" operator="lessThan">
      <formula>$C$4</formula>
    </cfRule>
  </conditionalFormatting>
  <conditionalFormatting sqref="AT39">
    <cfRule type="cellIs" dxfId="6482" priority="1286" operator="lessThan">
      <formula>$C$4</formula>
    </cfRule>
  </conditionalFormatting>
  <conditionalFormatting sqref="AT40">
    <cfRule type="cellIs" dxfId="6481" priority="1287" operator="lessThan">
      <formula>$C$4</formula>
    </cfRule>
  </conditionalFormatting>
  <conditionalFormatting sqref="AT41">
    <cfRule type="cellIs" dxfId="6480" priority="1288" operator="lessThan">
      <formula>$C$4</formula>
    </cfRule>
  </conditionalFormatting>
  <conditionalFormatting sqref="AT42">
    <cfRule type="cellIs" dxfId="6479" priority="1289" operator="lessThan">
      <formula>$C$4</formula>
    </cfRule>
  </conditionalFormatting>
  <conditionalFormatting sqref="AT43">
    <cfRule type="cellIs" dxfId="6478" priority="1290" operator="lessThan">
      <formula>$C$4</formula>
    </cfRule>
  </conditionalFormatting>
  <conditionalFormatting sqref="AT44">
    <cfRule type="cellIs" dxfId="6477" priority="1291" operator="lessThan">
      <formula>$C$4</formula>
    </cfRule>
  </conditionalFormatting>
  <conditionalFormatting sqref="AT45">
    <cfRule type="cellIs" dxfId="6476" priority="1292" operator="lessThan">
      <formula>$C$4</formula>
    </cfRule>
  </conditionalFormatting>
  <conditionalFormatting sqref="AT46">
    <cfRule type="cellIs" dxfId="6475" priority="1293" operator="lessThan">
      <formula>$C$4</formula>
    </cfRule>
  </conditionalFormatting>
  <conditionalFormatting sqref="AT47">
    <cfRule type="cellIs" dxfId="6474" priority="1294" operator="lessThan">
      <formula>$C$4</formula>
    </cfRule>
  </conditionalFormatting>
  <conditionalFormatting sqref="AT48">
    <cfRule type="cellIs" dxfId="6473" priority="1295" operator="lessThan">
      <formula>$C$4</formula>
    </cfRule>
  </conditionalFormatting>
  <conditionalFormatting sqref="AT49">
    <cfRule type="cellIs" dxfId="6472" priority="1296" operator="lessThan">
      <formula>$C$4</formula>
    </cfRule>
  </conditionalFormatting>
  <conditionalFormatting sqref="AT50">
    <cfRule type="cellIs" dxfId="6471" priority="1297" operator="lessThan">
      <formula>$C$4</formula>
    </cfRule>
  </conditionalFormatting>
  <conditionalFormatting sqref="AT51">
    <cfRule type="cellIs" dxfId="6470" priority="1298" operator="lessThan">
      <formula>$C$4</formula>
    </cfRule>
  </conditionalFormatting>
  <conditionalFormatting sqref="AT52">
    <cfRule type="cellIs" dxfId="6469" priority="1299" operator="lessThan">
      <formula>$C$4</formula>
    </cfRule>
  </conditionalFormatting>
  <conditionalFormatting sqref="AT53">
    <cfRule type="cellIs" dxfId="6468" priority="1300" operator="lessThan">
      <formula>$C$4</formula>
    </cfRule>
  </conditionalFormatting>
  <conditionalFormatting sqref="AT54">
    <cfRule type="cellIs" dxfId="6467" priority="1301" operator="lessThan">
      <formula>$C$4</formula>
    </cfRule>
  </conditionalFormatting>
  <conditionalFormatting sqref="AT55">
    <cfRule type="cellIs" dxfId="6466" priority="1302" operator="lessThan">
      <formula>$C$4</formula>
    </cfRule>
  </conditionalFormatting>
  <conditionalFormatting sqref="AT56">
    <cfRule type="cellIs" dxfId="6465" priority="1303" operator="lessThan">
      <formula>$C$4</formula>
    </cfRule>
  </conditionalFormatting>
  <conditionalFormatting sqref="AT57">
    <cfRule type="cellIs" dxfId="6464" priority="1304" operator="lessThan">
      <formula>$C$4</formula>
    </cfRule>
  </conditionalFormatting>
  <conditionalFormatting sqref="AT58">
    <cfRule type="cellIs" dxfId="6463" priority="1305" operator="lessThan">
      <formula>$C$4</formula>
    </cfRule>
  </conditionalFormatting>
  <conditionalFormatting sqref="AT59">
    <cfRule type="cellIs" dxfId="6462" priority="1306" operator="lessThan">
      <formula>$C$4</formula>
    </cfRule>
  </conditionalFormatting>
  <conditionalFormatting sqref="AT60">
    <cfRule type="cellIs" dxfId="6461" priority="1307" operator="lessThan">
      <formula>$C$4</formula>
    </cfRule>
  </conditionalFormatting>
  <conditionalFormatting sqref="AU11">
    <cfRule type="cellIs" dxfId="6460" priority="1308" operator="lessThan">
      <formula>$C$4</formula>
    </cfRule>
  </conditionalFormatting>
  <conditionalFormatting sqref="AU12">
    <cfRule type="cellIs" dxfId="6459" priority="1309" operator="lessThan">
      <formula>$C$4</formula>
    </cfRule>
  </conditionalFormatting>
  <conditionalFormatting sqref="AU13">
    <cfRule type="cellIs" dxfId="6458" priority="1310" operator="lessThan">
      <formula>$C$4</formula>
    </cfRule>
  </conditionalFormatting>
  <conditionalFormatting sqref="AU14">
    <cfRule type="cellIs" dxfId="6457" priority="1311" operator="lessThan">
      <formula>$C$4</formula>
    </cfRule>
  </conditionalFormatting>
  <conditionalFormatting sqref="AU15">
    <cfRule type="cellIs" dxfId="6456" priority="1312" operator="lessThan">
      <formula>$C$4</formula>
    </cfRule>
  </conditionalFormatting>
  <conditionalFormatting sqref="AU16">
    <cfRule type="cellIs" dxfId="6455" priority="1313" operator="lessThan">
      <formula>$C$4</formula>
    </cfRule>
  </conditionalFormatting>
  <conditionalFormatting sqref="AU17">
    <cfRule type="cellIs" dxfId="6454" priority="1314" operator="lessThan">
      <formula>$C$4</formula>
    </cfRule>
  </conditionalFormatting>
  <conditionalFormatting sqref="AU18">
    <cfRule type="cellIs" dxfId="6453" priority="1315" operator="lessThan">
      <formula>$C$4</formula>
    </cfRule>
  </conditionalFormatting>
  <conditionalFormatting sqref="AU19">
    <cfRule type="cellIs" dxfId="6452" priority="1316" operator="lessThan">
      <formula>$C$4</formula>
    </cfRule>
  </conditionalFormatting>
  <conditionalFormatting sqref="AU20">
    <cfRule type="cellIs" dxfId="6451" priority="1317" operator="lessThan">
      <formula>$C$4</formula>
    </cfRule>
  </conditionalFormatting>
  <conditionalFormatting sqref="AU21">
    <cfRule type="cellIs" dxfId="6450" priority="1318" operator="lessThan">
      <formula>$C$4</formula>
    </cfRule>
  </conditionalFormatting>
  <conditionalFormatting sqref="AU22">
    <cfRule type="cellIs" dxfId="6449" priority="1319" operator="lessThan">
      <formula>$C$4</formula>
    </cfRule>
  </conditionalFormatting>
  <conditionalFormatting sqref="AU23">
    <cfRule type="cellIs" dxfId="6448" priority="1320" operator="lessThan">
      <formula>$C$4</formula>
    </cfRule>
  </conditionalFormatting>
  <conditionalFormatting sqref="AU24">
    <cfRule type="cellIs" dxfId="6447" priority="1321" operator="lessThan">
      <formula>$C$4</formula>
    </cfRule>
  </conditionalFormatting>
  <conditionalFormatting sqref="AU25">
    <cfRule type="cellIs" dxfId="6446" priority="1322" operator="lessThan">
      <formula>$C$4</formula>
    </cfRule>
  </conditionalFormatting>
  <conditionalFormatting sqref="AU26">
    <cfRule type="cellIs" dxfId="6445" priority="1323" operator="lessThan">
      <formula>$C$4</formula>
    </cfRule>
  </conditionalFormatting>
  <conditionalFormatting sqref="AU27">
    <cfRule type="cellIs" dxfId="6444" priority="1324" operator="lessThan">
      <formula>$C$4</formula>
    </cfRule>
  </conditionalFormatting>
  <conditionalFormatting sqref="AU28">
    <cfRule type="cellIs" dxfId="6443" priority="1325" operator="lessThan">
      <formula>$C$4</formula>
    </cfRule>
  </conditionalFormatting>
  <conditionalFormatting sqref="AU29">
    <cfRule type="cellIs" dxfId="6442" priority="1326" operator="lessThan">
      <formula>$C$4</formula>
    </cfRule>
  </conditionalFormatting>
  <conditionalFormatting sqref="AU30">
    <cfRule type="cellIs" dxfId="6441" priority="1327" operator="lessThan">
      <formula>$C$4</formula>
    </cfRule>
  </conditionalFormatting>
  <conditionalFormatting sqref="AU31">
    <cfRule type="cellIs" dxfId="6440" priority="1328" operator="lessThan">
      <formula>$C$4</formula>
    </cfRule>
  </conditionalFormatting>
  <conditionalFormatting sqref="AU32">
    <cfRule type="cellIs" dxfId="6439" priority="1329" operator="lessThan">
      <formula>$C$4</formula>
    </cfRule>
  </conditionalFormatting>
  <conditionalFormatting sqref="AU33">
    <cfRule type="cellIs" dxfId="6438" priority="1330" operator="lessThan">
      <formula>$C$4</formula>
    </cfRule>
  </conditionalFormatting>
  <conditionalFormatting sqref="AU34">
    <cfRule type="cellIs" dxfId="6437" priority="1331" operator="lessThan">
      <formula>$C$4</formula>
    </cfRule>
  </conditionalFormatting>
  <conditionalFormatting sqref="AU35">
    <cfRule type="cellIs" dxfId="6436" priority="1332" operator="lessThan">
      <formula>$C$4</formula>
    </cfRule>
  </conditionalFormatting>
  <conditionalFormatting sqref="AU36">
    <cfRule type="cellIs" dxfId="6435" priority="1333" operator="lessThan">
      <formula>$C$4</formula>
    </cfRule>
  </conditionalFormatting>
  <conditionalFormatting sqref="AU37">
    <cfRule type="cellIs" dxfId="6434" priority="1334" operator="lessThan">
      <formula>$C$4</formula>
    </cfRule>
  </conditionalFormatting>
  <conditionalFormatting sqref="AU38">
    <cfRule type="cellIs" dxfId="6433" priority="1335" operator="lessThan">
      <formula>$C$4</formula>
    </cfRule>
  </conditionalFormatting>
  <conditionalFormatting sqref="AU39">
    <cfRule type="cellIs" dxfId="6432" priority="1336" operator="lessThan">
      <formula>$C$4</formula>
    </cfRule>
  </conditionalFormatting>
  <conditionalFormatting sqref="AU40">
    <cfRule type="cellIs" dxfId="6431" priority="1337" operator="lessThan">
      <formula>$C$4</formula>
    </cfRule>
  </conditionalFormatting>
  <conditionalFormatting sqref="AU41">
    <cfRule type="cellIs" dxfId="6430" priority="1338" operator="lessThan">
      <formula>$C$4</formula>
    </cfRule>
  </conditionalFormatting>
  <conditionalFormatting sqref="AU42">
    <cfRule type="cellIs" dxfId="6429" priority="1339" operator="lessThan">
      <formula>$C$4</formula>
    </cfRule>
  </conditionalFormatting>
  <conditionalFormatting sqref="AU43">
    <cfRule type="cellIs" dxfId="6428" priority="1340" operator="lessThan">
      <formula>$C$4</formula>
    </cfRule>
  </conditionalFormatting>
  <conditionalFormatting sqref="AU44">
    <cfRule type="cellIs" dxfId="6427" priority="1341" operator="lessThan">
      <formula>$C$4</formula>
    </cfRule>
  </conditionalFormatting>
  <conditionalFormatting sqref="AU45">
    <cfRule type="cellIs" dxfId="6426" priority="1342" operator="lessThan">
      <formula>$C$4</formula>
    </cfRule>
  </conditionalFormatting>
  <conditionalFormatting sqref="AU46">
    <cfRule type="cellIs" dxfId="6425" priority="1343" operator="lessThan">
      <formula>$C$4</formula>
    </cfRule>
  </conditionalFormatting>
  <conditionalFormatting sqref="AU47">
    <cfRule type="cellIs" dxfId="6424" priority="1344" operator="lessThan">
      <formula>$C$4</formula>
    </cfRule>
  </conditionalFormatting>
  <conditionalFormatting sqref="AU48">
    <cfRule type="cellIs" dxfId="6423" priority="1345" operator="lessThan">
      <formula>$C$4</formula>
    </cfRule>
  </conditionalFormatting>
  <conditionalFormatting sqref="AU49">
    <cfRule type="cellIs" dxfId="6422" priority="1346" operator="lessThan">
      <formula>$C$4</formula>
    </cfRule>
  </conditionalFormatting>
  <conditionalFormatting sqref="AU50">
    <cfRule type="cellIs" dxfId="6421" priority="1347" operator="lessThan">
      <formula>$C$4</formula>
    </cfRule>
  </conditionalFormatting>
  <conditionalFormatting sqref="AU51">
    <cfRule type="cellIs" dxfId="6420" priority="1348" operator="lessThan">
      <formula>$C$4</formula>
    </cfRule>
  </conditionalFormatting>
  <conditionalFormatting sqref="AU52">
    <cfRule type="cellIs" dxfId="6419" priority="1349" operator="lessThan">
      <formula>$C$4</formula>
    </cfRule>
  </conditionalFormatting>
  <conditionalFormatting sqref="AU53">
    <cfRule type="cellIs" dxfId="6418" priority="1350" operator="lessThan">
      <formula>$C$4</formula>
    </cfRule>
  </conditionalFormatting>
  <conditionalFormatting sqref="AU54">
    <cfRule type="cellIs" dxfId="6417" priority="1351" operator="lessThan">
      <formula>$C$4</formula>
    </cfRule>
  </conditionalFormatting>
  <conditionalFormatting sqref="AU55">
    <cfRule type="cellIs" dxfId="6416" priority="1352" operator="lessThan">
      <formula>$C$4</formula>
    </cfRule>
  </conditionalFormatting>
  <conditionalFormatting sqref="AU56">
    <cfRule type="cellIs" dxfId="6415" priority="1353" operator="lessThan">
      <formula>$C$4</formula>
    </cfRule>
  </conditionalFormatting>
  <conditionalFormatting sqref="AU57">
    <cfRule type="cellIs" dxfId="6414" priority="1354" operator="lessThan">
      <formula>$C$4</formula>
    </cfRule>
  </conditionalFormatting>
  <conditionalFormatting sqref="AU58">
    <cfRule type="cellIs" dxfId="6413" priority="1355" operator="lessThan">
      <formula>$C$4</formula>
    </cfRule>
  </conditionalFormatting>
  <conditionalFormatting sqref="AU59">
    <cfRule type="cellIs" dxfId="6412" priority="1356" operator="lessThan">
      <formula>$C$4</formula>
    </cfRule>
  </conditionalFormatting>
  <conditionalFormatting sqref="AU60">
    <cfRule type="cellIs" dxfId="6411" priority="1357" operator="lessThan">
      <formula>$C$4</formula>
    </cfRule>
  </conditionalFormatting>
  <conditionalFormatting sqref="AV11">
    <cfRule type="cellIs" dxfId="6410" priority="1358" operator="lessThan">
      <formula>$C$4</formula>
    </cfRule>
  </conditionalFormatting>
  <conditionalFormatting sqref="AV12">
    <cfRule type="cellIs" dxfId="6409" priority="1359" operator="lessThan">
      <formula>$C$4</formula>
    </cfRule>
  </conditionalFormatting>
  <conditionalFormatting sqref="AV13">
    <cfRule type="cellIs" dxfId="6408" priority="1360" operator="lessThan">
      <formula>$C$4</formula>
    </cfRule>
  </conditionalFormatting>
  <conditionalFormatting sqref="AV14">
    <cfRule type="cellIs" dxfId="6407" priority="1361" operator="lessThan">
      <formula>$C$4</formula>
    </cfRule>
  </conditionalFormatting>
  <conditionalFormatting sqref="AV15">
    <cfRule type="cellIs" dxfId="6406" priority="1362" operator="lessThan">
      <formula>$C$4</formula>
    </cfRule>
  </conditionalFormatting>
  <conditionalFormatting sqref="AV16">
    <cfRule type="cellIs" dxfId="6405" priority="1363" operator="lessThan">
      <formula>$C$4</formula>
    </cfRule>
  </conditionalFormatting>
  <conditionalFormatting sqref="AV17">
    <cfRule type="cellIs" dxfId="6404" priority="1364" operator="lessThan">
      <formula>$C$4</formula>
    </cfRule>
  </conditionalFormatting>
  <conditionalFormatting sqref="AV18">
    <cfRule type="cellIs" dxfId="6403" priority="1365" operator="lessThan">
      <formula>$C$4</formula>
    </cfRule>
  </conditionalFormatting>
  <conditionalFormatting sqref="AV19">
    <cfRule type="cellIs" dxfId="6402" priority="1366" operator="lessThan">
      <formula>$C$4</formula>
    </cfRule>
  </conditionalFormatting>
  <conditionalFormatting sqref="AV20">
    <cfRule type="cellIs" dxfId="6401" priority="1367" operator="lessThan">
      <formula>$C$4</formula>
    </cfRule>
  </conditionalFormatting>
  <conditionalFormatting sqref="AV21">
    <cfRule type="cellIs" dxfId="6400" priority="1368" operator="lessThan">
      <formula>$C$4</formula>
    </cfRule>
  </conditionalFormatting>
  <conditionalFormatting sqref="AV22">
    <cfRule type="cellIs" dxfId="6399" priority="1369" operator="lessThan">
      <formula>$C$4</formula>
    </cfRule>
  </conditionalFormatting>
  <conditionalFormatting sqref="AV23">
    <cfRule type="cellIs" dxfId="6398" priority="1370" operator="lessThan">
      <formula>$C$4</formula>
    </cfRule>
  </conditionalFormatting>
  <conditionalFormatting sqref="AV24">
    <cfRule type="cellIs" dxfId="6397" priority="1371" operator="lessThan">
      <formula>$C$4</formula>
    </cfRule>
  </conditionalFormatting>
  <conditionalFormatting sqref="AV25">
    <cfRule type="cellIs" dxfId="6396" priority="1372" operator="lessThan">
      <formula>$C$4</formula>
    </cfRule>
  </conditionalFormatting>
  <conditionalFormatting sqref="AV26">
    <cfRule type="cellIs" dxfId="6395" priority="1373" operator="lessThan">
      <formula>$C$4</formula>
    </cfRule>
  </conditionalFormatting>
  <conditionalFormatting sqref="AV27">
    <cfRule type="cellIs" dxfId="6394" priority="1374" operator="lessThan">
      <formula>$C$4</formula>
    </cfRule>
  </conditionalFormatting>
  <conditionalFormatting sqref="AV28">
    <cfRule type="cellIs" dxfId="6393" priority="1375" operator="lessThan">
      <formula>$C$4</formula>
    </cfRule>
  </conditionalFormatting>
  <conditionalFormatting sqref="AV29">
    <cfRule type="cellIs" dxfId="6392" priority="1376" operator="lessThan">
      <formula>$C$4</formula>
    </cfRule>
  </conditionalFormatting>
  <conditionalFormatting sqref="AV30">
    <cfRule type="cellIs" dxfId="6391" priority="1377" operator="lessThan">
      <formula>$C$4</formula>
    </cfRule>
  </conditionalFormatting>
  <conditionalFormatting sqref="AV31">
    <cfRule type="cellIs" dxfId="6390" priority="1378" operator="lessThan">
      <formula>$C$4</formula>
    </cfRule>
  </conditionalFormatting>
  <conditionalFormatting sqref="AV32">
    <cfRule type="cellIs" dxfId="6389" priority="1379" operator="lessThan">
      <formula>$C$4</formula>
    </cfRule>
  </conditionalFormatting>
  <conditionalFormatting sqref="AV33">
    <cfRule type="cellIs" dxfId="6388" priority="1380" operator="lessThan">
      <formula>$C$4</formula>
    </cfRule>
  </conditionalFormatting>
  <conditionalFormatting sqref="AV34">
    <cfRule type="cellIs" dxfId="6387" priority="1381" operator="lessThan">
      <formula>$C$4</formula>
    </cfRule>
  </conditionalFormatting>
  <conditionalFormatting sqref="AV35">
    <cfRule type="cellIs" dxfId="6386" priority="1382" operator="lessThan">
      <formula>$C$4</formula>
    </cfRule>
  </conditionalFormatting>
  <conditionalFormatting sqref="AV36">
    <cfRule type="cellIs" dxfId="6385" priority="1383" operator="lessThan">
      <formula>$C$4</formula>
    </cfRule>
  </conditionalFormatting>
  <conditionalFormatting sqref="AV37">
    <cfRule type="cellIs" dxfId="6384" priority="1384" operator="lessThan">
      <formula>$C$4</formula>
    </cfRule>
  </conditionalFormatting>
  <conditionalFormatting sqref="AV38">
    <cfRule type="cellIs" dxfId="6383" priority="1385" operator="lessThan">
      <formula>$C$4</formula>
    </cfRule>
  </conditionalFormatting>
  <conditionalFormatting sqref="AV39">
    <cfRule type="cellIs" dxfId="6382" priority="1386" operator="lessThan">
      <formula>$C$4</formula>
    </cfRule>
  </conditionalFormatting>
  <conditionalFormatting sqref="AV40">
    <cfRule type="cellIs" dxfId="6381" priority="1387" operator="lessThan">
      <formula>$C$4</formula>
    </cfRule>
  </conditionalFormatting>
  <conditionalFormatting sqref="AV41">
    <cfRule type="cellIs" dxfId="6380" priority="1388" operator="lessThan">
      <formula>$C$4</formula>
    </cfRule>
  </conditionalFormatting>
  <conditionalFormatting sqref="AV42">
    <cfRule type="cellIs" dxfId="6379" priority="1389" operator="lessThan">
      <formula>$C$4</formula>
    </cfRule>
  </conditionalFormatting>
  <conditionalFormatting sqref="AV43">
    <cfRule type="cellIs" dxfId="6378" priority="1390" operator="lessThan">
      <formula>$C$4</formula>
    </cfRule>
  </conditionalFormatting>
  <conditionalFormatting sqref="AV44">
    <cfRule type="cellIs" dxfId="6377" priority="1391" operator="lessThan">
      <formula>$C$4</formula>
    </cfRule>
  </conditionalFormatting>
  <conditionalFormatting sqref="AV45">
    <cfRule type="cellIs" dxfId="6376" priority="1392" operator="lessThan">
      <formula>$C$4</formula>
    </cfRule>
  </conditionalFormatting>
  <conditionalFormatting sqref="AV46">
    <cfRule type="cellIs" dxfId="6375" priority="1393" operator="lessThan">
      <formula>$C$4</formula>
    </cfRule>
  </conditionalFormatting>
  <conditionalFormatting sqref="AV47">
    <cfRule type="cellIs" dxfId="6374" priority="1394" operator="lessThan">
      <formula>$C$4</formula>
    </cfRule>
  </conditionalFormatting>
  <conditionalFormatting sqref="AV48">
    <cfRule type="cellIs" dxfId="6373" priority="1395" operator="lessThan">
      <formula>$C$4</formula>
    </cfRule>
  </conditionalFormatting>
  <conditionalFormatting sqref="AV49">
    <cfRule type="cellIs" dxfId="6372" priority="1396" operator="lessThan">
      <formula>$C$4</formula>
    </cfRule>
  </conditionalFormatting>
  <conditionalFormatting sqref="AV50">
    <cfRule type="cellIs" dxfId="6371" priority="1397" operator="lessThan">
      <formula>$C$4</formula>
    </cfRule>
  </conditionalFormatting>
  <conditionalFormatting sqref="AV51">
    <cfRule type="cellIs" dxfId="6370" priority="1398" operator="lessThan">
      <formula>$C$4</formula>
    </cfRule>
  </conditionalFormatting>
  <conditionalFormatting sqref="AV52">
    <cfRule type="cellIs" dxfId="6369" priority="1399" operator="lessThan">
      <formula>$C$4</formula>
    </cfRule>
  </conditionalFormatting>
  <conditionalFormatting sqref="AV53">
    <cfRule type="cellIs" dxfId="6368" priority="1400" operator="lessThan">
      <formula>$C$4</formula>
    </cfRule>
  </conditionalFormatting>
  <conditionalFormatting sqref="AV54">
    <cfRule type="cellIs" dxfId="6367" priority="1401" operator="lessThan">
      <formula>$C$4</formula>
    </cfRule>
  </conditionalFormatting>
  <conditionalFormatting sqref="AV55">
    <cfRule type="cellIs" dxfId="6366" priority="1402" operator="lessThan">
      <formula>$C$4</formula>
    </cfRule>
  </conditionalFormatting>
  <conditionalFormatting sqref="AV56">
    <cfRule type="cellIs" dxfId="6365" priority="1403" operator="lessThan">
      <formula>$C$4</formula>
    </cfRule>
  </conditionalFormatting>
  <conditionalFormatting sqref="AV57">
    <cfRule type="cellIs" dxfId="6364" priority="1404" operator="lessThan">
      <formula>$C$4</formula>
    </cfRule>
  </conditionalFormatting>
  <conditionalFormatting sqref="AV58">
    <cfRule type="cellIs" dxfId="6363" priority="1405" operator="lessThan">
      <formula>$C$4</formula>
    </cfRule>
  </conditionalFormatting>
  <conditionalFormatting sqref="AV59">
    <cfRule type="cellIs" dxfId="6362" priority="1406" operator="lessThan">
      <formula>$C$4</formula>
    </cfRule>
  </conditionalFormatting>
  <conditionalFormatting sqref="AV60">
    <cfRule type="cellIs" dxfId="6361" priority="1407" operator="lessThan">
      <formula>$C$4</formula>
    </cfRule>
  </conditionalFormatting>
  <conditionalFormatting sqref="AW11">
    <cfRule type="cellIs" dxfId="6360" priority="1408" operator="lessThan">
      <formula>$C$4</formula>
    </cfRule>
  </conditionalFormatting>
  <conditionalFormatting sqref="AW12">
    <cfRule type="cellIs" dxfId="6359" priority="1409" operator="lessThan">
      <formula>$C$4</formula>
    </cfRule>
  </conditionalFormatting>
  <conditionalFormatting sqref="AW13">
    <cfRule type="cellIs" dxfId="6358" priority="1410" operator="lessThan">
      <formula>$C$4</formula>
    </cfRule>
  </conditionalFormatting>
  <conditionalFormatting sqref="AW14">
    <cfRule type="cellIs" dxfId="6357" priority="1411" operator="lessThan">
      <formula>$C$4</formula>
    </cfRule>
  </conditionalFormatting>
  <conditionalFormatting sqref="AW15">
    <cfRule type="cellIs" dxfId="6356" priority="1412" operator="lessThan">
      <formula>$C$4</formula>
    </cfRule>
  </conditionalFormatting>
  <conditionalFormatting sqref="AW16">
    <cfRule type="cellIs" dxfId="6355" priority="1413" operator="lessThan">
      <formula>$C$4</formula>
    </cfRule>
  </conditionalFormatting>
  <conditionalFormatting sqref="AW17">
    <cfRule type="cellIs" dxfId="6354" priority="1414" operator="lessThan">
      <formula>$C$4</formula>
    </cfRule>
  </conditionalFormatting>
  <conditionalFormatting sqref="AW18">
    <cfRule type="cellIs" dxfId="6353" priority="1415" operator="lessThan">
      <formula>$C$4</formula>
    </cfRule>
  </conditionalFormatting>
  <conditionalFormatting sqref="AW19">
    <cfRule type="cellIs" dxfId="6352" priority="1416" operator="lessThan">
      <formula>$C$4</formula>
    </cfRule>
  </conditionalFormatting>
  <conditionalFormatting sqref="AW20">
    <cfRule type="cellIs" dxfId="6351" priority="1417" operator="lessThan">
      <formula>$C$4</formula>
    </cfRule>
  </conditionalFormatting>
  <conditionalFormatting sqref="AW21">
    <cfRule type="cellIs" dxfId="6350" priority="1418" operator="lessThan">
      <formula>$C$4</formula>
    </cfRule>
  </conditionalFormatting>
  <conditionalFormatting sqref="AW22">
    <cfRule type="cellIs" dxfId="6349" priority="1419" operator="lessThan">
      <formula>$C$4</formula>
    </cfRule>
  </conditionalFormatting>
  <conditionalFormatting sqref="AW23">
    <cfRule type="cellIs" dxfId="6348" priority="1420" operator="lessThan">
      <formula>$C$4</formula>
    </cfRule>
  </conditionalFormatting>
  <conditionalFormatting sqref="AW24">
    <cfRule type="cellIs" dxfId="6347" priority="1421" operator="lessThan">
      <formula>$C$4</formula>
    </cfRule>
  </conditionalFormatting>
  <conditionalFormatting sqref="AW25">
    <cfRule type="cellIs" dxfId="6346" priority="1422" operator="lessThan">
      <formula>$C$4</formula>
    </cfRule>
  </conditionalFormatting>
  <conditionalFormatting sqref="AW26">
    <cfRule type="cellIs" dxfId="6345" priority="1423" operator="lessThan">
      <formula>$C$4</formula>
    </cfRule>
  </conditionalFormatting>
  <conditionalFormatting sqref="AW27">
    <cfRule type="cellIs" dxfId="6344" priority="1424" operator="lessThan">
      <formula>$C$4</formula>
    </cfRule>
  </conditionalFormatting>
  <conditionalFormatting sqref="AW28">
    <cfRule type="cellIs" dxfId="6343" priority="1425" operator="lessThan">
      <formula>$C$4</formula>
    </cfRule>
  </conditionalFormatting>
  <conditionalFormatting sqref="AW29">
    <cfRule type="cellIs" dxfId="6342" priority="1426" operator="lessThan">
      <formula>$C$4</formula>
    </cfRule>
  </conditionalFormatting>
  <conditionalFormatting sqref="AW30">
    <cfRule type="cellIs" dxfId="6341" priority="1427" operator="lessThan">
      <formula>$C$4</formula>
    </cfRule>
  </conditionalFormatting>
  <conditionalFormatting sqref="AW31">
    <cfRule type="cellIs" dxfId="6340" priority="1428" operator="lessThan">
      <formula>$C$4</formula>
    </cfRule>
  </conditionalFormatting>
  <conditionalFormatting sqref="AW32">
    <cfRule type="cellIs" dxfId="6339" priority="1429" operator="lessThan">
      <formula>$C$4</formula>
    </cfRule>
  </conditionalFormatting>
  <conditionalFormatting sqref="AW33">
    <cfRule type="cellIs" dxfId="6338" priority="1430" operator="lessThan">
      <formula>$C$4</formula>
    </cfRule>
  </conditionalFormatting>
  <conditionalFormatting sqref="AW34">
    <cfRule type="cellIs" dxfId="6337" priority="1431" operator="lessThan">
      <formula>$C$4</formula>
    </cfRule>
  </conditionalFormatting>
  <conditionalFormatting sqref="AW35">
    <cfRule type="cellIs" dxfId="6336" priority="1432" operator="lessThan">
      <formula>$C$4</formula>
    </cfRule>
  </conditionalFormatting>
  <conditionalFormatting sqref="AW36">
    <cfRule type="cellIs" dxfId="6335" priority="1433" operator="lessThan">
      <formula>$C$4</formula>
    </cfRule>
  </conditionalFormatting>
  <conditionalFormatting sqref="AW37">
    <cfRule type="cellIs" dxfId="6334" priority="1434" operator="lessThan">
      <formula>$C$4</formula>
    </cfRule>
  </conditionalFormatting>
  <conditionalFormatting sqref="AW38">
    <cfRule type="cellIs" dxfId="6333" priority="1435" operator="lessThan">
      <formula>$C$4</formula>
    </cfRule>
  </conditionalFormatting>
  <conditionalFormatting sqref="AW39">
    <cfRule type="cellIs" dxfId="6332" priority="1436" operator="lessThan">
      <formula>$C$4</formula>
    </cfRule>
  </conditionalFormatting>
  <conditionalFormatting sqref="AW40">
    <cfRule type="cellIs" dxfId="6331" priority="1437" operator="lessThan">
      <formula>$C$4</formula>
    </cfRule>
  </conditionalFormatting>
  <conditionalFormatting sqref="AW41">
    <cfRule type="cellIs" dxfId="6330" priority="1438" operator="lessThan">
      <formula>$C$4</formula>
    </cfRule>
  </conditionalFormatting>
  <conditionalFormatting sqref="AW42">
    <cfRule type="cellIs" dxfId="6329" priority="1439" operator="lessThan">
      <formula>$C$4</formula>
    </cfRule>
  </conditionalFormatting>
  <conditionalFormatting sqref="AW43">
    <cfRule type="cellIs" dxfId="6328" priority="1440" operator="lessThan">
      <formula>$C$4</formula>
    </cfRule>
  </conditionalFormatting>
  <conditionalFormatting sqref="AW44">
    <cfRule type="cellIs" dxfId="6327" priority="1441" operator="lessThan">
      <formula>$C$4</formula>
    </cfRule>
  </conditionalFormatting>
  <conditionalFormatting sqref="AW45">
    <cfRule type="cellIs" dxfId="6326" priority="1442" operator="lessThan">
      <formula>$C$4</formula>
    </cfRule>
  </conditionalFormatting>
  <conditionalFormatting sqref="AW46">
    <cfRule type="cellIs" dxfId="6325" priority="1443" operator="lessThan">
      <formula>$C$4</formula>
    </cfRule>
  </conditionalFormatting>
  <conditionalFormatting sqref="AW47">
    <cfRule type="cellIs" dxfId="6324" priority="1444" operator="lessThan">
      <formula>$C$4</formula>
    </cfRule>
  </conditionalFormatting>
  <conditionalFormatting sqref="AW48">
    <cfRule type="cellIs" dxfId="6323" priority="1445" operator="lessThan">
      <formula>$C$4</formula>
    </cfRule>
  </conditionalFormatting>
  <conditionalFormatting sqref="AW49">
    <cfRule type="cellIs" dxfId="6322" priority="1446" operator="lessThan">
      <formula>$C$4</formula>
    </cfRule>
  </conditionalFormatting>
  <conditionalFormatting sqref="AW50">
    <cfRule type="cellIs" dxfId="6321" priority="1447" operator="lessThan">
      <formula>$C$4</formula>
    </cfRule>
  </conditionalFormatting>
  <conditionalFormatting sqref="AW51">
    <cfRule type="cellIs" dxfId="6320" priority="1448" operator="lessThan">
      <formula>$C$4</formula>
    </cfRule>
  </conditionalFormatting>
  <conditionalFormatting sqref="AW52">
    <cfRule type="cellIs" dxfId="6319" priority="1449" operator="lessThan">
      <formula>$C$4</formula>
    </cfRule>
  </conditionalFormatting>
  <conditionalFormatting sqref="AW53">
    <cfRule type="cellIs" dxfId="6318" priority="1450" operator="lessThan">
      <formula>$C$4</formula>
    </cfRule>
  </conditionalFormatting>
  <conditionalFormatting sqref="AW54">
    <cfRule type="cellIs" dxfId="6317" priority="1451" operator="lessThan">
      <formula>$C$4</formula>
    </cfRule>
  </conditionalFormatting>
  <conditionalFormatting sqref="AW55">
    <cfRule type="cellIs" dxfId="6316" priority="1452" operator="lessThan">
      <formula>$C$4</formula>
    </cfRule>
  </conditionalFormatting>
  <conditionalFormatting sqref="AW56">
    <cfRule type="cellIs" dxfId="6315" priority="1453" operator="lessThan">
      <formula>$C$4</formula>
    </cfRule>
  </conditionalFormatting>
  <conditionalFormatting sqref="AW57">
    <cfRule type="cellIs" dxfId="6314" priority="1454" operator="lessThan">
      <formula>$C$4</formula>
    </cfRule>
  </conditionalFormatting>
  <conditionalFormatting sqref="AW58">
    <cfRule type="cellIs" dxfId="6313" priority="1455" operator="lessThan">
      <formula>$C$4</formula>
    </cfRule>
  </conditionalFormatting>
  <conditionalFormatting sqref="AW59">
    <cfRule type="cellIs" dxfId="6312" priority="1456" operator="lessThan">
      <formula>$C$4</formula>
    </cfRule>
  </conditionalFormatting>
  <conditionalFormatting sqref="AW60">
    <cfRule type="cellIs" dxfId="6311" priority="1457" operator="lessThan">
      <formula>$C$4</formula>
    </cfRule>
  </conditionalFormatting>
  <conditionalFormatting sqref="AX11">
    <cfRule type="cellIs" dxfId="6310" priority="1458" operator="lessThan">
      <formula>$C$4</formula>
    </cfRule>
  </conditionalFormatting>
  <conditionalFormatting sqref="AX12">
    <cfRule type="cellIs" dxfId="6309" priority="1459" operator="lessThan">
      <formula>$C$4</formula>
    </cfRule>
  </conditionalFormatting>
  <conditionalFormatting sqref="AX13">
    <cfRule type="cellIs" dxfId="6308" priority="1460" operator="lessThan">
      <formula>$C$4</formula>
    </cfRule>
  </conditionalFormatting>
  <conditionalFormatting sqref="AX14">
    <cfRule type="cellIs" dxfId="6307" priority="1461" operator="lessThan">
      <formula>$C$4</formula>
    </cfRule>
  </conditionalFormatting>
  <conditionalFormatting sqref="AX15">
    <cfRule type="cellIs" dxfId="6306" priority="1462" operator="lessThan">
      <formula>$C$4</formula>
    </cfRule>
  </conditionalFormatting>
  <conditionalFormatting sqref="AX16">
    <cfRule type="cellIs" dxfId="6305" priority="1463" operator="lessThan">
      <formula>$C$4</formula>
    </cfRule>
  </conditionalFormatting>
  <conditionalFormatting sqref="AX17">
    <cfRule type="cellIs" dxfId="6304" priority="1464" operator="lessThan">
      <formula>$C$4</formula>
    </cfRule>
  </conditionalFormatting>
  <conditionalFormatting sqref="AX18">
    <cfRule type="cellIs" dxfId="6303" priority="1465" operator="lessThan">
      <formula>$C$4</formula>
    </cfRule>
  </conditionalFormatting>
  <conditionalFormatting sqref="AX19">
    <cfRule type="cellIs" dxfId="6302" priority="1466" operator="lessThan">
      <formula>$C$4</formula>
    </cfRule>
  </conditionalFormatting>
  <conditionalFormatting sqref="AX20">
    <cfRule type="cellIs" dxfId="6301" priority="1467" operator="lessThan">
      <formula>$C$4</formula>
    </cfRule>
  </conditionalFormatting>
  <conditionalFormatting sqref="AX21">
    <cfRule type="cellIs" dxfId="6300" priority="1468" operator="lessThan">
      <formula>$C$4</formula>
    </cfRule>
  </conditionalFormatting>
  <conditionalFormatting sqref="AX22">
    <cfRule type="cellIs" dxfId="6299" priority="1469" operator="lessThan">
      <formula>$C$4</formula>
    </cfRule>
  </conditionalFormatting>
  <conditionalFormatting sqref="AX23">
    <cfRule type="cellIs" dxfId="6298" priority="1470" operator="lessThan">
      <formula>$C$4</formula>
    </cfRule>
  </conditionalFormatting>
  <conditionalFormatting sqref="AX24">
    <cfRule type="cellIs" dxfId="6297" priority="1471" operator="lessThan">
      <formula>$C$4</formula>
    </cfRule>
  </conditionalFormatting>
  <conditionalFormatting sqref="AX25">
    <cfRule type="cellIs" dxfId="6296" priority="1472" operator="lessThan">
      <formula>$C$4</formula>
    </cfRule>
  </conditionalFormatting>
  <conditionalFormatting sqref="AX26">
    <cfRule type="cellIs" dxfId="6295" priority="1473" operator="lessThan">
      <formula>$C$4</formula>
    </cfRule>
  </conditionalFormatting>
  <conditionalFormatting sqref="AX27">
    <cfRule type="cellIs" dxfId="6294" priority="1474" operator="lessThan">
      <formula>$C$4</formula>
    </cfRule>
  </conditionalFormatting>
  <conditionalFormatting sqref="AX28">
    <cfRule type="cellIs" dxfId="6293" priority="1475" operator="lessThan">
      <formula>$C$4</formula>
    </cfRule>
  </conditionalFormatting>
  <conditionalFormatting sqref="AX29">
    <cfRule type="cellIs" dxfId="6292" priority="1476" operator="lessThan">
      <formula>$C$4</formula>
    </cfRule>
  </conditionalFormatting>
  <conditionalFormatting sqref="AX30">
    <cfRule type="cellIs" dxfId="6291" priority="1477" operator="lessThan">
      <formula>$C$4</formula>
    </cfRule>
  </conditionalFormatting>
  <conditionalFormatting sqref="AX31">
    <cfRule type="cellIs" dxfId="6290" priority="1478" operator="lessThan">
      <formula>$C$4</formula>
    </cfRule>
  </conditionalFormatting>
  <conditionalFormatting sqref="AX32">
    <cfRule type="cellIs" dxfId="6289" priority="1479" operator="lessThan">
      <formula>$C$4</formula>
    </cfRule>
  </conditionalFormatting>
  <conditionalFormatting sqref="AX33">
    <cfRule type="cellIs" dxfId="6288" priority="1480" operator="lessThan">
      <formula>$C$4</formula>
    </cfRule>
  </conditionalFormatting>
  <conditionalFormatting sqref="AX34">
    <cfRule type="cellIs" dxfId="6287" priority="1481" operator="lessThan">
      <formula>$C$4</formula>
    </cfRule>
  </conditionalFormatting>
  <conditionalFormatting sqref="AX35">
    <cfRule type="cellIs" dxfId="6286" priority="1482" operator="lessThan">
      <formula>$C$4</formula>
    </cfRule>
  </conditionalFormatting>
  <conditionalFormatting sqref="AX36">
    <cfRule type="cellIs" dxfId="6285" priority="1483" operator="lessThan">
      <formula>$C$4</formula>
    </cfRule>
  </conditionalFormatting>
  <conditionalFormatting sqref="AX37">
    <cfRule type="cellIs" dxfId="6284" priority="1484" operator="lessThan">
      <formula>$C$4</formula>
    </cfRule>
  </conditionalFormatting>
  <conditionalFormatting sqref="AX38">
    <cfRule type="cellIs" dxfId="6283" priority="1485" operator="lessThan">
      <formula>$C$4</formula>
    </cfRule>
  </conditionalFormatting>
  <conditionalFormatting sqref="AX39">
    <cfRule type="cellIs" dxfId="6282" priority="1486" operator="lessThan">
      <formula>$C$4</formula>
    </cfRule>
  </conditionalFormatting>
  <conditionalFormatting sqref="AX40">
    <cfRule type="cellIs" dxfId="6281" priority="1487" operator="lessThan">
      <formula>$C$4</formula>
    </cfRule>
  </conditionalFormatting>
  <conditionalFormatting sqref="AX41">
    <cfRule type="cellIs" dxfId="6280" priority="1488" operator="lessThan">
      <formula>$C$4</formula>
    </cfRule>
  </conditionalFormatting>
  <conditionalFormatting sqref="AX42">
    <cfRule type="cellIs" dxfId="6279" priority="1489" operator="lessThan">
      <formula>$C$4</formula>
    </cfRule>
  </conditionalFormatting>
  <conditionalFormatting sqref="AX43">
    <cfRule type="cellIs" dxfId="6278" priority="1490" operator="lessThan">
      <formula>$C$4</formula>
    </cfRule>
  </conditionalFormatting>
  <conditionalFormatting sqref="AX44">
    <cfRule type="cellIs" dxfId="6277" priority="1491" operator="lessThan">
      <formula>$C$4</formula>
    </cfRule>
  </conditionalFormatting>
  <conditionalFormatting sqref="AX45">
    <cfRule type="cellIs" dxfId="6276" priority="1492" operator="lessThan">
      <formula>$C$4</formula>
    </cfRule>
  </conditionalFormatting>
  <conditionalFormatting sqref="AX46">
    <cfRule type="cellIs" dxfId="6275" priority="1493" operator="lessThan">
      <formula>$C$4</formula>
    </cfRule>
  </conditionalFormatting>
  <conditionalFormatting sqref="AX47">
    <cfRule type="cellIs" dxfId="6274" priority="1494" operator="lessThan">
      <formula>$C$4</formula>
    </cfRule>
  </conditionalFormatting>
  <conditionalFormatting sqref="AX48">
    <cfRule type="cellIs" dxfId="6273" priority="1495" operator="lessThan">
      <formula>$C$4</formula>
    </cfRule>
  </conditionalFormatting>
  <conditionalFormatting sqref="AX49">
    <cfRule type="cellIs" dxfId="6272" priority="1496" operator="lessThan">
      <formula>$C$4</formula>
    </cfRule>
  </conditionalFormatting>
  <conditionalFormatting sqref="AX50">
    <cfRule type="cellIs" dxfId="6271" priority="1497" operator="lessThan">
      <formula>$C$4</formula>
    </cfRule>
  </conditionalFormatting>
  <conditionalFormatting sqref="AX51">
    <cfRule type="cellIs" dxfId="6270" priority="1498" operator="lessThan">
      <formula>$C$4</formula>
    </cfRule>
  </conditionalFormatting>
  <conditionalFormatting sqref="AX52">
    <cfRule type="cellIs" dxfId="6269" priority="1499" operator="lessThan">
      <formula>$C$4</formula>
    </cfRule>
  </conditionalFormatting>
  <conditionalFormatting sqref="AX53">
    <cfRule type="cellIs" dxfId="6268" priority="1500" operator="lessThan">
      <formula>$C$4</formula>
    </cfRule>
  </conditionalFormatting>
  <conditionalFormatting sqref="AX54">
    <cfRule type="cellIs" dxfId="6267" priority="1501" operator="lessThan">
      <formula>$C$4</formula>
    </cfRule>
  </conditionalFormatting>
  <conditionalFormatting sqref="AX55">
    <cfRule type="cellIs" dxfId="6266" priority="1502" operator="lessThan">
      <formula>$C$4</formula>
    </cfRule>
  </conditionalFormatting>
  <conditionalFormatting sqref="AX56">
    <cfRule type="cellIs" dxfId="6265" priority="1503" operator="lessThan">
      <formula>$C$4</formula>
    </cfRule>
  </conditionalFormatting>
  <conditionalFormatting sqref="AX57">
    <cfRule type="cellIs" dxfId="6264" priority="1504" operator="lessThan">
      <formula>$C$4</formula>
    </cfRule>
  </conditionalFormatting>
  <conditionalFormatting sqref="AX58">
    <cfRule type="cellIs" dxfId="6263" priority="1505" operator="lessThan">
      <formula>$C$4</formula>
    </cfRule>
  </conditionalFormatting>
  <conditionalFormatting sqref="AX59">
    <cfRule type="cellIs" dxfId="6262" priority="1506" operator="lessThan">
      <formula>$C$4</formula>
    </cfRule>
  </conditionalFormatting>
  <conditionalFormatting sqref="AX60">
    <cfRule type="cellIs" dxfId="6261" priority="1507" operator="lessThan">
      <formula>$C$4</formula>
    </cfRule>
  </conditionalFormatting>
  <conditionalFormatting sqref="AY11">
    <cfRule type="cellIs" dxfId="6260" priority="1508" operator="lessThan">
      <formula>$C$4</formula>
    </cfRule>
  </conditionalFormatting>
  <conditionalFormatting sqref="AY12">
    <cfRule type="cellIs" dxfId="6259" priority="1509" operator="lessThan">
      <formula>$C$4</formula>
    </cfRule>
  </conditionalFormatting>
  <conditionalFormatting sqref="AY13">
    <cfRule type="cellIs" dxfId="6258" priority="1510" operator="lessThan">
      <formula>$C$4</formula>
    </cfRule>
  </conditionalFormatting>
  <conditionalFormatting sqref="AY14">
    <cfRule type="cellIs" dxfId="6257" priority="1511" operator="lessThan">
      <formula>$C$4</formula>
    </cfRule>
  </conditionalFormatting>
  <conditionalFormatting sqref="AY15">
    <cfRule type="cellIs" dxfId="6256" priority="1512" operator="lessThan">
      <formula>$C$4</formula>
    </cfRule>
  </conditionalFormatting>
  <conditionalFormatting sqref="AY16">
    <cfRule type="cellIs" dxfId="6255" priority="1513" operator="lessThan">
      <formula>$C$4</formula>
    </cfRule>
  </conditionalFormatting>
  <conditionalFormatting sqref="AY17">
    <cfRule type="cellIs" dxfId="6254" priority="1514" operator="lessThan">
      <formula>$C$4</formula>
    </cfRule>
  </conditionalFormatting>
  <conditionalFormatting sqref="AY18">
    <cfRule type="cellIs" dxfId="6253" priority="1515" operator="lessThan">
      <formula>$C$4</formula>
    </cfRule>
  </conditionalFormatting>
  <conditionalFormatting sqref="AY19">
    <cfRule type="cellIs" dxfId="6252" priority="1516" operator="lessThan">
      <formula>$C$4</formula>
    </cfRule>
  </conditionalFormatting>
  <conditionalFormatting sqref="AY20">
    <cfRule type="cellIs" dxfId="6251" priority="1517" operator="lessThan">
      <formula>$C$4</formula>
    </cfRule>
  </conditionalFormatting>
  <conditionalFormatting sqref="AY21">
    <cfRule type="cellIs" dxfId="6250" priority="1518" operator="lessThan">
      <formula>$C$4</formula>
    </cfRule>
  </conditionalFormatting>
  <conditionalFormatting sqref="AY22">
    <cfRule type="cellIs" dxfId="6249" priority="1519" operator="lessThan">
      <formula>$C$4</formula>
    </cfRule>
  </conditionalFormatting>
  <conditionalFormatting sqref="AY23">
    <cfRule type="cellIs" dxfId="6248" priority="1520" operator="lessThan">
      <formula>$C$4</formula>
    </cfRule>
  </conditionalFormatting>
  <conditionalFormatting sqref="AY24">
    <cfRule type="cellIs" dxfId="6247" priority="1521" operator="lessThan">
      <formula>$C$4</formula>
    </cfRule>
  </conditionalFormatting>
  <conditionalFormatting sqref="AY25">
    <cfRule type="cellIs" dxfId="6246" priority="1522" operator="lessThan">
      <formula>$C$4</formula>
    </cfRule>
  </conditionalFormatting>
  <conditionalFormatting sqref="AY26">
    <cfRule type="cellIs" dxfId="6245" priority="1523" operator="lessThan">
      <formula>$C$4</formula>
    </cfRule>
  </conditionalFormatting>
  <conditionalFormatting sqref="AY27">
    <cfRule type="cellIs" dxfId="6244" priority="1524" operator="lessThan">
      <formula>$C$4</formula>
    </cfRule>
  </conditionalFormatting>
  <conditionalFormatting sqref="AY28">
    <cfRule type="cellIs" dxfId="6243" priority="1525" operator="lessThan">
      <formula>$C$4</formula>
    </cfRule>
  </conditionalFormatting>
  <conditionalFormatting sqref="AY29">
    <cfRule type="cellIs" dxfId="6242" priority="1526" operator="lessThan">
      <formula>$C$4</formula>
    </cfRule>
  </conditionalFormatting>
  <conditionalFormatting sqref="AY30">
    <cfRule type="cellIs" dxfId="6241" priority="1527" operator="lessThan">
      <formula>$C$4</formula>
    </cfRule>
  </conditionalFormatting>
  <conditionalFormatting sqref="AY31">
    <cfRule type="cellIs" dxfId="6240" priority="1528" operator="lessThan">
      <formula>$C$4</formula>
    </cfRule>
  </conditionalFormatting>
  <conditionalFormatting sqref="AY32">
    <cfRule type="cellIs" dxfId="6239" priority="1529" operator="lessThan">
      <formula>$C$4</formula>
    </cfRule>
  </conditionalFormatting>
  <conditionalFormatting sqref="AY33">
    <cfRule type="cellIs" dxfId="6238" priority="1530" operator="lessThan">
      <formula>$C$4</formula>
    </cfRule>
  </conditionalFormatting>
  <conditionalFormatting sqref="AY34">
    <cfRule type="cellIs" dxfId="6237" priority="1531" operator="lessThan">
      <formula>$C$4</formula>
    </cfRule>
  </conditionalFormatting>
  <conditionalFormatting sqref="AY35">
    <cfRule type="cellIs" dxfId="6236" priority="1532" operator="lessThan">
      <formula>$C$4</formula>
    </cfRule>
  </conditionalFormatting>
  <conditionalFormatting sqref="AY36">
    <cfRule type="cellIs" dxfId="6235" priority="1533" operator="lessThan">
      <formula>$C$4</formula>
    </cfRule>
  </conditionalFormatting>
  <conditionalFormatting sqref="AY37">
    <cfRule type="cellIs" dxfId="6234" priority="1534" operator="lessThan">
      <formula>$C$4</formula>
    </cfRule>
  </conditionalFormatting>
  <conditionalFormatting sqref="AY38">
    <cfRule type="cellIs" dxfId="6233" priority="1535" operator="lessThan">
      <formula>$C$4</formula>
    </cfRule>
  </conditionalFormatting>
  <conditionalFormatting sqref="AY39">
    <cfRule type="cellIs" dxfId="6232" priority="1536" operator="lessThan">
      <formula>$C$4</formula>
    </cfRule>
  </conditionalFormatting>
  <conditionalFormatting sqref="AY40">
    <cfRule type="cellIs" dxfId="6231" priority="1537" operator="lessThan">
      <formula>$C$4</formula>
    </cfRule>
  </conditionalFormatting>
  <conditionalFormatting sqref="AY41">
    <cfRule type="cellIs" dxfId="6230" priority="1538" operator="lessThan">
      <formula>$C$4</formula>
    </cfRule>
  </conditionalFormatting>
  <conditionalFormatting sqref="AY42">
    <cfRule type="cellIs" dxfId="6229" priority="1539" operator="lessThan">
      <formula>$C$4</formula>
    </cfRule>
  </conditionalFormatting>
  <conditionalFormatting sqref="AY43">
    <cfRule type="cellIs" dxfId="6228" priority="1540" operator="lessThan">
      <formula>$C$4</formula>
    </cfRule>
  </conditionalFormatting>
  <conditionalFormatting sqref="AY44">
    <cfRule type="cellIs" dxfId="6227" priority="1541" operator="lessThan">
      <formula>$C$4</formula>
    </cfRule>
  </conditionalFormatting>
  <conditionalFormatting sqref="AY45">
    <cfRule type="cellIs" dxfId="6226" priority="1542" operator="lessThan">
      <formula>$C$4</formula>
    </cfRule>
  </conditionalFormatting>
  <conditionalFormatting sqref="AY46">
    <cfRule type="cellIs" dxfId="6225" priority="1543" operator="lessThan">
      <formula>$C$4</formula>
    </cfRule>
  </conditionalFormatting>
  <conditionalFormatting sqref="AY47">
    <cfRule type="cellIs" dxfId="6224" priority="1544" operator="lessThan">
      <formula>$C$4</formula>
    </cfRule>
  </conditionalFormatting>
  <conditionalFormatting sqref="AY48">
    <cfRule type="cellIs" dxfId="6223" priority="1545" operator="lessThan">
      <formula>$C$4</formula>
    </cfRule>
  </conditionalFormatting>
  <conditionalFormatting sqref="AY49">
    <cfRule type="cellIs" dxfId="6222" priority="1546" operator="lessThan">
      <formula>$C$4</formula>
    </cfRule>
  </conditionalFormatting>
  <conditionalFormatting sqref="AY50">
    <cfRule type="cellIs" dxfId="6221" priority="1547" operator="lessThan">
      <formula>$C$4</formula>
    </cfRule>
  </conditionalFormatting>
  <conditionalFormatting sqref="AY51">
    <cfRule type="cellIs" dxfId="6220" priority="1548" operator="lessThan">
      <formula>$C$4</formula>
    </cfRule>
  </conditionalFormatting>
  <conditionalFormatting sqref="AY52">
    <cfRule type="cellIs" dxfId="6219" priority="1549" operator="lessThan">
      <formula>$C$4</formula>
    </cfRule>
  </conditionalFormatting>
  <conditionalFormatting sqref="AY53">
    <cfRule type="cellIs" dxfId="6218" priority="1550" operator="lessThan">
      <formula>$C$4</formula>
    </cfRule>
  </conditionalFormatting>
  <conditionalFormatting sqref="AY54">
    <cfRule type="cellIs" dxfId="6217" priority="1551" operator="lessThan">
      <formula>$C$4</formula>
    </cfRule>
  </conditionalFormatting>
  <conditionalFormatting sqref="AY55">
    <cfRule type="cellIs" dxfId="6216" priority="1552" operator="lessThan">
      <formula>$C$4</formula>
    </cfRule>
  </conditionalFormatting>
  <conditionalFormatting sqref="AY56">
    <cfRule type="cellIs" dxfId="6215" priority="1553" operator="lessThan">
      <formula>$C$4</formula>
    </cfRule>
  </conditionalFormatting>
  <conditionalFormatting sqref="AY57">
    <cfRule type="cellIs" dxfId="6214" priority="1554" operator="lessThan">
      <formula>$C$4</formula>
    </cfRule>
  </conditionalFormatting>
  <conditionalFormatting sqref="AY58">
    <cfRule type="cellIs" dxfId="6213" priority="1555" operator="lessThan">
      <formula>$C$4</formula>
    </cfRule>
  </conditionalFormatting>
  <conditionalFormatting sqref="AY59">
    <cfRule type="cellIs" dxfId="6212" priority="1556" operator="lessThan">
      <formula>$C$4</formula>
    </cfRule>
  </conditionalFormatting>
  <conditionalFormatting sqref="AY60">
    <cfRule type="cellIs" dxfId="6211" priority="1557" operator="lessThan">
      <formula>$C$4</formula>
    </cfRule>
  </conditionalFormatting>
  <conditionalFormatting sqref="BO11">
    <cfRule type="cellIs" dxfId="6210" priority="1558" operator="lessThan">
      <formula>$C$4</formula>
    </cfRule>
  </conditionalFormatting>
  <conditionalFormatting sqref="BO12">
    <cfRule type="cellIs" dxfId="6209" priority="1559" operator="lessThan">
      <formula>$C$4</formula>
    </cfRule>
  </conditionalFormatting>
  <conditionalFormatting sqref="BO13">
    <cfRule type="cellIs" dxfId="6208" priority="1560" operator="lessThan">
      <formula>$C$4</formula>
    </cfRule>
  </conditionalFormatting>
  <conditionalFormatting sqref="BO14">
    <cfRule type="cellIs" dxfId="6207" priority="1561" operator="lessThan">
      <formula>$C$4</formula>
    </cfRule>
  </conditionalFormatting>
  <conditionalFormatting sqref="BO15">
    <cfRule type="cellIs" dxfId="6206" priority="1562" operator="lessThan">
      <formula>$C$4</formula>
    </cfRule>
  </conditionalFormatting>
  <conditionalFormatting sqref="BO16">
    <cfRule type="cellIs" dxfId="6205" priority="1563" operator="lessThan">
      <formula>$C$4</formula>
    </cfRule>
  </conditionalFormatting>
  <conditionalFormatting sqref="BO17">
    <cfRule type="cellIs" dxfId="6204" priority="1564" operator="lessThan">
      <formula>$C$4</formula>
    </cfRule>
  </conditionalFormatting>
  <conditionalFormatting sqref="BO18">
    <cfRule type="cellIs" dxfId="6203" priority="1565" operator="lessThan">
      <formula>$C$4</formula>
    </cfRule>
  </conditionalFormatting>
  <conditionalFormatting sqref="BO19">
    <cfRule type="cellIs" dxfId="6202" priority="1566" operator="lessThan">
      <formula>$C$4</formula>
    </cfRule>
  </conditionalFormatting>
  <conditionalFormatting sqref="BO20">
    <cfRule type="cellIs" dxfId="6201" priority="1567" operator="lessThan">
      <formula>$C$4</formula>
    </cfRule>
  </conditionalFormatting>
  <conditionalFormatting sqref="BO21">
    <cfRule type="cellIs" dxfId="6200" priority="1568" operator="lessThan">
      <formula>$C$4</formula>
    </cfRule>
  </conditionalFormatting>
  <conditionalFormatting sqref="BO22">
    <cfRule type="cellIs" dxfId="6199" priority="1569" operator="lessThan">
      <formula>$C$4</formula>
    </cfRule>
  </conditionalFormatting>
  <conditionalFormatting sqref="BO23">
    <cfRule type="cellIs" dxfId="6198" priority="1570" operator="lessThan">
      <formula>$C$4</formula>
    </cfRule>
  </conditionalFormatting>
  <conditionalFormatting sqref="BO24">
    <cfRule type="cellIs" dxfId="6197" priority="1571" operator="lessThan">
      <formula>$C$4</formula>
    </cfRule>
  </conditionalFormatting>
  <conditionalFormatting sqref="BO25">
    <cfRule type="cellIs" dxfId="6196" priority="1572" operator="lessThan">
      <formula>$C$4</formula>
    </cfRule>
  </conditionalFormatting>
  <conditionalFormatting sqref="BO26">
    <cfRule type="cellIs" dxfId="6195" priority="1573" operator="lessThan">
      <formula>$C$4</formula>
    </cfRule>
  </conditionalFormatting>
  <conditionalFormatting sqref="BO27">
    <cfRule type="cellIs" dxfId="6194" priority="1574" operator="lessThan">
      <formula>$C$4</formula>
    </cfRule>
  </conditionalFormatting>
  <conditionalFormatting sqref="BO28">
    <cfRule type="cellIs" dxfId="6193" priority="1575" operator="lessThan">
      <formula>$C$4</formula>
    </cfRule>
  </conditionalFormatting>
  <conditionalFormatting sqref="BO29">
    <cfRule type="cellIs" dxfId="6192" priority="1576" operator="lessThan">
      <formula>$C$4</formula>
    </cfRule>
  </conditionalFormatting>
  <conditionalFormatting sqref="BO30">
    <cfRule type="cellIs" dxfId="6191" priority="1577" operator="lessThan">
      <formula>$C$4</formula>
    </cfRule>
  </conditionalFormatting>
  <conditionalFormatting sqref="BO31">
    <cfRule type="cellIs" dxfId="6190" priority="1578" operator="lessThan">
      <formula>$C$4</formula>
    </cfRule>
  </conditionalFormatting>
  <conditionalFormatting sqref="BO32">
    <cfRule type="cellIs" dxfId="6189" priority="1579" operator="lessThan">
      <formula>$C$4</formula>
    </cfRule>
  </conditionalFormatting>
  <conditionalFormatting sqref="BO33">
    <cfRule type="cellIs" dxfId="6188" priority="1580" operator="lessThan">
      <formula>$C$4</formula>
    </cfRule>
  </conditionalFormatting>
  <conditionalFormatting sqref="BO34">
    <cfRule type="cellIs" dxfId="6187" priority="1581" operator="lessThan">
      <formula>$C$4</formula>
    </cfRule>
  </conditionalFormatting>
  <conditionalFormatting sqref="BO35">
    <cfRule type="cellIs" dxfId="6186" priority="1582" operator="lessThan">
      <formula>$C$4</formula>
    </cfRule>
  </conditionalFormatting>
  <conditionalFormatting sqref="BO36">
    <cfRule type="cellIs" dxfId="6185" priority="1583" operator="lessThan">
      <formula>$C$4</formula>
    </cfRule>
  </conditionalFormatting>
  <conditionalFormatting sqref="BO37">
    <cfRule type="cellIs" dxfId="6184" priority="1584" operator="lessThan">
      <formula>$C$4</formula>
    </cfRule>
  </conditionalFormatting>
  <conditionalFormatting sqref="BO38">
    <cfRule type="cellIs" dxfId="6183" priority="1585" operator="lessThan">
      <formula>$C$4</formula>
    </cfRule>
  </conditionalFormatting>
  <conditionalFormatting sqref="BO39">
    <cfRule type="cellIs" dxfId="6182" priority="1586" operator="lessThan">
      <formula>$C$4</formula>
    </cfRule>
  </conditionalFormatting>
  <conditionalFormatting sqref="BO40">
    <cfRule type="cellIs" dxfId="6181" priority="1587" operator="lessThan">
      <formula>$C$4</formula>
    </cfRule>
  </conditionalFormatting>
  <conditionalFormatting sqref="BO41">
    <cfRule type="cellIs" dxfId="6180" priority="1588" operator="lessThan">
      <formula>$C$4</formula>
    </cfRule>
  </conditionalFormatting>
  <conditionalFormatting sqref="BO42">
    <cfRule type="cellIs" dxfId="6179" priority="1589" operator="lessThan">
      <formula>$C$4</formula>
    </cfRule>
  </conditionalFormatting>
  <conditionalFormatting sqref="BO43">
    <cfRule type="cellIs" dxfId="6178" priority="1590" operator="lessThan">
      <formula>$C$4</formula>
    </cfRule>
  </conditionalFormatting>
  <conditionalFormatting sqref="BO44">
    <cfRule type="cellIs" dxfId="6177" priority="1591" operator="lessThan">
      <formula>$C$4</formula>
    </cfRule>
  </conditionalFormatting>
  <conditionalFormatting sqref="BO45">
    <cfRule type="cellIs" dxfId="6176" priority="1592" operator="lessThan">
      <formula>$C$4</formula>
    </cfRule>
  </conditionalFormatting>
  <conditionalFormatting sqref="BO46">
    <cfRule type="cellIs" dxfId="6175" priority="1593" operator="lessThan">
      <formula>$C$4</formula>
    </cfRule>
  </conditionalFormatting>
  <conditionalFormatting sqref="BO47">
    <cfRule type="cellIs" dxfId="6174" priority="1594" operator="lessThan">
      <formula>$C$4</formula>
    </cfRule>
  </conditionalFormatting>
  <conditionalFormatting sqref="BO48">
    <cfRule type="cellIs" dxfId="6173" priority="1595" operator="lessThan">
      <formula>$C$4</formula>
    </cfRule>
  </conditionalFormatting>
  <conditionalFormatting sqref="BO49">
    <cfRule type="cellIs" dxfId="6172" priority="1596" operator="lessThan">
      <formula>$C$4</formula>
    </cfRule>
  </conditionalFormatting>
  <conditionalFormatting sqref="BO50">
    <cfRule type="cellIs" dxfId="6171" priority="1597" operator="lessThan">
      <formula>$C$4</formula>
    </cfRule>
  </conditionalFormatting>
  <conditionalFormatting sqref="BO51">
    <cfRule type="cellIs" dxfId="6170" priority="1598" operator="lessThan">
      <formula>$C$4</formula>
    </cfRule>
  </conditionalFormatting>
  <conditionalFormatting sqref="BO52">
    <cfRule type="cellIs" dxfId="6169" priority="1599" operator="lessThan">
      <formula>$C$4</formula>
    </cfRule>
  </conditionalFormatting>
  <conditionalFormatting sqref="BO53">
    <cfRule type="cellIs" dxfId="6168" priority="1600" operator="lessThan">
      <formula>$C$4</formula>
    </cfRule>
  </conditionalFormatting>
  <conditionalFormatting sqref="BO54">
    <cfRule type="cellIs" dxfId="6167" priority="1601" operator="lessThan">
      <formula>$C$4</formula>
    </cfRule>
  </conditionalFormatting>
  <conditionalFormatting sqref="BO55">
    <cfRule type="cellIs" dxfId="6166" priority="1602" operator="lessThan">
      <formula>$C$4</formula>
    </cfRule>
  </conditionalFormatting>
  <conditionalFormatting sqref="BO56">
    <cfRule type="cellIs" dxfId="6165" priority="1603" operator="lessThan">
      <formula>$C$4</formula>
    </cfRule>
  </conditionalFormatting>
  <conditionalFormatting sqref="BO57">
    <cfRule type="cellIs" dxfId="6164" priority="1604" operator="lessThan">
      <formula>$C$4</formula>
    </cfRule>
  </conditionalFormatting>
  <conditionalFormatting sqref="BO58">
    <cfRule type="cellIs" dxfId="6163" priority="1605" operator="lessThan">
      <formula>$C$4</formula>
    </cfRule>
  </conditionalFormatting>
  <conditionalFormatting sqref="BO59">
    <cfRule type="cellIs" dxfId="6162" priority="1606" operator="lessThan">
      <formula>$C$4</formula>
    </cfRule>
  </conditionalFormatting>
  <conditionalFormatting sqref="BO60">
    <cfRule type="cellIs" dxfId="6161" priority="1607" operator="lessThan">
      <formula>$C$4</formula>
    </cfRule>
  </conditionalFormatting>
  <conditionalFormatting sqref="BP47">
    <cfRule type="cellIs" dxfId="6124" priority="1644" operator="lessThan">
      <formula>$C$4</formula>
    </cfRule>
  </conditionalFormatting>
  <conditionalFormatting sqref="BP48">
    <cfRule type="cellIs" dxfId="6123" priority="1645" operator="lessThan">
      <formula>$C$4</formula>
    </cfRule>
  </conditionalFormatting>
  <conditionalFormatting sqref="BP49">
    <cfRule type="cellIs" dxfId="6122" priority="1646" operator="lessThan">
      <formula>$C$4</formula>
    </cfRule>
  </conditionalFormatting>
  <conditionalFormatting sqref="BP50">
    <cfRule type="cellIs" dxfId="6121" priority="1647" operator="lessThan">
      <formula>$C$4</formula>
    </cfRule>
  </conditionalFormatting>
  <conditionalFormatting sqref="BP51">
    <cfRule type="cellIs" dxfId="6120" priority="1648" operator="lessThan">
      <formula>$C$4</formula>
    </cfRule>
  </conditionalFormatting>
  <conditionalFormatting sqref="BP52">
    <cfRule type="cellIs" dxfId="6119" priority="1649" operator="lessThan">
      <formula>$C$4</formula>
    </cfRule>
  </conditionalFormatting>
  <conditionalFormatting sqref="BP53">
    <cfRule type="cellIs" dxfId="6118" priority="1650" operator="lessThan">
      <formula>$C$4</formula>
    </cfRule>
  </conditionalFormatting>
  <conditionalFormatting sqref="BP54">
    <cfRule type="cellIs" dxfId="6117" priority="1651" operator="lessThan">
      <formula>$C$4</formula>
    </cfRule>
  </conditionalFormatting>
  <conditionalFormatting sqref="BP55">
    <cfRule type="cellIs" dxfId="6116" priority="1652" operator="lessThan">
      <formula>$C$4</formula>
    </cfRule>
  </conditionalFormatting>
  <conditionalFormatting sqref="BP56">
    <cfRule type="cellIs" dxfId="6115" priority="1653" operator="lessThan">
      <formula>$C$4</formula>
    </cfRule>
  </conditionalFormatting>
  <conditionalFormatting sqref="BP57">
    <cfRule type="cellIs" dxfId="6114" priority="1654" operator="lessThan">
      <formula>$C$4</formula>
    </cfRule>
  </conditionalFormatting>
  <conditionalFormatting sqref="BP58">
    <cfRule type="cellIs" dxfId="6113" priority="1655" operator="lessThan">
      <formula>$C$4</formula>
    </cfRule>
  </conditionalFormatting>
  <conditionalFormatting sqref="BP59">
    <cfRule type="cellIs" dxfId="6112" priority="1656" operator="lessThan">
      <formula>$C$4</formula>
    </cfRule>
  </conditionalFormatting>
  <conditionalFormatting sqref="BP60">
    <cfRule type="cellIs" dxfId="6111" priority="1657" operator="lessThan">
      <formula>$C$4</formula>
    </cfRule>
  </conditionalFormatting>
  <conditionalFormatting sqref="BQ11">
    <cfRule type="cellIs" dxfId="6110" priority="1658" operator="lessThan">
      <formula>$C$4</formula>
    </cfRule>
  </conditionalFormatting>
  <conditionalFormatting sqref="BQ12">
    <cfRule type="cellIs" dxfId="6109" priority="1659" operator="lessThan">
      <formula>$C$4</formula>
    </cfRule>
  </conditionalFormatting>
  <conditionalFormatting sqref="BQ13">
    <cfRule type="cellIs" dxfId="6108" priority="1660" operator="lessThan">
      <formula>$C$4</formula>
    </cfRule>
  </conditionalFormatting>
  <conditionalFormatting sqref="BQ14">
    <cfRule type="cellIs" dxfId="6107" priority="1661" operator="lessThan">
      <formula>$C$4</formula>
    </cfRule>
  </conditionalFormatting>
  <conditionalFormatting sqref="BQ15">
    <cfRule type="cellIs" dxfId="6106" priority="1662" operator="lessThan">
      <formula>$C$4</formula>
    </cfRule>
  </conditionalFormatting>
  <conditionalFormatting sqref="BQ16">
    <cfRule type="cellIs" dxfId="6105" priority="1663" operator="lessThan">
      <formula>$C$4</formula>
    </cfRule>
  </conditionalFormatting>
  <conditionalFormatting sqref="BQ17">
    <cfRule type="cellIs" dxfId="6104" priority="1664" operator="lessThan">
      <formula>$C$4</formula>
    </cfRule>
  </conditionalFormatting>
  <conditionalFormatting sqref="BQ18">
    <cfRule type="cellIs" dxfId="6103" priority="1665" operator="lessThan">
      <formula>$C$4</formula>
    </cfRule>
  </conditionalFormatting>
  <conditionalFormatting sqref="BQ19">
    <cfRule type="cellIs" dxfId="6102" priority="1666" operator="lessThan">
      <formula>$C$4</formula>
    </cfRule>
  </conditionalFormatting>
  <conditionalFormatting sqref="BQ20">
    <cfRule type="cellIs" dxfId="6101" priority="1667" operator="lessThan">
      <formula>$C$4</formula>
    </cfRule>
  </conditionalFormatting>
  <conditionalFormatting sqref="BQ21">
    <cfRule type="cellIs" dxfId="6100" priority="1668" operator="lessThan">
      <formula>$C$4</formula>
    </cfRule>
  </conditionalFormatting>
  <conditionalFormatting sqref="BQ22">
    <cfRule type="cellIs" dxfId="6099" priority="1669" operator="lessThan">
      <formula>$C$4</formula>
    </cfRule>
  </conditionalFormatting>
  <conditionalFormatting sqref="BQ23">
    <cfRule type="cellIs" dxfId="6098" priority="1670" operator="lessThan">
      <formula>$C$4</formula>
    </cfRule>
  </conditionalFormatting>
  <conditionalFormatting sqref="BQ24">
    <cfRule type="cellIs" dxfId="6097" priority="1671" operator="lessThan">
      <formula>$C$4</formula>
    </cfRule>
  </conditionalFormatting>
  <conditionalFormatting sqref="BQ25">
    <cfRule type="cellIs" dxfId="6096" priority="1672" operator="lessThan">
      <formula>$C$4</formula>
    </cfRule>
  </conditionalFormatting>
  <conditionalFormatting sqref="BQ26">
    <cfRule type="cellIs" dxfId="6095" priority="1673" operator="lessThan">
      <formula>$C$4</formula>
    </cfRule>
  </conditionalFormatting>
  <conditionalFormatting sqref="BQ27">
    <cfRule type="cellIs" dxfId="6094" priority="1674" operator="lessThan">
      <formula>$C$4</formula>
    </cfRule>
  </conditionalFormatting>
  <conditionalFormatting sqref="BQ28">
    <cfRule type="cellIs" dxfId="6093" priority="1675" operator="lessThan">
      <formula>$C$4</formula>
    </cfRule>
  </conditionalFormatting>
  <conditionalFormatting sqref="BQ29">
    <cfRule type="cellIs" dxfId="6092" priority="1676" operator="lessThan">
      <formula>$C$4</formula>
    </cfRule>
  </conditionalFormatting>
  <conditionalFormatting sqref="BQ30">
    <cfRule type="cellIs" dxfId="6091" priority="1677" operator="lessThan">
      <formula>$C$4</formula>
    </cfRule>
  </conditionalFormatting>
  <conditionalFormatting sqref="BQ31">
    <cfRule type="cellIs" dxfId="6090" priority="1678" operator="lessThan">
      <formula>$C$4</formula>
    </cfRule>
  </conditionalFormatting>
  <conditionalFormatting sqref="BQ32">
    <cfRule type="cellIs" dxfId="6089" priority="1679" operator="lessThan">
      <formula>$C$4</formula>
    </cfRule>
  </conditionalFormatting>
  <conditionalFormatting sqref="BQ33">
    <cfRule type="cellIs" dxfId="6088" priority="1680" operator="lessThan">
      <formula>$C$4</formula>
    </cfRule>
  </conditionalFormatting>
  <conditionalFormatting sqref="BQ34">
    <cfRule type="cellIs" dxfId="6087" priority="1681" operator="lessThan">
      <formula>$C$4</formula>
    </cfRule>
  </conditionalFormatting>
  <conditionalFormatting sqref="BQ35">
    <cfRule type="cellIs" dxfId="6086" priority="1682" operator="lessThan">
      <formula>$C$4</formula>
    </cfRule>
  </conditionalFormatting>
  <conditionalFormatting sqref="BQ36">
    <cfRule type="cellIs" dxfId="6085" priority="1683" operator="lessThan">
      <formula>$C$4</formula>
    </cfRule>
  </conditionalFormatting>
  <conditionalFormatting sqref="BQ37">
    <cfRule type="cellIs" dxfId="6084" priority="1684" operator="lessThan">
      <formula>$C$4</formula>
    </cfRule>
  </conditionalFormatting>
  <conditionalFormatting sqref="BQ38">
    <cfRule type="cellIs" dxfId="6083" priority="1685" operator="lessThan">
      <formula>$C$4</formula>
    </cfRule>
  </conditionalFormatting>
  <conditionalFormatting sqref="BQ39">
    <cfRule type="cellIs" dxfId="6082" priority="1686" operator="lessThan">
      <formula>$C$4</formula>
    </cfRule>
  </conditionalFormatting>
  <conditionalFormatting sqref="BQ40">
    <cfRule type="cellIs" dxfId="6081" priority="1687" operator="lessThan">
      <formula>$C$4</formula>
    </cfRule>
  </conditionalFormatting>
  <conditionalFormatting sqref="BQ41">
    <cfRule type="cellIs" dxfId="6080" priority="1688" operator="lessThan">
      <formula>$C$4</formula>
    </cfRule>
  </conditionalFormatting>
  <conditionalFormatting sqref="BQ42">
    <cfRule type="cellIs" dxfId="6079" priority="1689" operator="lessThan">
      <formula>$C$4</formula>
    </cfRule>
  </conditionalFormatting>
  <conditionalFormatting sqref="BQ43">
    <cfRule type="cellIs" dxfId="6078" priority="1690" operator="lessThan">
      <formula>$C$4</formula>
    </cfRule>
  </conditionalFormatting>
  <conditionalFormatting sqref="BQ44">
    <cfRule type="cellIs" dxfId="6077" priority="1691" operator="lessThan">
      <formula>$C$4</formula>
    </cfRule>
  </conditionalFormatting>
  <conditionalFormatting sqref="BQ45">
    <cfRule type="cellIs" dxfId="6076" priority="1692" operator="lessThan">
      <formula>$C$4</formula>
    </cfRule>
  </conditionalFormatting>
  <conditionalFormatting sqref="BQ46">
    <cfRule type="cellIs" dxfId="6075" priority="1693" operator="lessThan">
      <formula>$C$4</formula>
    </cfRule>
  </conditionalFormatting>
  <conditionalFormatting sqref="BQ47">
    <cfRule type="cellIs" dxfId="6074" priority="1694" operator="lessThan">
      <formula>$C$4</formula>
    </cfRule>
  </conditionalFormatting>
  <conditionalFormatting sqref="BQ48">
    <cfRule type="cellIs" dxfId="6073" priority="1695" operator="lessThan">
      <formula>$C$4</formula>
    </cfRule>
  </conditionalFormatting>
  <conditionalFormatting sqref="BQ49">
    <cfRule type="cellIs" dxfId="6072" priority="1696" operator="lessThan">
      <formula>$C$4</formula>
    </cfRule>
  </conditionalFormatting>
  <conditionalFormatting sqref="BQ50">
    <cfRule type="cellIs" dxfId="6071" priority="1697" operator="lessThan">
      <formula>$C$4</formula>
    </cfRule>
  </conditionalFormatting>
  <conditionalFormatting sqref="BQ51">
    <cfRule type="cellIs" dxfId="6070" priority="1698" operator="lessThan">
      <formula>$C$4</formula>
    </cfRule>
  </conditionalFormatting>
  <conditionalFormatting sqref="BQ52">
    <cfRule type="cellIs" dxfId="6069" priority="1699" operator="lessThan">
      <formula>$C$4</formula>
    </cfRule>
  </conditionalFormatting>
  <conditionalFormatting sqref="BQ53">
    <cfRule type="cellIs" dxfId="6068" priority="1700" operator="lessThan">
      <formula>$C$4</formula>
    </cfRule>
  </conditionalFormatting>
  <conditionalFormatting sqref="BQ54">
    <cfRule type="cellIs" dxfId="6067" priority="1701" operator="lessThan">
      <formula>$C$4</formula>
    </cfRule>
  </conditionalFormatting>
  <conditionalFormatting sqref="BQ55">
    <cfRule type="cellIs" dxfId="6066" priority="1702" operator="lessThan">
      <formula>$C$4</formula>
    </cfRule>
  </conditionalFormatting>
  <conditionalFormatting sqref="BQ56">
    <cfRule type="cellIs" dxfId="6065" priority="1703" operator="lessThan">
      <formula>$C$4</formula>
    </cfRule>
  </conditionalFormatting>
  <conditionalFormatting sqref="BQ57">
    <cfRule type="cellIs" dxfId="6064" priority="1704" operator="lessThan">
      <formula>$C$4</formula>
    </cfRule>
  </conditionalFormatting>
  <conditionalFormatting sqref="BQ58">
    <cfRule type="cellIs" dxfId="6063" priority="1705" operator="lessThan">
      <formula>$C$4</formula>
    </cfRule>
  </conditionalFormatting>
  <conditionalFormatting sqref="BQ59">
    <cfRule type="cellIs" dxfId="6062" priority="1706" operator="lessThan">
      <formula>$C$4</formula>
    </cfRule>
  </conditionalFormatting>
  <conditionalFormatting sqref="BQ60">
    <cfRule type="cellIs" dxfId="6061" priority="1707" operator="lessThan">
      <formula>$C$4</formula>
    </cfRule>
  </conditionalFormatting>
  <conditionalFormatting sqref="BR11">
    <cfRule type="cellIs" dxfId="6060" priority="1708" operator="lessThan">
      <formula>$C$4</formula>
    </cfRule>
  </conditionalFormatting>
  <conditionalFormatting sqref="BR12">
    <cfRule type="cellIs" dxfId="6059" priority="1709" operator="lessThan">
      <formula>$C$4</formula>
    </cfRule>
  </conditionalFormatting>
  <conditionalFormatting sqref="BR13">
    <cfRule type="cellIs" dxfId="6058" priority="1710" operator="lessThan">
      <formula>$C$4</formula>
    </cfRule>
  </conditionalFormatting>
  <conditionalFormatting sqref="BR14">
    <cfRule type="cellIs" dxfId="6057" priority="1711" operator="lessThan">
      <formula>$C$4</formula>
    </cfRule>
  </conditionalFormatting>
  <conditionalFormatting sqref="BR15">
    <cfRule type="cellIs" dxfId="6056" priority="1712" operator="lessThan">
      <formula>$C$4</formula>
    </cfRule>
  </conditionalFormatting>
  <conditionalFormatting sqref="BR16">
    <cfRule type="cellIs" dxfId="6055" priority="1713" operator="lessThan">
      <formula>$C$4</formula>
    </cfRule>
  </conditionalFormatting>
  <conditionalFormatting sqref="BR17">
    <cfRule type="cellIs" dxfId="6054" priority="1714" operator="lessThan">
      <formula>$C$4</formula>
    </cfRule>
  </conditionalFormatting>
  <conditionalFormatting sqref="BR18">
    <cfRule type="cellIs" dxfId="6053" priority="1715" operator="lessThan">
      <formula>$C$4</formula>
    </cfRule>
  </conditionalFormatting>
  <conditionalFormatting sqref="BR19">
    <cfRule type="cellIs" dxfId="6052" priority="1716" operator="lessThan">
      <formula>$C$4</formula>
    </cfRule>
  </conditionalFormatting>
  <conditionalFormatting sqref="BR20">
    <cfRule type="cellIs" dxfId="6051" priority="1717" operator="lessThan">
      <formula>$C$4</formula>
    </cfRule>
  </conditionalFormatting>
  <conditionalFormatting sqref="BR21">
    <cfRule type="cellIs" dxfId="6050" priority="1718" operator="lessThan">
      <formula>$C$4</formula>
    </cfRule>
  </conditionalFormatting>
  <conditionalFormatting sqref="BR22">
    <cfRule type="cellIs" dxfId="6049" priority="1719" operator="lessThan">
      <formula>$C$4</formula>
    </cfRule>
  </conditionalFormatting>
  <conditionalFormatting sqref="BR23">
    <cfRule type="cellIs" dxfId="6048" priority="1720" operator="lessThan">
      <formula>$C$4</formula>
    </cfRule>
  </conditionalFormatting>
  <conditionalFormatting sqref="BR24">
    <cfRule type="cellIs" dxfId="6047" priority="1721" operator="lessThan">
      <formula>$C$4</formula>
    </cfRule>
  </conditionalFormatting>
  <conditionalFormatting sqref="BR25">
    <cfRule type="cellIs" dxfId="6046" priority="1722" operator="lessThan">
      <formula>$C$4</formula>
    </cfRule>
  </conditionalFormatting>
  <conditionalFormatting sqref="BR26">
    <cfRule type="cellIs" dxfId="6045" priority="1723" operator="lessThan">
      <formula>$C$4</formula>
    </cfRule>
  </conditionalFormatting>
  <conditionalFormatting sqref="BR27">
    <cfRule type="cellIs" dxfId="6044" priority="1724" operator="lessThan">
      <formula>$C$4</formula>
    </cfRule>
  </conditionalFormatting>
  <conditionalFormatting sqref="BR28">
    <cfRule type="cellIs" dxfId="6043" priority="1725" operator="lessThan">
      <formula>$C$4</formula>
    </cfRule>
  </conditionalFormatting>
  <conditionalFormatting sqref="BR29">
    <cfRule type="cellIs" dxfId="6042" priority="1726" operator="lessThan">
      <formula>$C$4</formula>
    </cfRule>
  </conditionalFormatting>
  <conditionalFormatting sqref="BR30">
    <cfRule type="cellIs" dxfId="6041" priority="1727" operator="lessThan">
      <formula>$C$4</formula>
    </cfRule>
  </conditionalFormatting>
  <conditionalFormatting sqref="BR31">
    <cfRule type="cellIs" dxfId="6040" priority="1728" operator="lessThan">
      <formula>$C$4</formula>
    </cfRule>
  </conditionalFormatting>
  <conditionalFormatting sqref="BR32">
    <cfRule type="cellIs" dxfId="6039" priority="1729" operator="lessThan">
      <formula>$C$4</formula>
    </cfRule>
  </conditionalFormatting>
  <conditionalFormatting sqref="BR33">
    <cfRule type="cellIs" dxfId="6038" priority="1730" operator="lessThan">
      <formula>$C$4</formula>
    </cfRule>
  </conditionalFormatting>
  <conditionalFormatting sqref="BR34">
    <cfRule type="cellIs" dxfId="6037" priority="1731" operator="lessThan">
      <formula>$C$4</formula>
    </cfRule>
  </conditionalFormatting>
  <conditionalFormatting sqref="BR35">
    <cfRule type="cellIs" dxfId="6036" priority="1732" operator="lessThan">
      <formula>$C$4</formula>
    </cfRule>
  </conditionalFormatting>
  <conditionalFormatting sqref="BR36">
    <cfRule type="cellIs" dxfId="6035" priority="1733" operator="lessThan">
      <formula>$C$4</formula>
    </cfRule>
  </conditionalFormatting>
  <conditionalFormatting sqref="BR37">
    <cfRule type="cellIs" dxfId="6034" priority="1734" operator="lessThan">
      <formula>$C$4</formula>
    </cfRule>
  </conditionalFormatting>
  <conditionalFormatting sqref="BR38">
    <cfRule type="cellIs" dxfId="6033" priority="1735" operator="lessThan">
      <formula>$C$4</formula>
    </cfRule>
  </conditionalFormatting>
  <conditionalFormatting sqref="BR39">
    <cfRule type="cellIs" dxfId="6032" priority="1736" operator="lessThan">
      <formula>$C$4</formula>
    </cfRule>
  </conditionalFormatting>
  <conditionalFormatting sqref="BR40">
    <cfRule type="cellIs" dxfId="6031" priority="1737" operator="lessThan">
      <formula>$C$4</formula>
    </cfRule>
  </conditionalFormatting>
  <conditionalFormatting sqref="BR41">
    <cfRule type="cellIs" dxfId="6030" priority="1738" operator="lessThan">
      <formula>$C$4</formula>
    </cfRule>
  </conditionalFormatting>
  <conditionalFormatting sqref="BR42">
    <cfRule type="cellIs" dxfId="6029" priority="1739" operator="lessThan">
      <formula>$C$4</formula>
    </cfRule>
  </conditionalFormatting>
  <conditionalFormatting sqref="BR43">
    <cfRule type="cellIs" dxfId="6028" priority="1740" operator="lessThan">
      <formula>$C$4</formula>
    </cfRule>
  </conditionalFormatting>
  <conditionalFormatting sqref="BR44">
    <cfRule type="cellIs" dxfId="6027" priority="1741" operator="lessThan">
      <formula>$C$4</formula>
    </cfRule>
  </conditionalFormatting>
  <conditionalFormatting sqref="BR45">
    <cfRule type="cellIs" dxfId="6026" priority="1742" operator="lessThan">
      <formula>$C$4</formula>
    </cfRule>
  </conditionalFormatting>
  <conditionalFormatting sqref="BR46">
    <cfRule type="cellIs" dxfId="6025" priority="1743" operator="lessThan">
      <formula>$C$4</formula>
    </cfRule>
  </conditionalFormatting>
  <conditionalFormatting sqref="BR47">
    <cfRule type="cellIs" dxfId="6024" priority="1744" operator="lessThan">
      <formula>$C$4</formula>
    </cfRule>
  </conditionalFormatting>
  <conditionalFormatting sqref="BR48">
    <cfRule type="cellIs" dxfId="6023" priority="1745" operator="lessThan">
      <formula>$C$4</formula>
    </cfRule>
  </conditionalFormatting>
  <conditionalFormatting sqref="BR49">
    <cfRule type="cellIs" dxfId="6022" priority="1746" operator="lessThan">
      <formula>$C$4</formula>
    </cfRule>
  </conditionalFormatting>
  <conditionalFormatting sqref="BR50">
    <cfRule type="cellIs" dxfId="6021" priority="1747" operator="lessThan">
      <formula>$C$4</formula>
    </cfRule>
  </conditionalFormatting>
  <conditionalFormatting sqref="BR51">
    <cfRule type="cellIs" dxfId="6020" priority="1748" operator="lessThan">
      <formula>$C$4</formula>
    </cfRule>
  </conditionalFormatting>
  <conditionalFormatting sqref="BR52">
    <cfRule type="cellIs" dxfId="6019" priority="1749" operator="lessThan">
      <formula>$C$4</formula>
    </cfRule>
  </conditionalFormatting>
  <conditionalFormatting sqref="BR53">
    <cfRule type="cellIs" dxfId="6018" priority="1750" operator="lessThan">
      <formula>$C$4</formula>
    </cfRule>
  </conditionalFormatting>
  <conditionalFormatting sqref="BR54">
    <cfRule type="cellIs" dxfId="6017" priority="1751" operator="lessThan">
      <formula>$C$4</formula>
    </cfRule>
  </conditionalFormatting>
  <conditionalFormatting sqref="BR55">
    <cfRule type="cellIs" dxfId="6016" priority="1752" operator="lessThan">
      <formula>$C$4</formula>
    </cfRule>
  </conditionalFormatting>
  <conditionalFormatting sqref="BR56">
    <cfRule type="cellIs" dxfId="6015" priority="1753" operator="lessThan">
      <formula>$C$4</formula>
    </cfRule>
  </conditionalFormatting>
  <conditionalFormatting sqref="BR57">
    <cfRule type="cellIs" dxfId="6014" priority="1754" operator="lessThan">
      <formula>$C$4</formula>
    </cfRule>
  </conditionalFormatting>
  <conditionalFormatting sqref="BR58">
    <cfRule type="cellIs" dxfId="6013" priority="1755" operator="lessThan">
      <formula>$C$4</formula>
    </cfRule>
  </conditionalFormatting>
  <conditionalFormatting sqref="BR59">
    <cfRule type="cellIs" dxfId="6012" priority="1756" operator="lessThan">
      <formula>$C$4</formula>
    </cfRule>
  </conditionalFormatting>
  <conditionalFormatting sqref="BR60">
    <cfRule type="cellIs" dxfId="6011" priority="1757" operator="lessThan">
      <formula>$C$4</formula>
    </cfRule>
  </conditionalFormatting>
  <conditionalFormatting sqref="BS11">
    <cfRule type="cellIs" dxfId="6010" priority="1758" operator="lessThan">
      <formula>$C$4</formula>
    </cfRule>
  </conditionalFormatting>
  <conditionalFormatting sqref="BS12">
    <cfRule type="cellIs" dxfId="6009" priority="1759" operator="lessThan">
      <formula>$C$4</formula>
    </cfRule>
  </conditionalFormatting>
  <conditionalFormatting sqref="BS13">
    <cfRule type="cellIs" dxfId="6008" priority="1760" operator="lessThan">
      <formula>$C$4</formula>
    </cfRule>
  </conditionalFormatting>
  <conditionalFormatting sqref="BS14">
    <cfRule type="cellIs" dxfId="6007" priority="1761" operator="lessThan">
      <formula>$C$4</formula>
    </cfRule>
  </conditionalFormatting>
  <conditionalFormatting sqref="BS15">
    <cfRule type="cellIs" dxfId="6006" priority="1762" operator="lessThan">
      <formula>$C$4</formula>
    </cfRule>
  </conditionalFormatting>
  <conditionalFormatting sqref="BS16">
    <cfRule type="cellIs" dxfId="6005" priority="1763" operator="lessThan">
      <formula>$C$4</formula>
    </cfRule>
  </conditionalFormatting>
  <conditionalFormatting sqref="BS17">
    <cfRule type="cellIs" dxfId="6004" priority="1764" operator="lessThan">
      <formula>$C$4</formula>
    </cfRule>
  </conditionalFormatting>
  <conditionalFormatting sqref="BS18">
    <cfRule type="cellIs" dxfId="6003" priority="1765" operator="lessThan">
      <formula>$C$4</formula>
    </cfRule>
  </conditionalFormatting>
  <conditionalFormatting sqref="BS19">
    <cfRule type="cellIs" dxfId="6002" priority="1766" operator="lessThan">
      <formula>$C$4</formula>
    </cfRule>
  </conditionalFormatting>
  <conditionalFormatting sqref="BS20">
    <cfRule type="cellIs" dxfId="6001" priority="1767" operator="lessThan">
      <formula>$C$4</formula>
    </cfRule>
  </conditionalFormatting>
  <conditionalFormatting sqref="BS21">
    <cfRule type="cellIs" dxfId="6000" priority="1768" operator="lessThan">
      <formula>$C$4</formula>
    </cfRule>
  </conditionalFormatting>
  <conditionalFormatting sqref="BS22">
    <cfRule type="cellIs" dxfId="5999" priority="1769" operator="lessThan">
      <formula>$C$4</formula>
    </cfRule>
  </conditionalFormatting>
  <conditionalFormatting sqref="BS23">
    <cfRule type="cellIs" dxfId="5998" priority="1770" operator="lessThan">
      <formula>$C$4</formula>
    </cfRule>
  </conditionalFormatting>
  <conditionalFormatting sqref="BS24">
    <cfRule type="cellIs" dxfId="5997" priority="1771" operator="lessThan">
      <formula>$C$4</formula>
    </cfRule>
  </conditionalFormatting>
  <conditionalFormatting sqref="BS25">
    <cfRule type="cellIs" dxfId="5996" priority="1772" operator="lessThan">
      <formula>$C$4</formula>
    </cfRule>
  </conditionalFormatting>
  <conditionalFormatting sqref="BS26">
    <cfRule type="cellIs" dxfId="5995" priority="1773" operator="lessThan">
      <formula>$C$4</formula>
    </cfRule>
  </conditionalFormatting>
  <conditionalFormatting sqref="BS27">
    <cfRule type="cellIs" dxfId="5994" priority="1774" operator="lessThan">
      <formula>$C$4</formula>
    </cfRule>
  </conditionalFormatting>
  <conditionalFormatting sqref="BS28">
    <cfRule type="cellIs" dxfId="5993" priority="1775" operator="lessThan">
      <formula>$C$4</formula>
    </cfRule>
  </conditionalFormatting>
  <conditionalFormatting sqref="BS29">
    <cfRule type="cellIs" dxfId="5992" priority="1776" operator="lessThan">
      <formula>$C$4</formula>
    </cfRule>
  </conditionalFormatting>
  <conditionalFormatting sqref="BS30">
    <cfRule type="cellIs" dxfId="5991" priority="1777" operator="lessThan">
      <formula>$C$4</formula>
    </cfRule>
  </conditionalFormatting>
  <conditionalFormatting sqref="BS31">
    <cfRule type="cellIs" dxfId="5990" priority="1778" operator="lessThan">
      <formula>$C$4</formula>
    </cfRule>
  </conditionalFormatting>
  <conditionalFormatting sqref="BS32">
    <cfRule type="cellIs" dxfId="5989" priority="1779" operator="lessThan">
      <formula>$C$4</formula>
    </cfRule>
  </conditionalFormatting>
  <conditionalFormatting sqref="BS33">
    <cfRule type="cellIs" dxfId="5988" priority="1780" operator="lessThan">
      <formula>$C$4</formula>
    </cfRule>
  </conditionalFormatting>
  <conditionalFormatting sqref="BS34">
    <cfRule type="cellIs" dxfId="5987" priority="1781" operator="lessThan">
      <formula>$C$4</formula>
    </cfRule>
  </conditionalFormatting>
  <conditionalFormatting sqref="BS35">
    <cfRule type="cellIs" dxfId="5986" priority="1782" operator="lessThan">
      <formula>$C$4</formula>
    </cfRule>
  </conditionalFormatting>
  <conditionalFormatting sqref="BS36">
    <cfRule type="cellIs" dxfId="5985" priority="1783" operator="lessThan">
      <formula>$C$4</formula>
    </cfRule>
  </conditionalFormatting>
  <conditionalFormatting sqref="BS37">
    <cfRule type="cellIs" dxfId="5984" priority="1784" operator="lessThan">
      <formula>$C$4</formula>
    </cfRule>
  </conditionalFormatting>
  <conditionalFormatting sqref="BS38">
    <cfRule type="cellIs" dxfId="5983" priority="1785" operator="lessThan">
      <formula>$C$4</formula>
    </cfRule>
  </conditionalFormatting>
  <conditionalFormatting sqref="BS39">
    <cfRule type="cellIs" dxfId="5982" priority="1786" operator="lessThan">
      <formula>$C$4</formula>
    </cfRule>
  </conditionalFormatting>
  <conditionalFormatting sqref="BS40">
    <cfRule type="cellIs" dxfId="5981" priority="1787" operator="lessThan">
      <formula>$C$4</formula>
    </cfRule>
  </conditionalFormatting>
  <conditionalFormatting sqref="BS41">
    <cfRule type="cellIs" dxfId="5980" priority="1788" operator="lessThan">
      <formula>$C$4</formula>
    </cfRule>
  </conditionalFormatting>
  <conditionalFormatting sqref="BS42">
    <cfRule type="cellIs" dxfId="5979" priority="1789" operator="lessThan">
      <formula>$C$4</formula>
    </cfRule>
  </conditionalFormatting>
  <conditionalFormatting sqref="BS43">
    <cfRule type="cellIs" dxfId="5978" priority="1790" operator="lessThan">
      <formula>$C$4</formula>
    </cfRule>
  </conditionalFormatting>
  <conditionalFormatting sqref="BS44">
    <cfRule type="cellIs" dxfId="5977" priority="1791" operator="lessThan">
      <formula>$C$4</formula>
    </cfRule>
  </conditionalFormatting>
  <conditionalFormatting sqref="BS45">
    <cfRule type="cellIs" dxfId="5976" priority="1792" operator="lessThan">
      <formula>$C$4</formula>
    </cfRule>
  </conditionalFormatting>
  <conditionalFormatting sqref="BS46">
    <cfRule type="cellIs" dxfId="5975" priority="1793" operator="lessThan">
      <formula>$C$4</formula>
    </cfRule>
  </conditionalFormatting>
  <conditionalFormatting sqref="BS47">
    <cfRule type="cellIs" dxfId="5974" priority="1794" operator="lessThan">
      <formula>$C$4</formula>
    </cfRule>
  </conditionalFormatting>
  <conditionalFormatting sqref="BS48">
    <cfRule type="cellIs" dxfId="5973" priority="1795" operator="lessThan">
      <formula>$C$4</formula>
    </cfRule>
  </conditionalFormatting>
  <conditionalFormatting sqref="BS49">
    <cfRule type="cellIs" dxfId="5972" priority="1796" operator="lessThan">
      <formula>$C$4</formula>
    </cfRule>
  </conditionalFormatting>
  <conditionalFormatting sqref="BS50">
    <cfRule type="cellIs" dxfId="5971" priority="1797" operator="lessThan">
      <formula>$C$4</formula>
    </cfRule>
  </conditionalFormatting>
  <conditionalFormatting sqref="BS51">
    <cfRule type="cellIs" dxfId="5970" priority="1798" operator="lessThan">
      <formula>$C$4</formula>
    </cfRule>
  </conditionalFormatting>
  <conditionalFormatting sqref="BS52">
    <cfRule type="cellIs" dxfId="5969" priority="1799" operator="lessThan">
      <formula>$C$4</formula>
    </cfRule>
  </conditionalFormatting>
  <conditionalFormatting sqref="BS53">
    <cfRule type="cellIs" dxfId="5968" priority="1800" operator="lessThan">
      <formula>$C$4</formula>
    </cfRule>
  </conditionalFormatting>
  <conditionalFormatting sqref="BS54">
    <cfRule type="cellIs" dxfId="5967" priority="1801" operator="lessThan">
      <formula>$C$4</formula>
    </cfRule>
  </conditionalFormatting>
  <conditionalFormatting sqref="BS55">
    <cfRule type="cellIs" dxfId="5966" priority="1802" operator="lessThan">
      <formula>$C$4</formula>
    </cfRule>
  </conditionalFormatting>
  <conditionalFormatting sqref="BS56">
    <cfRule type="cellIs" dxfId="5965" priority="1803" operator="lessThan">
      <formula>$C$4</formula>
    </cfRule>
  </conditionalFormatting>
  <conditionalFormatting sqref="BS57">
    <cfRule type="cellIs" dxfId="5964" priority="1804" operator="lessThan">
      <formula>$C$4</formula>
    </cfRule>
  </conditionalFormatting>
  <conditionalFormatting sqref="BS58">
    <cfRule type="cellIs" dxfId="5963" priority="1805" operator="lessThan">
      <formula>$C$4</formula>
    </cfRule>
  </conditionalFormatting>
  <conditionalFormatting sqref="BS59">
    <cfRule type="cellIs" dxfId="5962" priority="1806" operator="lessThan">
      <formula>$C$4</formula>
    </cfRule>
  </conditionalFormatting>
  <conditionalFormatting sqref="BS60">
    <cfRule type="cellIs" dxfId="5961" priority="1807" operator="lessThan">
      <formula>$C$4</formula>
    </cfRule>
  </conditionalFormatting>
  <conditionalFormatting sqref="BT11">
    <cfRule type="cellIs" dxfId="5960" priority="1808" operator="lessThan">
      <formula>$C$4</formula>
    </cfRule>
  </conditionalFormatting>
  <conditionalFormatting sqref="BT12">
    <cfRule type="cellIs" dxfId="5959" priority="1809" operator="lessThan">
      <formula>$C$4</formula>
    </cfRule>
  </conditionalFormatting>
  <conditionalFormatting sqref="BT13">
    <cfRule type="cellIs" dxfId="5958" priority="1810" operator="lessThan">
      <formula>$C$4</formula>
    </cfRule>
  </conditionalFormatting>
  <conditionalFormatting sqref="BT14">
    <cfRule type="cellIs" dxfId="5957" priority="1811" operator="lessThan">
      <formula>$C$4</formula>
    </cfRule>
  </conditionalFormatting>
  <conditionalFormatting sqref="BT15">
    <cfRule type="cellIs" dxfId="5956" priority="1812" operator="lessThan">
      <formula>$C$4</formula>
    </cfRule>
  </conditionalFormatting>
  <conditionalFormatting sqref="BT16">
    <cfRule type="cellIs" dxfId="5955" priority="1813" operator="lessThan">
      <formula>$C$4</formula>
    </cfRule>
  </conditionalFormatting>
  <conditionalFormatting sqref="BT17">
    <cfRule type="cellIs" dxfId="5954" priority="1814" operator="lessThan">
      <formula>$C$4</formula>
    </cfRule>
  </conditionalFormatting>
  <conditionalFormatting sqref="BT18">
    <cfRule type="cellIs" dxfId="5953" priority="1815" operator="lessThan">
      <formula>$C$4</formula>
    </cfRule>
  </conditionalFormatting>
  <conditionalFormatting sqref="BT19">
    <cfRule type="cellIs" dxfId="5952" priority="1816" operator="lessThan">
      <formula>$C$4</formula>
    </cfRule>
  </conditionalFormatting>
  <conditionalFormatting sqref="BT20">
    <cfRule type="cellIs" dxfId="5951" priority="1817" operator="lessThan">
      <formula>$C$4</formula>
    </cfRule>
  </conditionalFormatting>
  <conditionalFormatting sqref="BT21">
    <cfRule type="cellIs" dxfId="5950" priority="1818" operator="lessThan">
      <formula>$C$4</formula>
    </cfRule>
  </conditionalFormatting>
  <conditionalFormatting sqref="BT22">
    <cfRule type="cellIs" dxfId="5949" priority="1819" operator="lessThan">
      <formula>$C$4</formula>
    </cfRule>
  </conditionalFormatting>
  <conditionalFormatting sqref="BT23">
    <cfRule type="cellIs" dxfId="5948" priority="1820" operator="lessThan">
      <formula>$C$4</formula>
    </cfRule>
  </conditionalFormatting>
  <conditionalFormatting sqref="BT24">
    <cfRule type="cellIs" dxfId="5947" priority="1821" operator="lessThan">
      <formula>$C$4</formula>
    </cfRule>
  </conditionalFormatting>
  <conditionalFormatting sqref="BT25">
    <cfRule type="cellIs" dxfId="5946" priority="1822" operator="lessThan">
      <formula>$C$4</formula>
    </cfRule>
  </conditionalFormatting>
  <conditionalFormatting sqref="BT26">
    <cfRule type="cellIs" dxfId="5945" priority="1823" operator="lessThan">
      <formula>$C$4</formula>
    </cfRule>
  </conditionalFormatting>
  <conditionalFormatting sqref="BT27">
    <cfRule type="cellIs" dxfId="5944" priority="1824" operator="lessThan">
      <formula>$C$4</formula>
    </cfRule>
  </conditionalFormatting>
  <conditionalFormatting sqref="BT28">
    <cfRule type="cellIs" dxfId="5943" priority="1825" operator="lessThan">
      <formula>$C$4</formula>
    </cfRule>
  </conditionalFormatting>
  <conditionalFormatting sqref="BT29">
    <cfRule type="cellIs" dxfId="5942" priority="1826" operator="lessThan">
      <formula>$C$4</formula>
    </cfRule>
  </conditionalFormatting>
  <conditionalFormatting sqref="BT30">
    <cfRule type="cellIs" dxfId="5941" priority="1827" operator="lessThan">
      <formula>$C$4</formula>
    </cfRule>
  </conditionalFormatting>
  <conditionalFormatting sqref="BT31">
    <cfRule type="cellIs" dxfId="5940" priority="1828" operator="lessThan">
      <formula>$C$4</formula>
    </cfRule>
  </conditionalFormatting>
  <conditionalFormatting sqref="BT32">
    <cfRule type="cellIs" dxfId="5939" priority="1829" operator="lessThan">
      <formula>$C$4</formula>
    </cfRule>
  </conditionalFormatting>
  <conditionalFormatting sqref="BT33">
    <cfRule type="cellIs" dxfId="5938" priority="1830" operator="lessThan">
      <formula>$C$4</formula>
    </cfRule>
  </conditionalFormatting>
  <conditionalFormatting sqref="BT34">
    <cfRule type="cellIs" dxfId="5937" priority="1831" operator="lessThan">
      <formula>$C$4</formula>
    </cfRule>
  </conditionalFormatting>
  <conditionalFormatting sqref="BT35">
    <cfRule type="cellIs" dxfId="5936" priority="1832" operator="lessThan">
      <formula>$C$4</formula>
    </cfRule>
  </conditionalFormatting>
  <conditionalFormatting sqref="BT36">
    <cfRule type="cellIs" dxfId="5935" priority="1833" operator="lessThan">
      <formula>$C$4</formula>
    </cfRule>
  </conditionalFormatting>
  <conditionalFormatting sqref="BT37">
    <cfRule type="cellIs" dxfId="5934" priority="1834" operator="lessThan">
      <formula>$C$4</formula>
    </cfRule>
  </conditionalFormatting>
  <conditionalFormatting sqref="BT38">
    <cfRule type="cellIs" dxfId="5933" priority="1835" operator="lessThan">
      <formula>$C$4</formula>
    </cfRule>
  </conditionalFormatting>
  <conditionalFormatting sqref="BT39">
    <cfRule type="cellIs" dxfId="5932" priority="1836" operator="lessThan">
      <formula>$C$4</formula>
    </cfRule>
  </conditionalFormatting>
  <conditionalFormatting sqref="BT40">
    <cfRule type="cellIs" dxfId="5931" priority="1837" operator="lessThan">
      <formula>$C$4</formula>
    </cfRule>
  </conditionalFormatting>
  <conditionalFormatting sqref="BT41">
    <cfRule type="cellIs" dxfId="5930" priority="1838" operator="lessThan">
      <formula>$C$4</formula>
    </cfRule>
  </conditionalFormatting>
  <conditionalFormatting sqref="BT42">
    <cfRule type="cellIs" dxfId="5929" priority="1839" operator="lessThan">
      <formula>$C$4</formula>
    </cfRule>
  </conditionalFormatting>
  <conditionalFormatting sqref="BT43">
    <cfRule type="cellIs" dxfId="5928" priority="1840" operator="lessThan">
      <formula>$C$4</formula>
    </cfRule>
  </conditionalFormatting>
  <conditionalFormatting sqref="BT44">
    <cfRule type="cellIs" dxfId="5927" priority="1841" operator="lessThan">
      <formula>$C$4</formula>
    </cfRule>
  </conditionalFormatting>
  <conditionalFormatting sqref="BT45">
    <cfRule type="cellIs" dxfId="5926" priority="1842" operator="lessThan">
      <formula>$C$4</formula>
    </cfRule>
  </conditionalFormatting>
  <conditionalFormatting sqref="BT46">
    <cfRule type="cellIs" dxfId="5925" priority="1843" operator="lessThan">
      <formula>$C$4</formula>
    </cfRule>
  </conditionalFormatting>
  <conditionalFormatting sqref="BT47">
    <cfRule type="cellIs" dxfId="5924" priority="1844" operator="lessThan">
      <formula>$C$4</formula>
    </cfRule>
  </conditionalFormatting>
  <conditionalFormatting sqref="BT48">
    <cfRule type="cellIs" dxfId="5923" priority="1845" operator="lessThan">
      <formula>$C$4</formula>
    </cfRule>
  </conditionalFormatting>
  <conditionalFormatting sqref="BT49">
    <cfRule type="cellIs" dxfId="5922" priority="1846" operator="lessThan">
      <formula>$C$4</formula>
    </cfRule>
  </conditionalFormatting>
  <conditionalFormatting sqref="BT50">
    <cfRule type="cellIs" dxfId="5921" priority="1847" operator="lessThan">
      <formula>$C$4</formula>
    </cfRule>
  </conditionalFormatting>
  <conditionalFormatting sqref="BT51">
    <cfRule type="cellIs" dxfId="5920" priority="1848" operator="lessThan">
      <formula>$C$4</formula>
    </cfRule>
  </conditionalFormatting>
  <conditionalFormatting sqref="BT52">
    <cfRule type="cellIs" dxfId="5919" priority="1849" operator="lessThan">
      <formula>$C$4</formula>
    </cfRule>
  </conditionalFormatting>
  <conditionalFormatting sqref="BT53">
    <cfRule type="cellIs" dxfId="5918" priority="1850" operator="lessThan">
      <formula>$C$4</formula>
    </cfRule>
  </conditionalFormatting>
  <conditionalFormatting sqref="BT54">
    <cfRule type="cellIs" dxfId="5917" priority="1851" operator="lessThan">
      <formula>$C$4</formula>
    </cfRule>
  </conditionalFormatting>
  <conditionalFormatting sqref="BT55">
    <cfRule type="cellIs" dxfId="5916" priority="1852" operator="lessThan">
      <formula>$C$4</formula>
    </cfRule>
  </conditionalFormatting>
  <conditionalFormatting sqref="BT56">
    <cfRule type="cellIs" dxfId="5915" priority="1853" operator="lessThan">
      <formula>$C$4</formula>
    </cfRule>
  </conditionalFormatting>
  <conditionalFormatting sqref="BT57">
    <cfRule type="cellIs" dxfId="5914" priority="1854" operator="lessThan">
      <formula>$C$4</formula>
    </cfRule>
  </conditionalFormatting>
  <conditionalFormatting sqref="BT58">
    <cfRule type="cellIs" dxfId="5913" priority="1855" operator="lessThan">
      <formula>$C$4</formula>
    </cfRule>
  </conditionalFormatting>
  <conditionalFormatting sqref="BT59">
    <cfRule type="cellIs" dxfId="5912" priority="1856" operator="lessThan">
      <formula>$C$4</formula>
    </cfRule>
  </conditionalFormatting>
  <conditionalFormatting sqref="BT60">
    <cfRule type="cellIs" dxfId="5911" priority="1857" operator="lessThan">
      <formula>$C$4</formula>
    </cfRule>
  </conditionalFormatting>
  <conditionalFormatting sqref="BU11">
    <cfRule type="cellIs" dxfId="5910" priority="1858" operator="lessThan">
      <formula>$C$4</formula>
    </cfRule>
  </conditionalFormatting>
  <conditionalFormatting sqref="BU12">
    <cfRule type="cellIs" dxfId="5909" priority="1859" operator="lessThan">
      <formula>$C$4</formula>
    </cfRule>
  </conditionalFormatting>
  <conditionalFormatting sqref="BU13">
    <cfRule type="cellIs" dxfId="5908" priority="1860" operator="lessThan">
      <formula>$C$4</formula>
    </cfRule>
  </conditionalFormatting>
  <conditionalFormatting sqref="BU14">
    <cfRule type="cellIs" dxfId="5907" priority="1861" operator="lessThan">
      <formula>$C$4</formula>
    </cfRule>
  </conditionalFormatting>
  <conditionalFormatting sqref="BU15">
    <cfRule type="cellIs" dxfId="5906" priority="1862" operator="lessThan">
      <formula>$C$4</formula>
    </cfRule>
  </conditionalFormatting>
  <conditionalFormatting sqref="BU16">
    <cfRule type="cellIs" dxfId="5905" priority="1863" operator="lessThan">
      <formula>$C$4</formula>
    </cfRule>
  </conditionalFormatting>
  <conditionalFormatting sqref="BU17">
    <cfRule type="cellIs" dxfId="5904" priority="1864" operator="lessThan">
      <formula>$C$4</formula>
    </cfRule>
  </conditionalFormatting>
  <conditionalFormatting sqref="BU18">
    <cfRule type="cellIs" dxfId="5903" priority="1865" operator="lessThan">
      <formula>$C$4</formula>
    </cfRule>
  </conditionalFormatting>
  <conditionalFormatting sqref="BU19">
    <cfRule type="cellIs" dxfId="5902" priority="1866" operator="lessThan">
      <formula>$C$4</formula>
    </cfRule>
  </conditionalFormatting>
  <conditionalFormatting sqref="BU20">
    <cfRule type="cellIs" dxfId="5901" priority="1867" operator="lessThan">
      <formula>$C$4</formula>
    </cfRule>
  </conditionalFormatting>
  <conditionalFormatting sqref="BU21">
    <cfRule type="cellIs" dxfId="5900" priority="1868" operator="lessThan">
      <formula>$C$4</formula>
    </cfRule>
  </conditionalFormatting>
  <conditionalFormatting sqref="BU22">
    <cfRule type="cellIs" dxfId="5899" priority="1869" operator="lessThan">
      <formula>$C$4</formula>
    </cfRule>
  </conditionalFormatting>
  <conditionalFormatting sqref="BU23">
    <cfRule type="cellIs" dxfId="5898" priority="1870" operator="lessThan">
      <formula>$C$4</formula>
    </cfRule>
  </conditionalFormatting>
  <conditionalFormatting sqref="BU24">
    <cfRule type="cellIs" dxfId="5897" priority="1871" operator="lessThan">
      <formula>$C$4</formula>
    </cfRule>
  </conditionalFormatting>
  <conditionalFormatting sqref="BU25">
    <cfRule type="cellIs" dxfId="5896" priority="1872" operator="lessThan">
      <formula>$C$4</formula>
    </cfRule>
  </conditionalFormatting>
  <conditionalFormatting sqref="BU26">
    <cfRule type="cellIs" dxfId="5895" priority="1873" operator="lessThan">
      <formula>$C$4</formula>
    </cfRule>
  </conditionalFormatting>
  <conditionalFormatting sqref="BU27">
    <cfRule type="cellIs" dxfId="5894" priority="1874" operator="lessThan">
      <formula>$C$4</formula>
    </cfRule>
  </conditionalFormatting>
  <conditionalFormatting sqref="BU28">
    <cfRule type="cellIs" dxfId="5893" priority="1875" operator="lessThan">
      <formula>$C$4</formula>
    </cfRule>
  </conditionalFormatting>
  <conditionalFormatting sqref="BU29">
    <cfRule type="cellIs" dxfId="5892" priority="1876" operator="lessThan">
      <formula>$C$4</formula>
    </cfRule>
  </conditionalFormatting>
  <conditionalFormatting sqref="BU30">
    <cfRule type="cellIs" dxfId="5891" priority="1877" operator="lessThan">
      <formula>$C$4</formula>
    </cfRule>
  </conditionalFormatting>
  <conditionalFormatting sqref="BU31">
    <cfRule type="cellIs" dxfId="5890" priority="1878" operator="lessThan">
      <formula>$C$4</formula>
    </cfRule>
  </conditionalFormatting>
  <conditionalFormatting sqref="BU32">
    <cfRule type="cellIs" dxfId="5889" priority="1879" operator="lessThan">
      <formula>$C$4</formula>
    </cfRule>
  </conditionalFormatting>
  <conditionalFormatting sqref="BU33">
    <cfRule type="cellIs" dxfId="5888" priority="1880" operator="lessThan">
      <formula>$C$4</formula>
    </cfRule>
  </conditionalFormatting>
  <conditionalFormatting sqref="BU34">
    <cfRule type="cellIs" dxfId="5887" priority="1881" operator="lessThan">
      <formula>$C$4</formula>
    </cfRule>
  </conditionalFormatting>
  <conditionalFormatting sqref="BU35">
    <cfRule type="cellIs" dxfId="5886" priority="1882" operator="lessThan">
      <formula>$C$4</formula>
    </cfRule>
  </conditionalFormatting>
  <conditionalFormatting sqref="BU36">
    <cfRule type="cellIs" dxfId="5885" priority="1883" operator="lessThan">
      <formula>$C$4</formula>
    </cfRule>
  </conditionalFormatting>
  <conditionalFormatting sqref="BU37">
    <cfRule type="cellIs" dxfId="5884" priority="1884" operator="lessThan">
      <formula>$C$4</formula>
    </cfRule>
  </conditionalFormatting>
  <conditionalFormatting sqref="BU38">
    <cfRule type="cellIs" dxfId="5883" priority="1885" operator="lessThan">
      <formula>$C$4</formula>
    </cfRule>
  </conditionalFormatting>
  <conditionalFormatting sqref="BU39">
    <cfRule type="cellIs" dxfId="5882" priority="1886" operator="lessThan">
      <formula>$C$4</formula>
    </cfRule>
  </conditionalFormatting>
  <conditionalFormatting sqref="BU40">
    <cfRule type="cellIs" dxfId="5881" priority="1887" operator="lessThan">
      <formula>$C$4</formula>
    </cfRule>
  </conditionalFormatting>
  <conditionalFormatting sqref="BU41">
    <cfRule type="cellIs" dxfId="5880" priority="1888" operator="lessThan">
      <formula>$C$4</formula>
    </cfRule>
  </conditionalFormatting>
  <conditionalFormatting sqref="BU42">
    <cfRule type="cellIs" dxfId="5879" priority="1889" operator="lessThan">
      <formula>$C$4</formula>
    </cfRule>
  </conditionalFormatting>
  <conditionalFormatting sqref="BU43">
    <cfRule type="cellIs" dxfId="5878" priority="1890" operator="lessThan">
      <formula>$C$4</formula>
    </cfRule>
  </conditionalFormatting>
  <conditionalFormatting sqref="BU44">
    <cfRule type="cellIs" dxfId="5877" priority="1891" operator="lessThan">
      <formula>$C$4</formula>
    </cfRule>
  </conditionalFormatting>
  <conditionalFormatting sqref="BU45">
    <cfRule type="cellIs" dxfId="5876" priority="1892" operator="lessThan">
      <formula>$C$4</formula>
    </cfRule>
  </conditionalFormatting>
  <conditionalFormatting sqref="BU46">
    <cfRule type="cellIs" dxfId="5875" priority="1893" operator="lessThan">
      <formula>$C$4</formula>
    </cfRule>
  </conditionalFormatting>
  <conditionalFormatting sqref="BU47">
    <cfRule type="cellIs" dxfId="5874" priority="1894" operator="lessThan">
      <formula>$C$4</formula>
    </cfRule>
  </conditionalFormatting>
  <conditionalFormatting sqref="BU48">
    <cfRule type="cellIs" dxfId="5873" priority="1895" operator="lessThan">
      <formula>$C$4</formula>
    </cfRule>
  </conditionalFormatting>
  <conditionalFormatting sqref="BU49">
    <cfRule type="cellIs" dxfId="5872" priority="1896" operator="lessThan">
      <formula>$C$4</formula>
    </cfRule>
  </conditionalFormatting>
  <conditionalFormatting sqref="BU50">
    <cfRule type="cellIs" dxfId="5871" priority="1897" operator="lessThan">
      <formula>$C$4</formula>
    </cfRule>
  </conditionalFormatting>
  <conditionalFormatting sqref="BU51">
    <cfRule type="cellIs" dxfId="5870" priority="1898" operator="lessThan">
      <formula>$C$4</formula>
    </cfRule>
  </conditionalFormatting>
  <conditionalFormatting sqref="BU52">
    <cfRule type="cellIs" dxfId="5869" priority="1899" operator="lessThan">
      <formula>$C$4</formula>
    </cfRule>
  </conditionalFormatting>
  <conditionalFormatting sqref="BU53">
    <cfRule type="cellIs" dxfId="5868" priority="1900" operator="lessThan">
      <formula>$C$4</formula>
    </cfRule>
  </conditionalFormatting>
  <conditionalFormatting sqref="BU54">
    <cfRule type="cellIs" dxfId="5867" priority="1901" operator="lessThan">
      <formula>$C$4</formula>
    </cfRule>
  </conditionalFormatting>
  <conditionalFormatting sqref="BU55">
    <cfRule type="cellIs" dxfId="5866" priority="1902" operator="lessThan">
      <formula>$C$4</formula>
    </cfRule>
  </conditionalFormatting>
  <conditionalFormatting sqref="BU56">
    <cfRule type="cellIs" dxfId="5865" priority="1903" operator="lessThan">
      <formula>$C$4</formula>
    </cfRule>
  </conditionalFormatting>
  <conditionalFormatting sqref="BU57">
    <cfRule type="cellIs" dxfId="5864" priority="1904" operator="lessThan">
      <formula>$C$4</formula>
    </cfRule>
  </conditionalFormatting>
  <conditionalFormatting sqref="BU58">
    <cfRule type="cellIs" dxfId="5863" priority="1905" operator="lessThan">
      <formula>$C$4</formula>
    </cfRule>
  </conditionalFormatting>
  <conditionalFormatting sqref="BU59">
    <cfRule type="cellIs" dxfId="5862" priority="1906" operator="lessThan">
      <formula>$C$4</formula>
    </cfRule>
  </conditionalFormatting>
  <conditionalFormatting sqref="BU60">
    <cfRule type="cellIs" dxfId="5861" priority="1907" operator="lessThan">
      <formula>$C$4</formula>
    </cfRule>
  </conditionalFormatting>
  <conditionalFormatting sqref="BV11">
    <cfRule type="cellIs" dxfId="5860" priority="1908" operator="lessThan">
      <formula>$C$4</formula>
    </cfRule>
  </conditionalFormatting>
  <conditionalFormatting sqref="BV12">
    <cfRule type="cellIs" dxfId="5859" priority="1909" operator="lessThan">
      <formula>$C$4</formula>
    </cfRule>
  </conditionalFormatting>
  <conditionalFormatting sqref="BV13">
    <cfRule type="cellIs" dxfId="5858" priority="1910" operator="lessThan">
      <formula>$C$4</formula>
    </cfRule>
  </conditionalFormatting>
  <conditionalFormatting sqref="BV14">
    <cfRule type="cellIs" dxfId="5857" priority="1911" operator="lessThan">
      <formula>$C$4</formula>
    </cfRule>
  </conditionalFormatting>
  <conditionalFormatting sqref="BV15">
    <cfRule type="cellIs" dxfId="5856" priority="1912" operator="lessThan">
      <formula>$C$4</formula>
    </cfRule>
  </conditionalFormatting>
  <conditionalFormatting sqref="BV16">
    <cfRule type="cellIs" dxfId="5855" priority="1913" operator="lessThan">
      <formula>$C$4</formula>
    </cfRule>
  </conditionalFormatting>
  <conditionalFormatting sqref="BV17">
    <cfRule type="cellIs" dxfId="5854" priority="1914" operator="lessThan">
      <formula>$C$4</formula>
    </cfRule>
  </conditionalFormatting>
  <conditionalFormatting sqref="BV18">
    <cfRule type="cellIs" dxfId="5853" priority="1915" operator="lessThan">
      <formula>$C$4</formula>
    </cfRule>
  </conditionalFormatting>
  <conditionalFormatting sqref="BV19">
    <cfRule type="cellIs" dxfId="5852" priority="1916" operator="lessThan">
      <formula>$C$4</formula>
    </cfRule>
  </conditionalFormatting>
  <conditionalFormatting sqref="BV20">
    <cfRule type="cellIs" dxfId="5851" priority="1917" operator="lessThan">
      <formula>$C$4</formula>
    </cfRule>
  </conditionalFormatting>
  <conditionalFormatting sqref="BV21">
    <cfRule type="cellIs" dxfId="5850" priority="1918" operator="lessThan">
      <formula>$C$4</formula>
    </cfRule>
  </conditionalFormatting>
  <conditionalFormatting sqref="BV22">
    <cfRule type="cellIs" dxfId="5849" priority="1919" operator="lessThan">
      <formula>$C$4</formula>
    </cfRule>
  </conditionalFormatting>
  <conditionalFormatting sqref="BV23">
    <cfRule type="cellIs" dxfId="5848" priority="1920" operator="lessThan">
      <formula>$C$4</formula>
    </cfRule>
  </conditionalFormatting>
  <conditionalFormatting sqref="BV24">
    <cfRule type="cellIs" dxfId="5847" priority="1921" operator="lessThan">
      <formula>$C$4</formula>
    </cfRule>
  </conditionalFormatting>
  <conditionalFormatting sqref="BV25">
    <cfRule type="cellIs" dxfId="5846" priority="1922" operator="lessThan">
      <formula>$C$4</formula>
    </cfRule>
  </conditionalFormatting>
  <conditionalFormatting sqref="BV26">
    <cfRule type="cellIs" dxfId="5845" priority="1923" operator="lessThan">
      <formula>$C$4</formula>
    </cfRule>
  </conditionalFormatting>
  <conditionalFormatting sqref="BV27">
    <cfRule type="cellIs" dxfId="5844" priority="1924" operator="lessThan">
      <formula>$C$4</formula>
    </cfRule>
  </conditionalFormatting>
  <conditionalFormatting sqref="BV28">
    <cfRule type="cellIs" dxfId="5843" priority="1925" operator="lessThan">
      <formula>$C$4</formula>
    </cfRule>
  </conditionalFormatting>
  <conditionalFormatting sqref="BV29">
    <cfRule type="cellIs" dxfId="5842" priority="1926" operator="lessThan">
      <formula>$C$4</formula>
    </cfRule>
  </conditionalFormatting>
  <conditionalFormatting sqref="BV30">
    <cfRule type="cellIs" dxfId="5841" priority="1927" operator="lessThan">
      <formula>$C$4</formula>
    </cfRule>
  </conditionalFormatting>
  <conditionalFormatting sqref="BV31">
    <cfRule type="cellIs" dxfId="5840" priority="1928" operator="lessThan">
      <formula>$C$4</formula>
    </cfRule>
  </conditionalFormatting>
  <conditionalFormatting sqref="BV32">
    <cfRule type="cellIs" dxfId="5839" priority="1929" operator="lessThan">
      <formula>$C$4</formula>
    </cfRule>
  </conditionalFormatting>
  <conditionalFormatting sqref="BV33">
    <cfRule type="cellIs" dxfId="5838" priority="1930" operator="lessThan">
      <formula>$C$4</formula>
    </cfRule>
  </conditionalFormatting>
  <conditionalFormatting sqref="BV34">
    <cfRule type="cellIs" dxfId="5837" priority="1931" operator="lessThan">
      <formula>$C$4</formula>
    </cfRule>
  </conditionalFormatting>
  <conditionalFormatting sqref="BV35">
    <cfRule type="cellIs" dxfId="5836" priority="1932" operator="lessThan">
      <formula>$C$4</formula>
    </cfRule>
  </conditionalFormatting>
  <conditionalFormatting sqref="BV36">
    <cfRule type="cellIs" dxfId="5835" priority="1933" operator="lessThan">
      <formula>$C$4</formula>
    </cfRule>
  </conditionalFormatting>
  <conditionalFormatting sqref="BV37">
    <cfRule type="cellIs" dxfId="5834" priority="1934" operator="lessThan">
      <formula>$C$4</formula>
    </cfRule>
  </conditionalFormatting>
  <conditionalFormatting sqref="BV38">
    <cfRule type="cellIs" dxfId="5833" priority="1935" operator="lessThan">
      <formula>$C$4</formula>
    </cfRule>
  </conditionalFormatting>
  <conditionalFormatting sqref="BV39">
    <cfRule type="cellIs" dxfId="5832" priority="1936" operator="lessThan">
      <formula>$C$4</formula>
    </cfRule>
  </conditionalFormatting>
  <conditionalFormatting sqref="BV40">
    <cfRule type="cellIs" dxfId="5831" priority="1937" operator="lessThan">
      <formula>$C$4</formula>
    </cfRule>
  </conditionalFormatting>
  <conditionalFormatting sqref="BV41">
    <cfRule type="cellIs" dxfId="5830" priority="1938" operator="lessThan">
      <formula>$C$4</formula>
    </cfRule>
  </conditionalFormatting>
  <conditionalFormatting sqref="BV42">
    <cfRule type="cellIs" dxfId="5829" priority="1939" operator="lessThan">
      <formula>$C$4</formula>
    </cfRule>
  </conditionalFormatting>
  <conditionalFormatting sqref="BV43">
    <cfRule type="cellIs" dxfId="5828" priority="1940" operator="lessThan">
      <formula>$C$4</formula>
    </cfRule>
  </conditionalFormatting>
  <conditionalFormatting sqref="BV44">
    <cfRule type="cellIs" dxfId="5827" priority="1941" operator="lessThan">
      <formula>$C$4</formula>
    </cfRule>
  </conditionalFormatting>
  <conditionalFormatting sqref="BV45">
    <cfRule type="cellIs" dxfId="5826" priority="1942" operator="lessThan">
      <formula>$C$4</formula>
    </cfRule>
  </conditionalFormatting>
  <conditionalFormatting sqref="BV46">
    <cfRule type="cellIs" dxfId="5825" priority="1943" operator="lessThan">
      <formula>$C$4</formula>
    </cfRule>
  </conditionalFormatting>
  <conditionalFormatting sqref="BV47">
    <cfRule type="cellIs" dxfId="5824" priority="1944" operator="lessThan">
      <formula>$C$4</formula>
    </cfRule>
  </conditionalFormatting>
  <conditionalFormatting sqref="BV48">
    <cfRule type="cellIs" dxfId="5823" priority="1945" operator="lessThan">
      <formula>$C$4</formula>
    </cfRule>
  </conditionalFormatting>
  <conditionalFormatting sqref="BV49">
    <cfRule type="cellIs" dxfId="5822" priority="1946" operator="lessThan">
      <formula>$C$4</formula>
    </cfRule>
  </conditionalFormatting>
  <conditionalFormatting sqref="BV50">
    <cfRule type="cellIs" dxfId="5821" priority="1947" operator="lessThan">
      <formula>$C$4</formula>
    </cfRule>
  </conditionalFormatting>
  <conditionalFormatting sqref="BV51">
    <cfRule type="cellIs" dxfId="5820" priority="1948" operator="lessThan">
      <formula>$C$4</formula>
    </cfRule>
  </conditionalFormatting>
  <conditionalFormatting sqref="BV52">
    <cfRule type="cellIs" dxfId="5819" priority="1949" operator="lessThan">
      <formula>$C$4</formula>
    </cfRule>
  </conditionalFormatting>
  <conditionalFormatting sqref="BV53">
    <cfRule type="cellIs" dxfId="5818" priority="1950" operator="lessThan">
      <formula>$C$4</formula>
    </cfRule>
  </conditionalFormatting>
  <conditionalFormatting sqref="BV54">
    <cfRule type="cellIs" dxfId="5817" priority="1951" operator="lessThan">
      <formula>$C$4</formula>
    </cfRule>
  </conditionalFormatting>
  <conditionalFormatting sqref="BV55">
    <cfRule type="cellIs" dxfId="5816" priority="1952" operator="lessThan">
      <formula>$C$4</formula>
    </cfRule>
  </conditionalFormatting>
  <conditionalFormatting sqref="BV56">
    <cfRule type="cellIs" dxfId="5815" priority="1953" operator="lessThan">
      <formula>$C$4</formula>
    </cfRule>
  </conditionalFormatting>
  <conditionalFormatting sqref="BV57">
    <cfRule type="cellIs" dxfId="5814" priority="1954" operator="lessThan">
      <formula>$C$4</formula>
    </cfRule>
  </conditionalFormatting>
  <conditionalFormatting sqref="BV58">
    <cfRule type="cellIs" dxfId="5813" priority="1955" operator="lessThan">
      <formula>$C$4</formula>
    </cfRule>
  </conditionalFormatting>
  <conditionalFormatting sqref="BV59">
    <cfRule type="cellIs" dxfId="5812" priority="1956" operator="lessThan">
      <formula>$C$4</formula>
    </cfRule>
  </conditionalFormatting>
  <conditionalFormatting sqref="BV60">
    <cfRule type="cellIs" dxfId="5811" priority="1957" operator="lessThan">
      <formula>$C$4</formula>
    </cfRule>
  </conditionalFormatting>
  <conditionalFormatting sqref="BW11">
    <cfRule type="cellIs" dxfId="5810" priority="1958" operator="lessThan">
      <formula>$C$4</formula>
    </cfRule>
  </conditionalFormatting>
  <conditionalFormatting sqref="BW12">
    <cfRule type="cellIs" dxfId="5809" priority="1959" operator="lessThan">
      <formula>$C$4</formula>
    </cfRule>
  </conditionalFormatting>
  <conditionalFormatting sqref="BW13">
    <cfRule type="cellIs" dxfId="5808" priority="1960" operator="lessThan">
      <formula>$C$4</formula>
    </cfRule>
  </conditionalFormatting>
  <conditionalFormatting sqref="BW14">
    <cfRule type="cellIs" dxfId="5807" priority="1961" operator="lessThan">
      <formula>$C$4</formula>
    </cfRule>
  </conditionalFormatting>
  <conditionalFormatting sqref="BW15">
    <cfRule type="cellIs" dxfId="5806" priority="1962" operator="lessThan">
      <formula>$C$4</formula>
    </cfRule>
  </conditionalFormatting>
  <conditionalFormatting sqref="BW16">
    <cfRule type="cellIs" dxfId="5805" priority="1963" operator="lessThan">
      <formula>$C$4</formula>
    </cfRule>
  </conditionalFormatting>
  <conditionalFormatting sqref="BW17">
    <cfRule type="cellIs" dxfId="5804" priority="1964" operator="lessThan">
      <formula>$C$4</formula>
    </cfRule>
  </conditionalFormatting>
  <conditionalFormatting sqref="BW18">
    <cfRule type="cellIs" dxfId="5803" priority="1965" operator="lessThan">
      <formula>$C$4</formula>
    </cfRule>
  </conditionalFormatting>
  <conditionalFormatting sqref="BW19">
    <cfRule type="cellIs" dxfId="5802" priority="1966" operator="lessThan">
      <formula>$C$4</formula>
    </cfRule>
  </conditionalFormatting>
  <conditionalFormatting sqref="BW20">
    <cfRule type="cellIs" dxfId="5801" priority="1967" operator="lessThan">
      <formula>$C$4</formula>
    </cfRule>
  </conditionalFormatting>
  <conditionalFormatting sqref="BW21">
    <cfRule type="cellIs" dxfId="5800" priority="1968" operator="lessThan">
      <formula>$C$4</formula>
    </cfRule>
  </conditionalFormatting>
  <conditionalFormatting sqref="BW22">
    <cfRule type="cellIs" dxfId="5799" priority="1969" operator="lessThan">
      <formula>$C$4</formula>
    </cfRule>
  </conditionalFormatting>
  <conditionalFormatting sqref="BW23">
    <cfRule type="cellIs" dxfId="5798" priority="1970" operator="lessThan">
      <formula>$C$4</formula>
    </cfRule>
  </conditionalFormatting>
  <conditionalFormatting sqref="BW24">
    <cfRule type="cellIs" dxfId="5797" priority="1971" operator="lessThan">
      <formula>$C$4</formula>
    </cfRule>
  </conditionalFormatting>
  <conditionalFormatting sqref="BW25">
    <cfRule type="cellIs" dxfId="5796" priority="1972" operator="lessThan">
      <formula>$C$4</formula>
    </cfRule>
  </conditionalFormatting>
  <conditionalFormatting sqref="BW26">
    <cfRule type="cellIs" dxfId="5795" priority="1973" operator="lessThan">
      <formula>$C$4</formula>
    </cfRule>
  </conditionalFormatting>
  <conditionalFormatting sqref="BW27">
    <cfRule type="cellIs" dxfId="5794" priority="1974" operator="lessThan">
      <formula>$C$4</formula>
    </cfRule>
  </conditionalFormatting>
  <conditionalFormatting sqref="BW28">
    <cfRule type="cellIs" dxfId="5793" priority="1975" operator="lessThan">
      <formula>$C$4</formula>
    </cfRule>
  </conditionalFormatting>
  <conditionalFormatting sqref="BW29">
    <cfRule type="cellIs" dxfId="5792" priority="1976" operator="lessThan">
      <formula>$C$4</formula>
    </cfRule>
  </conditionalFormatting>
  <conditionalFormatting sqref="BW30">
    <cfRule type="cellIs" dxfId="5791" priority="1977" operator="lessThan">
      <formula>$C$4</formula>
    </cfRule>
  </conditionalFormatting>
  <conditionalFormatting sqref="BW31">
    <cfRule type="cellIs" dxfId="5790" priority="1978" operator="lessThan">
      <formula>$C$4</formula>
    </cfRule>
  </conditionalFormatting>
  <conditionalFormatting sqref="BW32">
    <cfRule type="cellIs" dxfId="5789" priority="1979" operator="lessThan">
      <formula>$C$4</formula>
    </cfRule>
  </conditionalFormatting>
  <conditionalFormatting sqref="BW33">
    <cfRule type="cellIs" dxfId="5788" priority="1980" operator="lessThan">
      <formula>$C$4</formula>
    </cfRule>
  </conditionalFormatting>
  <conditionalFormatting sqref="BW34">
    <cfRule type="cellIs" dxfId="5787" priority="1981" operator="lessThan">
      <formula>$C$4</formula>
    </cfRule>
  </conditionalFormatting>
  <conditionalFormatting sqref="BW35">
    <cfRule type="cellIs" dxfId="5786" priority="1982" operator="lessThan">
      <formula>$C$4</formula>
    </cfRule>
  </conditionalFormatting>
  <conditionalFormatting sqref="BW36">
    <cfRule type="cellIs" dxfId="5785" priority="1983" operator="lessThan">
      <formula>$C$4</formula>
    </cfRule>
  </conditionalFormatting>
  <conditionalFormatting sqref="BW37">
    <cfRule type="cellIs" dxfId="5784" priority="1984" operator="lessThan">
      <formula>$C$4</formula>
    </cfRule>
  </conditionalFormatting>
  <conditionalFormatting sqref="BW38">
    <cfRule type="cellIs" dxfId="5783" priority="1985" operator="lessThan">
      <formula>$C$4</formula>
    </cfRule>
  </conditionalFormatting>
  <conditionalFormatting sqref="BW39">
    <cfRule type="cellIs" dxfId="5782" priority="1986" operator="lessThan">
      <formula>$C$4</formula>
    </cfRule>
  </conditionalFormatting>
  <conditionalFormatting sqref="BW40">
    <cfRule type="cellIs" dxfId="5781" priority="1987" operator="lessThan">
      <formula>$C$4</formula>
    </cfRule>
  </conditionalFormatting>
  <conditionalFormatting sqref="BW41">
    <cfRule type="cellIs" dxfId="5780" priority="1988" operator="lessThan">
      <formula>$C$4</formula>
    </cfRule>
  </conditionalFormatting>
  <conditionalFormatting sqref="BW42">
    <cfRule type="cellIs" dxfId="5779" priority="1989" operator="lessThan">
      <formula>$C$4</formula>
    </cfRule>
  </conditionalFormatting>
  <conditionalFormatting sqref="BW43">
    <cfRule type="cellIs" dxfId="5778" priority="1990" operator="lessThan">
      <formula>$C$4</formula>
    </cfRule>
  </conditionalFormatting>
  <conditionalFormatting sqref="BW44">
    <cfRule type="cellIs" dxfId="5777" priority="1991" operator="lessThan">
      <formula>$C$4</formula>
    </cfRule>
  </conditionalFormatting>
  <conditionalFormatting sqref="BW45">
    <cfRule type="cellIs" dxfId="5776" priority="1992" operator="lessThan">
      <formula>$C$4</formula>
    </cfRule>
  </conditionalFormatting>
  <conditionalFormatting sqref="BW46">
    <cfRule type="cellIs" dxfId="5775" priority="1993" operator="lessThan">
      <formula>$C$4</formula>
    </cfRule>
  </conditionalFormatting>
  <conditionalFormatting sqref="BW47">
    <cfRule type="cellIs" dxfId="5774" priority="1994" operator="lessThan">
      <formula>$C$4</formula>
    </cfRule>
  </conditionalFormatting>
  <conditionalFormatting sqref="BW48">
    <cfRule type="cellIs" dxfId="5773" priority="1995" operator="lessThan">
      <formula>$C$4</formula>
    </cfRule>
  </conditionalFormatting>
  <conditionalFormatting sqref="BW49">
    <cfRule type="cellIs" dxfId="5772" priority="1996" operator="lessThan">
      <formula>$C$4</formula>
    </cfRule>
  </conditionalFormatting>
  <conditionalFormatting sqref="BW50">
    <cfRule type="cellIs" dxfId="5771" priority="1997" operator="lessThan">
      <formula>$C$4</formula>
    </cfRule>
  </conditionalFormatting>
  <conditionalFormatting sqref="BW51">
    <cfRule type="cellIs" dxfId="5770" priority="1998" operator="lessThan">
      <formula>$C$4</formula>
    </cfRule>
  </conditionalFormatting>
  <conditionalFormatting sqref="BW52">
    <cfRule type="cellIs" dxfId="5769" priority="1999" operator="lessThan">
      <formula>$C$4</formula>
    </cfRule>
  </conditionalFormatting>
  <conditionalFormatting sqref="BW53">
    <cfRule type="cellIs" dxfId="5768" priority="2000" operator="lessThan">
      <formula>$C$4</formula>
    </cfRule>
  </conditionalFormatting>
  <conditionalFormatting sqref="BW54">
    <cfRule type="cellIs" dxfId="5767" priority="2001" operator="lessThan">
      <formula>$C$4</formula>
    </cfRule>
  </conditionalFormatting>
  <conditionalFormatting sqref="BW55">
    <cfRule type="cellIs" dxfId="5766" priority="2002" operator="lessThan">
      <formula>$C$4</formula>
    </cfRule>
  </conditionalFormatting>
  <conditionalFormatting sqref="BW56">
    <cfRule type="cellIs" dxfId="5765" priority="2003" operator="lessThan">
      <formula>$C$4</formula>
    </cfRule>
  </conditionalFormatting>
  <conditionalFormatting sqref="BW57">
    <cfRule type="cellIs" dxfId="5764" priority="2004" operator="lessThan">
      <formula>$C$4</formula>
    </cfRule>
  </conditionalFormatting>
  <conditionalFormatting sqref="BW58">
    <cfRule type="cellIs" dxfId="5763" priority="2005" operator="lessThan">
      <formula>$C$4</formula>
    </cfRule>
  </conditionalFormatting>
  <conditionalFormatting sqref="BW59">
    <cfRule type="cellIs" dxfId="5762" priority="2006" operator="lessThan">
      <formula>$C$4</formula>
    </cfRule>
  </conditionalFormatting>
  <conditionalFormatting sqref="BW60">
    <cfRule type="cellIs" dxfId="5761" priority="2007" operator="lessThan">
      <formula>$C$4</formula>
    </cfRule>
  </conditionalFormatting>
  <conditionalFormatting sqref="BX11">
    <cfRule type="cellIs" dxfId="5760" priority="2008" operator="lessThan">
      <formula>$C$4</formula>
    </cfRule>
  </conditionalFormatting>
  <conditionalFormatting sqref="BX12">
    <cfRule type="cellIs" dxfId="5759" priority="2009" operator="lessThan">
      <formula>$C$4</formula>
    </cfRule>
  </conditionalFormatting>
  <conditionalFormatting sqref="BX13">
    <cfRule type="cellIs" dxfId="5758" priority="2010" operator="lessThan">
      <formula>$C$4</formula>
    </cfRule>
  </conditionalFormatting>
  <conditionalFormatting sqref="BX14">
    <cfRule type="cellIs" dxfId="5757" priority="2011" operator="lessThan">
      <formula>$C$4</formula>
    </cfRule>
  </conditionalFormatting>
  <conditionalFormatting sqref="BX15">
    <cfRule type="cellIs" dxfId="5756" priority="2012" operator="lessThan">
      <formula>$C$4</formula>
    </cfRule>
  </conditionalFormatting>
  <conditionalFormatting sqref="BX16">
    <cfRule type="cellIs" dxfId="5755" priority="2013" operator="lessThan">
      <formula>$C$4</formula>
    </cfRule>
  </conditionalFormatting>
  <conditionalFormatting sqref="BX17">
    <cfRule type="cellIs" dxfId="5754" priority="2014" operator="lessThan">
      <formula>$C$4</formula>
    </cfRule>
  </conditionalFormatting>
  <conditionalFormatting sqref="BX18">
    <cfRule type="cellIs" dxfId="5753" priority="2015" operator="lessThan">
      <formula>$C$4</formula>
    </cfRule>
  </conditionalFormatting>
  <conditionalFormatting sqref="BX19">
    <cfRule type="cellIs" dxfId="5752" priority="2016" operator="lessThan">
      <formula>$C$4</formula>
    </cfRule>
  </conditionalFormatting>
  <conditionalFormatting sqref="BX20">
    <cfRule type="cellIs" dxfId="5751" priority="2017" operator="lessThan">
      <formula>$C$4</formula>
    </cfRule>
  </conditionalFormatting>
  <conditionalFormatting sqref="BX21">
    <cfRule type="cellIs" dxfId="5750" priority="2018" operator="lessThan">
      <formula>$C$4</formula>
    </cfRule>
  </conditionalFormatting>
  <conditionalFormatting sqref="BX22">
    <cfRule type="cellIs" dxfId="5749" priority="2019" operator="lessThan">
      <formula>$C$4</formula>
    </cfRule>
  </conditionalFormatting>
  <conditionalFormatting sqref="BX23">
    <cfRule type="cellIs" dxfId="5748" priority="2020" operator="lessThan">
      <formula>$C$4</formula>
    </cfRule>
  </conditionalFormatting>
  <conditionalFormatting sqref="BX24">
    <cfRule type="cellIs" dxfId="5747" priority="2021" operator="lessThan">
      <formula>$C$4</formula>
    </cfRule>
  </conditionalFormatting>
  <conditionalFormatting sqref="BX25">
    <cfRule type="cellIs" dxfId="5746" priority="2022" operator="lessThan">
      <formula>$C$4</formula>
    </cfRule>
  </conditionalFormatting>
  <conditionalFormatting sqref="BX26">
    <cfRule type="cellIs" dxfId="5745" priority="2023" operator="lessThan">
      <formula>$C$4</formula>
    </cfRule>
  </conditionalFormatting>
  <conditionalFormatting sqref="BX27">
    <cfRule type="cellIs" dxfId="5744" priority="2024" operator="lessThan">
      <formula>$C$4</formula>
    </cfRule>
  </conditionalFormatting>
  <conditionalFormatting sqref="BX28">
    <cfRule type="cellIs" dxfId="5743" priority="2025" operator="lessThan">
      <formula>$C$4</formula>
    </cfRule>
  </conditionalFormatting>
  <conditionalFormatting sqref="BX29">
    <cfRule type="cellIs" dxfId="5742" priority="2026" operator="lessThan">
      <formula>$C$4</formula>
    </cfRule>
  </conditionalFormatting>
  <conditionalFormatting sqref="BX30">
    <cfRule type="cellIs" dxfId="5741" priority="2027" operator="lessThan">
      <formula>$C$4</formula>
    </cfRule>
  </conditionalFormatting>
  <conditionalFormatting sqref="BX31">
    <cfRule type="cellIs" dxfId="5740" priority="2028" operator="lessThan">
      <formula>$C$4</formula>
    </cfRule>
  </conditionalFormatting>
  <conditionalFormatting sqref="BX32">
    <cfRule type="cellIs" dxfId="5739" priority="2029" operator="lessThan">
      <formula>$C$4</formula>
    </cfRule>
  </conditionalFormatting>
  <conditionalFormatting sqref="BX33">
    <cfRule type="cellIs" dxfId="5738" priority="2030" operator="lessThan">
      <formula>$C$4</formula>
    </cfRule>
  </conditionalFormatting>
  <conditionalFormatting sqref="BX34">
    <cfRule type="cellIs" dxfId="5737" priority="2031" operator="lessThan">
      <formula>$C$4</formula>
    </cfRule>
  </conditionalFormatting>
  <conditionalFormatting sqref="BX35">
    <cfRule type="cellIs" dxfId="5736" priority="2032" operator="lessThan">
      <formula>$C$4</formula>
    </cfRule>
  </conditionalFormatting>
  <conditionalFormatting sqref="BX36">
    <cfRule type="cellIs" dxfId="5735" priority="2033" operator="lessThan">
      <formula>$C$4</formula>
    </cfRule>
  </conditionalFormatting>
  <conditionalFormatting sqref="BX37">
    <cfRule type="cellIs" dxfId="5734" priority="2034" operator="lessThan">
      <formula>$C$4</formula>
    </cfRule>
  </conditionalFormatting>
  <conditionalFormatting sqref="BX38">
    <cfRule type="cellIs" dxfId="5733" priority="2035" operator="lessThan">
      <formula>$C$4</formula>
    </cfRule>
  </conditionalFormatting>
  <conditionalFormatting sqref="BX39">
    <cfRule type="cellIs" dxfId="5732" priority="2036" operator="lessThan">
      <formula>$C$4</formula>
    </cfRule>
  </conditionalFormatting>
  <conditionalFormatting sqref="BX40">
    <cfRule type="cellIs" dxfId="5731" priority="2037" operator="lessThan">
      <formula>$C$4</formula>
    </cfRule>
  </conditionalFormatting>
  <conditionalFormatting sqref="BX41">
    <cfRule type="cellIs" dxfId="5730" priority="2038" operator="lessThan">
      <formula>$C$4</formula>
    </cfRule>
  </conditionalFormatting>
  <conditionalFormatting sqref="BX42">
    <cfRule type="cellIs" dxfId="5729" priority="2039" operator="lessThan">
      <formula>$C$4</formula>
    </cfRule>
  </conditionalFormatting>
  <conditionalFormatting sqref="BX43">
    <cfRule type="cellIs" dxfId="5728" priority="2040" operator="lessThan">
      <formula>$C$4</formula>
    </cfRule>
  </conditionalFormatting>
  <conditionalFormatting sqref="BX44">
    <cfRule type="cellIs" dxfId="5727" priority="2041" operator="lessThan">
      <formula>$C$4</formula>
    </cfRule>
  </conditionalFormatting>
  <conditionalFormatting sqref="BX45">
    <cfRule type="cellIs" dxfId="5726" priority="2042" operator="lessThan">
      <formula>$C$4</formula>
    </cfRule>
  </conditionalFormatting>
  <conditionalFormatting sqref="BX46">
    <cfRule type="cellIs" dxfId="5725" priority="2043" operator="lessThan">
      <formula>$C$4</formula>
    </cfRule>
  </conditionalFormatting>
  <conditionalFormatting sqref="BX47">
    <cfRule type="cellIs" dxfId="5724" priority="2044" operator="lessThan">
      <formula>$C$4</formula>
    </cfRule>
  </conditionalFormatting>
  <conditionalFormatting sqref="BX48">
    <cfRule type="cellIs" dxfId="5723" priority="2045" operator="lessThan">
      <formula>$C$4</formula>
    </cfRule>
  </conditionalFormatting>
  <conditionalFormatting sqref="BX49">
    <cfRule type="cellIs" dxfId="5722" priority="2046" operator="lessThan">
      <formula>$C$4</formula>
    </cfRule>
  </conditionalFormatting>
  <conditionalFormatting sqref="BX50">
    <cfRule type="cellIs" dxfId="5721" priority="2047" operator="lessThan">
      <formula>$C$4</formula>
    </cfRule>
  </conditionalFormatting>
  <conditionalFormatting sqref="BX51">
    <cfRule type="cellIs" dxfId="5720" priority="2048" operator="lessThan">
      <formula>$C$4</formula>
    </cfRule>
  </conditionalFormatting>
  <conditionalFormatting sqref="BX52">
    <cfRule type="cellIs" dxfId="5719" priority="2049" operator="lessThan">
      <formula>$C$4</formula>
    </cfRule>
  </conditionalFormatting>
  <conditionalFormatting sqref="BX53">
    <cfRule type="cellIs" dxfId="5718" priority="2050" operator="lessThan">
      <formula>$C$4</formula>
    </cfRule>
  </conditionalFormatting>
  <conditionalFormatting sqref="BX54">
    <cfRule type="cellIs" dxfId="5717" priority="2051" operator="lessThan">
      <formula>$C$4</formula>
    </cfRule>
  </conditionalFormatting>
  <conditionalFormatting sqref="BX55">
    <cfRule type="cellIs" dxfId="5716" priority="2052" operator="lessThan">
      <formula>$C$4</formula>
    </cfRule>
  </conditionalFormatting>
  <conditionalFormatting sqref="BX56">
    <cfRule type="cellIs" dxfId="5715" priority="2053" operator="lessThan">
      <formula>$C$4</formula>
    </cfRule>
  </conditionalFormatting>
  <conditionalFormatting sqref="BX57">
    <cfRule type="cellIs" dxfId="5714" priority="2054" operator="lessThan">
      <formula>$C$4</formula>
    </cfRule>
  </conditionalFormatting>
  <conditionalFormatting sqref="BX58">
    <cfRule type="cellIs" dxfId="5713" priority="2055" operator="lessThan">
      <formula>$C$4</formula>
    </cfRule>
  </conditionalFormatting>
  <conditionalFormatting sqref="BX59">
    <cfRule type="cellIs" dxfId="5712" priority="2056" operator="lessThan">
      <formula>$C$4</formula>
    </cfRule>
  </conditionalFormatting>
  <conditionalFormatting sqref="BX60">
    <cfRule type="cellIs" dxfId="5711" priority="2057" operator="lessThan">
      <formula>$C$4</formula>
    </cfRule>
  </conditionalFormatting>
  <conditionalFormatting sqref="BY11">
    <cfRule type="cellIs" dxfId="5710" priority="2058" operator="lessThan">
      <formula>$C$4</formula>
    </cfRule>
  </conditionalFormatting>
  <conditionalFormatting sqref="BY12">
    <cfRule type="cellIs" dxfId="5709" priority="2059" operator="lessThan">
      <formula>$C$4</formula>
    </cfRule>
  </conditionalFormatting>
  <conditionalFormatting sqref="BY13">
    <cfRule type="cellIs" dxfId="5708" priority="2060" operator="lessThan">
      <formula>$C$4</formula>
    </cfRule>
  </conditionalFormatting>
  <conditionalFormatting sqref="BY14">
    <cfRule type="cellIs" dxfId="5707" priority="2061" operator="lessThan">
      <formula>$C$4</formula>
    </cfRule>
  </conditionalFormatting>
  <conditionalFormatting sqref="BY15">
    <cfRule type="cellIs" dxfId="5706" priority="2062" operator="lessThan">
      <formula>$C$4</formula>
    </cfRule>
  </conditionalFormatting>
  <conditionalFormatting sqref="BY16">
    <cfRule type="cellIs" dxfId="5705" priority="2063" operator="lessThan">
      <formula>$C$4</formula>
    </cfRule>
  </conditionalFormatting>
  <conditionalFormatting sqref="BY17">
    <cfRule type="cellIs" dxfId="5704" priority="2064" operator="lessThan">
      <formula>$C$4</formula>
    </cfRule>
  </conditionalFormatting>
  <conditionalFormatting sqref="BY18">
    <cfRule type="cellIs" dxfId="5703" priority="2065" operator="lessThan">
      <formula>$C$4</formula>
    </cfRule>
  </conditionalFormatting>
  <conditionalFormatting sqref="BY19">
    <cfRule type="cellIs" dxfId="5702" priority="2066" operator="lessThan">
      <formula>$C$4</formula>
    </cfRule>
  </conditionalFormatting>
  <conditionalFormatting sqref="BY20">
    <cfRule type="cellIs" dxfId="5701" priority="2067" operator="lessThan">
      <formula>$C$4</formula>
    </cfRule>
  </conditionalFormatting>
  <conditionalFormatting sqref="BY21">
    <cfRule type="cellIs" dxfId="5700" priority="2068" operator="lessThan">
      <formula>$C$4</formula>
    </cfRule>
  </conditionalFormatting>
  <conditionalFormatting sqref="BY22">
    <cfRule type="cellIs" dxfId="5699" priority="2069" operator="lessThan">
      <formula>$C$4</formula>
    </cfRule>
  </conditionalFormatting>
  <conditionalFormatting sqref="BY23">
    <cfRule type="cellIs" dxfId="5698" priority="2070" operator="lessThan">
      <formula>$C$4</formula>
    </cfRule>
  </conditionalFormatting>
  <conditionalFormatting sqref="BY24">
    <cfRule type="cellIs" dxfId="5697" priority="2071" operator="lessThan">
      <formula>$C$4</formula>
    </cfRule>
  </conditionalFormatting>
  <conditionalFormatting sqref="BY25">
    <cfRule type="cellIs" dxfId="5696" priority="2072" operator="lessThan">
      <formula>$C$4</formula>
    </cfRule>
  </conditionalFormatting>
  <conditionalFormatting sqref="BY26">
    <cfRule type="cellIs" dxfId="5695" priority="2073" operator="lessThan">
      <formula>$C$4</formula>
    </cfRule>
  </conditionalFormatting>
  <conditionalFormatting sqref="BY27">
    <cfRule type="cellIs" dxfId="5694" priority="2074" operator="lessThan">
      <formula>$C$4</formula>
    </cfRule>
  </conditionalFormatting>
  <conditionalFormatting sqref="BY28">
    <cfRule type="cellIs" dxfId="5693" priority="2075" operator="lessThan">
      <formula>$C$4</formula>
    </cfRule>
  </conditionalFormatting>
  <conditionalFormatting sqref="BY29">
    <cfRule type="cellIs" dxfId="5692" priority="2076" operator="lessThan">
      <formula>$C$4</formula>
    </cfRule>
  </conditionalFormatting>
  <conditionalFormatting sqref="BY30">
    <cfRule type="cellIs" dxfId="5691" priority="2077" operator="lessThan">
      <formula>$C$4</formula>
    </cfRule>
  </conditionalFormatting>
  <conditionalFormatting sqref="BY31">
    <cfRule type="cellIs" dxfId="5690" priority="2078" operator="lessThan">
      <formula>$C$4</formula>
    </cfRule>
  </conditionalFormatting>
  <conditionalFormatting sqref="BY32">
    <cfRule type="cellIs" dxfId="5689" priority="2079" operator="lessThan">
      <formula>$C$4</formula>
    </cfRule>
  </conditionalFormatting>
  <conditionalFormatting sqref="BY33">
    <cfRule type="cellIs" dxfId="5688" priority="2080" operator="lessThan">
      <formula>$C$4</formula>
    </cfRule>
  </conditionalFormatting>
  <conditionalFormatting sqref="BY34">
    <cfRule type="cellIs" dxfId="5687" priority="2081" operator="lessThan">
      <formula>$C$4</formula>
    </cfRule>
  </conditionalFormatting>
  <conditionalFormatting sqref="BY35">
    <cfRule type="cellIs" dxfId="5686" priority="2082" operator="lessThan">
      <formula>$C$4</formula>
    </cfRule>
  </conditionalFormatting>
  <conditionalFormatting sqref="BY36">
    <cfRule type="cellIs" dxfId="5685" priority="2083" operator="lessThan">
      <formula>$C$4</formula>
    </cfRule>
  </conditionalFormatting>
  <conditionalFormatting sqref="BY37">
    <cfRule type="cellIs" dxfId="5684" priority="2084" operator="lessThan">
      <formula>$C$4</formula>
    </cfRule>
  </conditionalFormatting>
  <conditionalFormatting sqref="BY38">
    <cfRule type="cellIs" dxfId="5683" priority="2085" operator="lessThan">
      <formula>$C$4</formula>
    </cfRule>
  </conditionalFormatting>
  <conditionalFormatting sqref="BY39">
    <cfRule type="cellIs" dxfId="5682" priority="2086" operator="lessThan">
      <formula>$C$4</formula>
    </cfRule>
  </conditionalFormatting>
  <conditionalFormatting sqref="BY40">
    <cfRule type="cellIs" dxfId="5681" priority="2087" operator="lessThan">
      <formula>$C$4</formula>
    </cfRule>
  </conditionalFormatting>
  <conditionalFormatting sqref="BY41">
    <cfRule type="cellIs" dxfId="5680" priority="2088" operator="lessThan">
      <formula>$C$4</formula>
    </cfRule>
  </conditionalFormatting>
  <conditionalFormatting sqref="BY42">
    <cfRule type="cellIs" dxfId="5679" priority="2089" operator="lessThan">
      <formula>$C$4</formula>
    </cfRule>
  </conditionalFormatting>
  <conditionalFormatting sqref="BY43">
    <cfRule type="cellIs" dxfId="5678" priority="2090" operator="lessThan">
      <formula>$C$4</formula>
    </cfRule>
  </conditionalFormatting>
  <conditionalFormatting sqref="BY44">
    <cfRule type="cellIs" dxfId="5677" priority="2091" operator="lessThan">
      <formula>$C$4</formula>
    </cfRule>
  </conditionalFormatting>
  <conditionalFormatting sqref="BY45">
    <cfRule type="cellIs" dxfId="5676" priority="2092" operator="lessThan">
      <formula>$C$4</formula>
    </cfRule>
  </conditionalFormatting>
  <conditionalFormatting sqref="BY46">
    <cfRule type="cellIs" dxfId="5675" priority="2093" operator="lessThan">
      <formula>$C$4</formula>
    </cfRule>
  </conditionalFormatting>
  <conditionalFormatting sqref="BY47">
    <cfRule type="cellIs" dxfId="5674" priority="2094" operator="lessThan">
      <formula>$C$4</formula>
    </cfRule>
  </conditionalFormatting>
  <conditionalFormatting sqref="BY48">
    <cfRule type="cellIs" dxfId="5673" priority="2095" operator="lessThan">
      <formula>$C$4</formula>
    </cfRule>
  </conditionalFormatting>
  <conditionalFormatting sqref="BY49">
    <cfRule type="cellIs" dxfId="5672" priority="2096" operator="lessThan">
      <formula>$C$4</formula>
    </cfRule>
  </conditionalFormatting>
  <conditionalFormatting sqref="BY50">
    <cfRule type="cellIs" dxfId="5671" priority="2097" operator="lessThan">
      <formula>$C$4</formula>
    </cfRule>
  </conditionalFormatting>
  <conditionalFormatting sqref="BY51">
    <cfRule type="cellIs" dxfId="5670" priority="2098" operator="lessThan">
      <formula>$C$4</formula>
    </cfRule>
  </conditionalFormatting>
  <conditionalFormatting sqref="BY52">
    <cfRule type="cellIs" dxfId="5669" priority="2099" operator="lessThan">
      <formula>$C$4</formula>
    </cfRule>
  </conditionalFormatting>
  <conditionalFormatting sqref="BY53">
    <cfRule type="cellIs" dxfId="5668" priority="2100" operator="lessThan">
      <formula>$C$4</formula>
    </cfRule>
  </conditionalFormatting>
  <conditionalFormatting sqref="BY54">
    <cfRule type="cellIs" dxfId="5667" priority="2101" operator="lessThan">
      <formula>$C$4</formula>
    </cfRule>
  </conditionalFormatting>
  <conditionalFormatting sqref="BY55">
    <cfRule type="cellIs" dxfId="5666" priority="2102" operator="lessThan">
      <formula>$C$4</formula>
    </cfRule>
  </conditionalFormatting>
  <conditionalFormatting sqref="BY56">
    <cfRule type="cellIs" dxfId="5665" priority="2103" operator="lessThan">
      <formula>$C$4</formula>
    </cfRule>
  </conditionalFormatting>
  <conditionalFormatting sqref="BY57">
    <cfRule type="cellIs" dxfId="5664" priority="2104" operator="lessThan">
      <formula>$C$4</formula>
    </cfRule>
  </conditionalFormatting>
  <conditionalFormatting sqref="BY58">
    <cfRule type="cellIs" dxfId="5663" priority="2105" operator="lessThan">
      <formula>$C$4</formula>
    </cfRule>
  </conditionalFormatting>
  <conditionalFormatting sqref="BY59">
    <cfRule type="cellIs" dxfId="5662" priority="2106" operator="lessThan">
      <formula>$C$4</formula>
    </cfRule>
  </conditionalFormatting>
  <conditionalFormatting sqref="BY60">
    <cfRule type="cellIs" dxfId="5661" priority="2107" operator="lessThan">
      <formula>$C$4</formula>
    </cfRule>
  </conditionalFormatting>
  <conditionalFormatting sqref="BZ11">
    <cfRule type="cellIs" dxfId="5660" priority="2108" operator="lessThan">
      <formula>$C$4</formula>
    </cfRule>
  </conditionalFormatting>
  <conditionalFormatting sqref="BZ12">
    <cfRule type="cellIs" dxfId="5659" priority="2109" operator="lessThan">
      <formula>$C$4</formula>
    </cfRule>
  </conditionalFormatting>
  <conditionalFormatting sqref="BZ13">
    <cfRule type="cellIs" dxfId="5658" priority="2110" operator="lessThan">
      <formula>$C$4</formula>
    </cfRule>
  </conditionalFormatting>
  <conditionalFormatting sqref="BZ14">
    <cfRule type="cellIs" dxfId="5657" priority="2111" operator="lessThan">
      <formula>$C$4</formula>
    </cfRule>
  </conditionalFormatting>
  <conditionalFormatting sqref="BZ15">
    <cfRule type="cellIs" dxfId="5656" priority="2112" operator="lessThan">
      <formula>$C$4</formula>
    </cfRule>
  </conditionalFormatting>
  <conditionalFormatting sqref="BZ16">
    <cfRule type="cellIs" dxfId="5655" priority="2113" operator="lessThan">
      <formula>$C$4</formula>
    </cfRule>
  </conditionalFormatting>
  <conditionalFormatting sqref="BZ17">
    <cfRule type="cellIs" dxfId="5654" priority="2114" operator="lessThan">
      <formula>$C$4</formula>
    </cfRule>
  </conditionalFormatting>
  <conditionalFormatting sqref="BZ18">
    <cfRule type="cellIs" dxfId="5653" priority="2115" operator="lessThan">
      <formula>$C$4</formula>
    </cfRule>
  </conditionalFormatting>
  <conditionalFormatting sqref="BZ19">
    <cfRule type="cellIs" dxfId="5652" priority="2116" operator="lessThan">
      <formula>$C$4</formula>
    </cfRule>
  </conditionalFormatting>
  <conditionalFormatting sqref="BZ20">
    <cfRule type="cellIs" dxfId="5651" priority="2117" operator="lessThan">
      <formula>$C$4</formula>
    </cfRule>
  </conditionalFormatting>
  <conditionalFormatting sqref="BZ21">
    <cfRule type="cellIs" dxfId="5650" priority="2118" operator="lessThan">
      <formula>$C$4</formula>
    </cfRule>
  </conditionalFormatting>
  <conditionalFormatting sqref="BZ22">
    <cfRule type="cellIs" dxfId="5649" priority="2119" operator="lessThan">
      <formula>$C$4</formula>
    </cfRule>
  </conditionalFormatting>
  <conditionalFormatting sqref="BZ23">
    <cfRule type="cellIs" dxfId="5648" priority="2120" operator="lessThan">
      <formula>$C$4</formula>
    </cfRule>
  </conditionalFormatting>
  <conditionalFormatting sqref="BZ24">
    <cfRule type="cellIs" dxfId="5647" priority="2121" operator="lessThan">
      <formula>$C$4</formula>
    </cfRule>
  </conditionalFormatting>
  <conditionalFormatting sqref="BZ25">
    <cfRule type="cellIs" dxfId="5646" priority="2122" operator="lessThan">
      <formula>$C$4</formula>
    </cfRule>
  </conditionalFormatting>
  <conditionalFormatting sqref="BZ26">
    <cfRule type="cellIs" dxfId="5645" priority="2123" operator="lessThan">
      <formula>$C$4</formula>
    </cfRule>
  </conditionalFormatting>
  <conditionalFormatting sqref="BZ27">
    <cfRule type="cellIs" dxfId="5644" priority="2124" operator="lessThan">
      <formula>$C$4</formula>
    </cfRule>
  </conditionalFormatting>
  <conditionalFormatting sqref="BZ28">
    <cfRule type="cellIs" dxfId="5643" priority="2125" operator="lessThan">
      <formula>$C$4</formula>
    </cfRule>
  </conditionalFormatting>
  <conditionalFormatting sqref="BZ29">
    <cfRule type="cellIs" dxfId="5642" priority="2126" operator="lessThan">
      <formula>$C$4</formula>
    </cfRule>
  </conditionalFormatting>
  <conditionalFormatting sqref="BZ30">
    <cfRule type="cellIs" dxfId="5641" priority="2127" operator="lessThan">
      <formula>$C$4</formula>
    </cfRule>
  </conditionalFormatting>
  <conditionalFormatting sqref="BZ31">
    <cfRule type="cellIs" dxfId="5640" priority="2128" operator="lessThan">
      <formula>$C$4</formula>
    </cfRule>
  </conditionalFormatting>
  <conditionalFormatting sqref="BZ32">
    <cfRule type="cellIs" dxfId="5639" priority="2129" operator="lessThan">
      <formula>$C$4</formula>
    </cfRule>
  </conditionalFormatting>
  <conditionalFormatting sqref="BZ33">
    <cfRule type="cellIs" dxfId="5638" priority="2130" operator="lessThan">
      <formula>$C$4</formula>
    </cfRule>
  </conditionalFormatting>
  <conditionalFormatting sqref="BZ34">
    <cfRule type="cellIs" dxfId="5637" priority="2131" operator="lessThan">
      <formula>$C$4</formula>
    </cfRule>
  </conditionalFormatting>
  <conditionalFormatting sqref="BZ35">
    <cfRule type="cellIs" dxfId="5636" priority="2132" operator="lessThan">
      <formula>$C$4</formula>
    </cfRule>
  </conditionalFormatting>
  <conditionalFormatting sqref="BZ36">
    <cfRule type="cellIs" dxfId="5635" priority="2133" operator="lessThan">
      <formula>$C$4</formula>
    </cfRule>
  </conditionalFormatting>
  <conditionalFormatting sqref="BZ37">
    <cfRule type="cellIs" dxfId="5634" priority="2134" operator="lessThan">
      <formula>$C$4</formula>
    </cfRule>
  </conditionalFormatting>
  <conditionalFormatting sqref="BZ38">
    <cfRule type="cellIs" dxfId="5633" priority="2135" operator="lessThan">
      <formula>$C$4</formula>
    </cfRule>
  </conditionalFormatting>
  <conditionalFormatting sqref="BZ39">
    <cfRule type="cellIs" dxfId="5632" priority="2136" operator="lessThan">
      <formula>$C$4</formula>
    </cfRule>
  </conditionalFormatting>
  <conditionalFormatting sqref="BZ40">
    <cfRule type="cellIs" dxfId="5631" priority="2137" operator="lessThan">
      <formula>$C$4</formula>
    </cfRule>
  </conditionalFormatting>
  <conditionalFormatting sqref="BZ41">
    <cfRule type="cellIs" dxfId="5630" priority="2138" operator="lessThan">
      <formula>$C$4</formula>
    </cfRule>
  </conditionalFormatting>
  <conditionalFormatting sqref="BZ42">
    <cfRule type="cellIs" dxfId="5629" priority="2139" operator="lessThan">
      <formula>$C$4</formula>
    </cfRule>
  </conditionalFormatting>
  <conditionalFormatting sqref="BZ43">
    <cfRule type="cellIs" dxfId="5628" priority="2140" operator="lessThan">
      <formula>$C$4</formula>
    </cfRule>
  </conditionalFormatting>
  <conditionalFormatting sqref="BZ44">
    <cfRule type="cellIs" dxfId="5627" priority="2141" operator="lessThan">
      <formula>$C$4</formula>
    </cfRule>
  </conditionalFormatting>
  <conditionalFormatting sqref="BZ45">
    <cfRule type="cellIs" dxfId="5626" priority="2142" operator="lessThan">
      <formula>$C$4</formula>
    </cfRule>
  </conditionalFormatting>
  <conditionalFormatting sqref="BZ46">
    <cfRule type="cellIs" dxfId="5625" priority="2143" operator="lessThan">
      <formula>$C$4</formula>
    </cfRule>
  </conditionalFormatting>
  <conditionalFormatting sqref="BZ47">
    <cfRule type="cellIs" dxfId="5624" priority="2144" operator="lessThan">
      <formula>$C$4</formula>
    </cfRule>
  </conditionalFormatting>
  <conditionalFormatting sqref="BZ48">
    <cfRule type="cellIs" dxfId="5623" priority="2145" operator="lessThan">
      <formula>$C$4</formula>
    </cfRule>
  </conditionalFormatting>
  <conditionalFormatting sqref="BZ49">
    <cfRule type="cellIs" dxfId="5622" priority="2146" operator="lessThan">
      <formula>$C$4</formula>
    </cfRule>
  </conditionalFormatting>
  <conditionalFormatting sqref="BZ50">
    <cfRule type="cellIs" dxfId="5621" priority="2147" operator="lessThan">
      <formula>$C$4</formula>
    </cfRule>
  </conditionalFormatting>
  <conditionalFormatting sqref="BZ51">
    <cfRule type="cellIs" dxfId="5620" priority="2148" operator="lessThan">
      <formula>$C$4</formula>
    </cfRule>
  </conditionalFormatting>
  <conditionalFormatting sqref="BZ52">
    <cfRule type="cellIs" dxfId="5619" priority="2149" operator="lessThan">
      <formula>$C$4</formula>
    </cfRule>
  </conditionalFormatting>
  <conditionalFormatting sqref="BZ53">
    <cfRule type="cellIs" dxfId="5618" priority="2150" operator="lessThan">
      <formula>$C$4</formula>
    </cfRule>
  </conditionalFormatting>
  <conditionalFormatting sqref="BZ54">
    <cfRule type="cellIs" dxfId="5617" priority="2151" operator="lessThan">
      <formula>$C$4</formula>
    </cfRule>
  </conditionalFormatting>
  <conditionalFormatting sqref="BZ55">
    <cfRule type="cellIs" dxfId="5616" priority="2152" operator="lessThan">
      <formula>$C$4</formula>
    </cfRule>
  </conditionalFormatting>
  <conditionalFormatting sqref="BZ56">
    <cfRule type="cellIs" dxfId="5615" priority="2153" operator="lessThan">
      <formula>$C$4</formula>
    </cfRule>
  </conditionalFormatting>
  <conditionalFormatting sqref="BZ57">
    <cfRule type="cellIs" dxfId="5614" priority="2154" operator="lessThan">
      <formula>$C$4</formula>
    </cfRule>
  </conditionalFormatting>
  <conditionalFormatting sqref="BZ58">
    <cfRule type="cellIs" dxfId="5613" priority="2155" operator="lessThan">
      <formula>$C$4</formula>
    </cfRule>
  </conditionalFormatting>
  <conditionalFormatting sqref="BZ59">
    <cfRule type="cellIs" dxfId="5612" priority="2156" operator="lessThan">
      <formula>$C$4</formula>
    </cfRule>
  </conditionalFormatting>
  <conditionalFormatting sqref="BZ60">
    <cfRule type="cellIs" dxfId="5611" priority="2157" operator="lessThan">
      <formula>$C$4</formula>
    </cfRule>
  </conditionalFormatting>
  <conditionalFormatting sqref="CA11">
    <cfRule type="cellIs" dxfId="5610" priority="2158" operator="lessThan">
      <formula>$C$4</formula>
    </cfRule>
  </conditionalFormatting>
  <conditionalFormatting sqref="CA12">
    <cfRule type="cellIs" dxfId="5609" priority="2159" operator="lessThan">
      <formula>$C$4</formula>
    </cfRule>
  </conditionalFormatting>
  <conditionalFormatting sqref="CA13">
    <cfRule type="cellIs" dxfId="5608" priority="2160" operator="lessThan">
      <formula>$C$4</formula>
    </cfRule>
  </conditionalFormatting>
  <conditionalFormatting sqref="CA14">
    <cfRule type="cellIs" dxfId="5607" priority="2161" operator="lessThan">
      <formula>$C$4</formula>
    </cfRule>
  </conditionalFormatting>
  <conditionalFormatting sqref="CA15">
    <cfRule type="cellIs" dxfId="5606" priority="2162" operator="lessThan">
      <formula>$C$4</formula>
    </cfRule>
  </conditionalFormatting>
  <conditionalFormatting sqref="CA16">
    <cfRule type="cellIs" dxfId="5605" priority="2163" operator="lessThan">
      <formula>$C$4</formula>
    </cfRule>
  </conditionalFormatting>
  <conditionalFormatting sqref="CA17">
    <cfRule type="cellIs" dxfId="5604" priority="2164" operator="lessThan">
      <formula>$C$4</formula>
    </cfRule>
  </conditionalFormatting>
  <conditionalFormatting sqref="CA18">
    <cfRule type="cellIs" dxfId="5603" priority="2165" operator="lessThan">
      <formula>$C$4</formula>
    </cfRule>
  </conditionalFormatting>
  <conditionalFormatting sqref="CA19">
    <cfRule type="cellIs" dxfId="5602" priority="2166" operator="lessThan">
      <formula>$C$4</formula>
    </cfRule>
  </conditionalFormatting>
  <conditionalFormatting sqref="CA20">
    <cfRule type="cellIs" dxfId="5601" priority="2167" operator="lessThan">
      <formula>$C$4</formula>
    </cfRule>
  </conditionalFormatting>
  <conditionalFormatting sqref="CA21">
    <cfRule type="cellIs" dxfId="5600" priority="2168" operator="lessThan">
      <formula>$C$4</formula>
    </cfRule>
  </conditionalFormatting>
  <conditionalFormatting sqref="CA22">
    <cfRule type="cellIs" dxfId="5599" priority="2169" operator="lessThan">
      <formula>$C$4</formula>
    </cfRule>
  </conditionalFormatting>
  <conditionalFormatting sqref="CA23">
    <cfRule type="cellIs" dxfId="5598" priority="2170" operator="lessThan">
      <formula>$C$4</formula>
    </cfRule>
  </conditionalFormatting>
  <conditionalFormatting sqref="CA24">
    <cfRule type="cellIs" dxfId="5597" priority="2171" operator="lessThan">
      <formula>$C$4</formula>
    </cfRule>
  </conditionalFormatting>
  <conditionalFormatting sqref="CA25">
    <cfRule type="cellIs" dxfId="5596" priority="2172" operator="lessThan">
      <formula>$C$4</formula>
    </cfRule>
  </conditionalFormatting>
  <conditionalFormatting sqref="CA26">
    <cfRule type="cellIs" dxfId="5595" priority="2173" operator="lessThan">
      <formula>$C$4</formula>
    </cfRule>
  </conditionalFormatting>
  <conditionalFormatting sqref="CA27">
    <cfRule type="cellIs" dxfId="5594" priority="2174" operator="lessThan">
      <formula>$C$4</formula>
    </cfRule>
  </conditionalFormatting>
  <conditionalFormatting sqref="CA28">
    <cfRule type="cellIs" dxfId="5593" priority="2175" operator="lessThan">
      <formula>$C$4</formula>
    </cfRule>
  </conditionalFormatting>
  <conditionalFormatting sqref="CA29">
    <cfRule type="cellIs" dxfId="5592" priority="2176" operator="lessThan">
      <formula>$C$4</formula>
    </cfRule>
  </conditionalFormatting>
  <conditionalFormatting sqref="CA30">
    <cfRule type="cellIs" dxfId="5591" priority="2177" operator="lessThan">
      <formula>$C$4</formula>
    </cfRule>
  </conditionalFormatting>
  <conditionalFormatting sqref="CA31">
    <cfRule type="cellIs" dxfId="5590" priority="2178" operator="lessThan">
      <formula>$C$4</formula>
    </cfRule>
  </conditionalFormatting>
  <conditionalFormatting sqref="CA32">
    <cfRule type="cellIs" dxfId="5589" priority="2179" operator="lessThan">
      <formula>$C$4</formula>
    </cfRule>
  </conditionalFormatting>
  <conditionalFormatting sqref="CA33">
    <cfRule type="cellIs" dxfId="5588" priority="2180" operator="lessThan">
      <formula>$C$4</formula>
    </cfRule>
  </conditionalFormatting>
  <conditionalFormatting sqref="CA34">
    <cfRule type="cellIs" dxfId="5587" priority="2181" operator="lessThan">
      <formula>$C$4</formula>
    </cfRule>
  </conditionalFormatting>
  <conditionalFormatting sqref="CA35">
    <cfRule type="cellIs" dxfId="5586" priority="2182" operator="lessThan">
      <formula>$C$4</formula>
    </cfRule>
  </conditionalFormatting>
  <conditionalFormatting sqref="CA36">
    <cfRule type="cellIs" dxfId="5585" priority="2183" operator="lessThan">
      <formula>$C$4</formula>
    </cfRule>
  </conditionalFormatting>
  <conditionalFormatting sqref="CA37">
    <cfRule type="cellIs" dxfId="5584" priority="2184" operator="lessThan">
      <formula>$C$4</formula>
    </cfRule>
  </conditionalFormatting>
  <conditionalFormatting sqref="CA38">
    <cfRule type="cellIs" dxfId="5583" priority="2185" operator="lessThan">
      <formula>$C$4</formula>
    </cfRule>
  </conditionalFormatting>
  <conditionalFormatting sqref="CA39">
    <cfRule type="cellIs" dxfId="5582" priority="2186" operator="lessThan">
      <formula>$C$4</formula>
    </cfRule>
  </conditionalFormatting>
  <conditionalFormatting sqref="CA40">
    <cfRule type="cellIs" dxfId="5581" priority="2187" operator="lessThan">
      <formula>$C$4</formula>
    </cfRule>
  </conditionalFormatting>
  <conditionalFormatting sqref="CA41">
    <cfRule type="cellIs" dxfId="5580" priority="2188" operator="lessThan">
      <formula>$C$4</formula>
    </cfRule>
  </conditionalFormatting>
  <conditionalFormatting sqref="CA42">
    <cfRule type="cellIs" dxfId="5579" priority="2189" operator="lessThan">
      <formula>$C$4</formula>
    </cfRule>
  </conditionalFormatting>
  <conditionalFormatting sqref="CA43">
    <cfRule type="cellIs" dxfId="5578" priority="2190" operator="lessThan">
      <formula>$C$4</formula>
    </cfRule>
  </conditionalFormatting>
  <conditionalFormatting sqref="CA44">
    <cfRule type="cellIs" dxfId="5577" priority="2191" operator="lessThan">
      <formula>$C$4</formula>
    </cfRule>
  </conditionalFormatting>
  <conditionalFormatting sqref="CA45">
    <cfRule type="cellIs" dxfId="5576" priority="2192" operator="lessThan">
      <formula>$C$4</formula>
    </cfRule>
  </conditionalFormatting>
  <conditionalFormatting sqref="CA46">
    <cfRule type="cellIs" dxfId="5575" priority="2193" operator="lessThan">
      <formula>$C$4</formula>
    </cfRule>
  </conditionalFormatting>
  <conditionalFormatting sqref="CA47">
    <cfRule type="cellIs" dxfId="5574" priority="2194" operator="lessThan">
      <formula>$C$4</formula>
    </cfRule>
  </conditionalFormatting>
  <conditionalFormatting sqref="CA48">
    <cfRule type="cellIs" dxfId="5573" priority="2195" operator="lessThan">
      <formula>$C$4</formula>
    </cfRule>
  </conditionalFormatting>
  <conditionalFormatting sqref="CA49">
    <cfRule type="cellIs" dxfId="5572" priority="2196" operator="lessThan">
      <formula>$C$4</formula>
    </cfRule>
  </conditionalFormatting>
  <conditionalFormatting sqref="CA50">
    <cfRule type="cellIs" dxfId="5571" priority="2197" operator="lessThan">
      <formula>$C$4</formula>
    </cfRule>
  </conditionalFormatting>
  <conditionalFormatting sqref="CA51">
    <cfRule type="cellIs" dxfId="5570" priority="2198" operator="lessThan">
      <formula>$C$4</formula>
    </cfRule>
  </conditionalFormatting>
  <conditionalFormatting sqref="CA52">
    <cfRule type="cellIs" dxfId="5569" priority="2199" operator="lessThan">
      <formula>$C$4</formula>
    </cfRule>
  </conditionalFormatting>
  <conditionalFormatting sqref="CA53">
    <cfRule type="cellIs" dxfId="5568" priority="2200" operator="lessThan">
      <formula>$C$4</formula>
    </cfRule>
  </conditionalFormatting>
  <conditionalFormatting sqref="CA54">
    <cfRule type="cellIs" dxfId="5567" priority="2201" operator="lessThan">
      <formula>$C$4</formula>
    </cfRule>
  </conditionalFormatting>
  <conditionalFormatting sqref="CA55">
    <cfRule type="cellIs" dxfId="5566" priority="2202" operator="lessThan">
      <formula>$C$4</formula>
    </cfRule>
  </conditionalFormatting>
  <conditionalFormatting sqref="CA56">
    <cfRule type="cellIs" dxfId="5565" priority="2203" operator="lessThan">
      <formula>$C$4</formula>
    </cfRule>
  </conditionalFormatting>
  <conditionalFormatting sqref="CA57">
    <cfRule type="cellIs" dxfId="5564" priority="2204" operator="lessThan">
      <formula>$C$4</formula>
    </cfRule>
  </conditionalFormatting>
  <conditionalFormatting sqref="CA58">
    <cfRule type="cellIs" dxfId="5563" priority="2205" operator="lessThan">
      <formula>$C$4</formula>
    </cfRule>
  </conditionalFormatting>
  <conditionalFormatting sqref="CA59">
    <cfRule type="cellIs" dxfId="5562" priority="2206" operator="lessThan">
      <formula>$C$4</formula>
    </cfRule>
  </conditionalFormatting>
  <conditionalFormatting sqref="CA60">
    <cfRule type="cellIs" dxfId="5561" priority="2207" operator="lessThan">
      <formula>$C$4</formula>
    </cfRule>
  </conditionalFormatting>
  <conditionalFormatting sqref="CB11">
    <cfRule type="cellIs" dxfId="5560" priority="2208" operator="lessThan">
      <formula>$C$4</formula>
    </cfRule>
  </conditionalFormatting>
  <conditionalFormatting sqref="CB12">
    <cfRule type="cellIs" dxfId="5559" priority="2209" operator="lessThan">
      <formula>$C$4</formula>
    </cfRule>
  </conditionalFormatting>
  <conditionalFormatting sqref="CB13">
    <cfRule type="cellIs" dxfId="5558" priority="2210" operator="lessThan">
      <formula>$C$4</formula>
    </cfRule>
  </conditionalFormatting>
  <conditionalFormatting sqref="CB14">
    <cfRule type="cellIs" dxfId="5557" priority="2211" operator="lessThan">
      <formula>$C$4</formula>
    </cfRule>
  </conditionalFormatting>
  <conditionalFormatting sqref="CB15">
    <cfRule type="cellIs" dxfId="5556" priority="2212" operator="lessThan">
      <formula>$C$4</formula>
    </cfRule>
  </conditionalFormatting>
  <conditionalFormatting sqref="CB16">
    <cfRule type="cellIs" dxfId="5555" priority="2213" operator="lessThan">
      <formula>$C$4</formula>
    </cfRule>
  </conditionalFormatting>
  <conditionalFormatting sqref="CB17">
    <cfRule type="cellIs" dxfId="5554" priority="2214" operator="lessThan">
      <formula>$C$4</formula>
    </cfRule>
  </conditionalFormatting>
  <conditionalFormatting sqref="CB18">
    <cfRule type="cellIs" dxfId="5553" priority="2215" operator="lessThan">
      <formula>$C$4</formula>
    </cfRule>
  </conditionalFormatting>
  <conditionalFormatting sqref="CB19">
    <cfRule type="cellIs" dxfId="5552" priority="2216" operator="lessThan">
      <formula>$C$4</formula>
    </cfRule>
  </conditionalFormatting>
  <conditionalFormatting sqref="CB20">
    <cfRule type="cellIs" dxfId="5551" priority="2217" operator="lessThan">
      <formula>$C$4</formula>
    </cfRule>
  </conditionalFormatting>
  <conditionalFormatting sqref="CB21">
    <cfRule type="cellIs" dxfId="5550" priority="2218" operator="lessThan">
      <formula>$C$4</formula>
    </cfRule>
  </conditionalFormatting>
  <conditionalFormatting sqref="CB22">
    <cfRule type="cellIs" dxfId="5549" priority="2219" operator="lessThan">
      <formula>$C$4</formula>
    </cfRule>
  </conditionalFormatting>
  <conditionalFormatting sqref="CB23">
    <cfRule type="cellIs" dxfId="5548" priority="2220" operator="lessThan">
      <formula>$C$4</formula>
    </cfRule>
  </conditionalFormatting>
  <conditionalFormatting sqref="CB24">
    <cfRule type="cellIs" dxfId="5547" priority="2221" operator="lessThan">
      <formula>$C$4</formula>
    </cfRule>
  </conditionalFormatting>
  <conditionalFormatting sqref="CB25">
    <cfRule type="cellIs" dxfId="5546" priority="2222" operator="lessThan">
      <formula>$C$4</formula>
    </cfRule>
  </conditionalFormatting>
  <conditionalFormatting sqref="CB26">
    <cfRule type="cellIs" dxfId="5545" priority="2223" operator="lessThan">
      <formula>$C$4</formula>
    </cfRule>
  </conditionalFormatting>
  <conditionalFormatting sqref="CB27">
    <cfRule type="cellIs" dxfId="5544" priority="2224" operator="lessThan">
      <formula>$C$4</formula>
    </cfRule>
  </conditionalFormatting>
  <conditionalFormatting sqref="CB28">
    <cfRule type="cellIs" dxfId="5543" priority="2225" operator="lessThan">
      <formula>$C$4</formula>
    </cfRule>
  </conditionalFormatting>
  <conditionalFormatting sqref="CB29">
    <cfRule type="cellIs" dxfId="5542" priority="2226" operator="lessThan">
      <formula>$C$4</formula>
    </cfRule>
  </conditionalFormatting>
  <conditionalFormatting sqref="CB30">
    <cfRule type="cellIs" dxfId="5541" priority="2227" operator="lessThan">
      <formula>$C$4</formula>
    </cfRule>
  </conditionalFormatting>
  <conditionalFormatting sqref="CB31">
    <cfRule type="cellIs" dxfId="5540" priority="2228" operator="lessThan">
      <formula>$C$4</formula>
    </cfRule>
  </conditionalFormatting>
  <conditionalFormatting sqref="CB32">
    <cfRule type="cellIs" dxfId="5539" priority="2229" operator="lessThan">
      <formula>$C$4</formula>
    </cfRule>
  </conditionalFormatting>
  <conditionalFormatting sqref="CB33">
    <cfRule type="cellIs" dxfId="5538" priority="2230" operator="lessThan">
      <formula>$C$4</formula>
    </cfRule>
  </conditionalFormatting>
  <conditionalFormatting sqref="CB34">
    <cfRule type="cellIs" dxfId="5537" priority="2231" operator="lessThan">
      <formula>$C$4</formula>
    </cfRule>
  </conditionalFormatting>
  <conditionalFormatting sqref="CB35">
    <cfRule type="cellIs" dxfId="5536" priority="2232" operator="lessThan">
      <formula>$C$4</formula>
    </cfRule>
  </conditionalFormatting>
  <conditionalFormatting sqref="CB36">
    <cfRule type="cellIs" dxfId="5535" priority="2233" operator="lessThan">
      <formula>$C$4</formula>
    </cfRule>
  </conditionalFormatting>
  <conditionalFormatting sqref="CB37">
    <cfRule type="cellIs" dxfId="5534" priority="2234" operator="lessThan">
      <formula>$C$4</formula>
    </cfRule>
  </conditionalFormatting>
  <conditionalFormatting sqref="CB38">
    <cfRule type="cellIs" dxfId="5533" priority="2235" operator="lessThan">
      <formula>$C$4</formula>
    </cfRule>
  </conditionalFormatting>
  <conditionalFormatting sqref="CB39">
    <cfRule type="cellIs" dxfId="5532" priority="2236" operator="lessThan">
      <formula>$C$4</formula>
    </cfRule>
  </conditionalFormatting>
  <conditionalFormatting sqref="CB40">
    <cfRule type="cellIs" dxfId="5531" priority="2237" operator="lessThan">
      <formula>$C$4</formula>
    </cfRule>
  </conditionalFormatting>
  <conditionalFormatting sqref="CB41">
    <cfRule type="cellIs" dxfId="5530" priority="2238" operator="lessThan">
      <formula>$C$4</formula>
    </cfRule>
  </conditionalFormatting>
  <conditionalFormatting sqref="CB42">
    <cfRule type="cellIs" dxfId="5529" priority="2239" operator="lessThan">
      <formula>$C$4</formula>
    </cfRule>
  </conditionalFormatting>
  <conditionalFormatting sqref="CB43">
    <cfRule type="cellIs" dxfId="5528" priority="2240" operator="lessThan">
      <formula>$C$4</formula>
    </cfRule>
  </conditionalFormatting>
  <conditionalFormatting sqref="CB44">
    <cfRule type="cellIs" dxfId="5527" priority="2241" operator="lessThan">
      <formula>$C$4</formula>
    </cfRule>
  </conditionalFormatting>
  <conditionalFormatting sqref="CB45">
    <cfRule type="cellIs" dxfId="5526" priority="2242" operator="lessThan">
      <formula>$C$4</formula>
    </cfRule>
  </conditionalFormatting>
  <conditionalFormatting sqref="CB46">
    <cfRule type="cellIs" dxfId="5525" priority="2243" operator="lessThan">
      <formula>$C$4</formula>
    </cfRule>
  </conditionalFormatting>
  <conditionalFormatting sqref="CB47">
    <cfRule type="cellIs" dxfId="5524" priority="2244" operator="lessThan">
      <formula>$C$4</formula>
    </cfRule>
  </conditionalFormatting>
  <conditionalFormatting sqref="CB48">
    <cfRule type="cellIs" dxfId="5523" priority="2245" operator="lessThan">
      <formula>$C$4</formula>
    </cfRule>
  </conditionalFormatting>
  <conditionalFormatting sqref="CB49">
    <cfRule type="cellIs" dxfId="5522" priority="2246" operator="lessThan">
      <formula>$C$4</formula>
    </cfRule>
  </conditionalFormatting>
  <conditionalFormatting sqref="CB50">
    <cfRule type="cellIs" dxfId="5521" priority="2247" operator="lessThan">
      <formula>$C$4</formula>
    </cfRule>
  </conditionalFormatting>
  <conditionalFormatting sqref="CB51">
    <cfRule type="cellIs" dxfId="5520" priority="2248" operator="lessThan">
      <formula>$C$4</formula>
    </cfRule>
  </conditionalFormatting>
  <conditionalFormatting sqref="CB52">
    <cfRule type="cellIs" dxfId="5519" priority="2249" operator="lessThan">
      <formula>$C$4</formula>
    </cfRule>
  </conditionalFormatting>
  <conditionalFormatting sqref="CB53">
    <cfRule type="cellIs" dxfId="5518" priority="2250" operator="lessThan">
      <formula>$C$4</formula>
    </cfRule>
  </conditionalFormatting>
  <conditionalFormatting sqref="CB54">
    <cfRule type="cellIs" dxfId="5517" priority="2251" operator="lessThan">
      <formula>$C$4</formula>
    </cfRule>
  </conditionalFormatting>
  <conditionalFormatting sqref="CB55">
    <cfRule type="cellIs" dxfId="5516" priority="2252" operator="lessThan">
      <formula>$C$4</formula>
    </cfRule>
  </conditionalFormatting>
  <conditionalFormatting sqref="CB56">
    <cfRule type="cellIs" dxfId="5515" priority="2253" operator="lessThan">
      <formula>$C$4</formula>
    </cfRule>
  </conditionalFormatting>
  <conditionalFormatting sqref="CB57">
    <cfRule type="cellIs" dxfId="5514" priority="2254" operator="lessThan">
      <formula>$C$4</formula>
    </cfRule>
  </conditionalFormatting>
  <conditionalFormatting sqref="CB58">
    <cfRule type="cellIs" dxfId="5513" priority="2255" operator="lessThan">
      <formula>$C$4</formula>
    </cfRule>
  </conditionalFormatting>
  <conditionalFormatting sqref="CB59">
    <cfRule type="cellIs" dxfId="5512" priority="2256" operator="lessThan">
      <formula>$C$4</formula>
    </cfRule>
  </conditionalFormatting>
  <conditionalFormatting sqref="CB60">
    <cfRule type="cellIs" dxfId="5511" priority="2257" operator="lessThan">
      <formula>$C$4</formula>
    </cfRule>
  </conditionalFormatting>
  <conditionalFormatting sqref="CC11">
    <cfRule type="cellIs" dxfId="5510" priority="2258" operator="lessThan">
      <formula>$C$4</formula>
    </cfRule>
  </conditionalFormatting>
  <conditionalFormatting sqref="CC12">
    <cfRule type="cellIs" dxfId="5509" priority="2259" operator="lessThan">
      <formula>$C$4</formula>
    </cfRule>
  </conditionalFormatting>
  <conditionalFormatting sqref="CC13">
    <cfRule type="cellIs" dxfId="5508" priority="2260" operator="lessThan">
      <formula>$C$4</formula>
    </cfRule>
  </conditionalFormatting>
  <conditionalFormatting sqref="CC14">
    <cfRule type="cellIs" dxfId="5507" priority="2261" operator="lessThan">
      <formula>$C$4</formula>
    </cfRule>
  </conditionalFormatting>
  <conditionalFormatting sqref="CC15">
    <cfRule type="cellIs" dxfId="5506" priority="2262" operator="lessThan">
      <formula>$C$4</formula>
    </cfRule>
  </conditionalFormatting>
  <conditionalFormatting sqref="CC16">
    <cfRule type="cellIs" dxfId="5505" priority="2263" operator="lessThan">
      <formula>$C$4</formula>
    </cfRule>
  </conditionalFormatting>
  <conditionalFormatting sqref="CC17">
    <cfRule type="cellIs" dxfId="5504" priority="2264" operator="lessThan">
      <formula>$C$4</formula>
    </cfRule>
  </conditionalFormatting>
  <conditionalFormatting sqref="CC18">
    <cfRule type="cellIs" dxfId="5503" priority="2265" operator="lessThan">
      <formula>$C$4</formula>
    </cfRule>
  </conditionalFormatting>
  <conditionalFormatting sqref="CC19">
    <cfRule type="cellIs" dxfId="5502" priority="2266" operator="lessThan">
      <formula>$C$4</formula>
    </cfRule>
  </conditionalFormatting>
  <conditionalFormatting sqref="CC20">
    <cfRule type="cellIs" dxfId="5501" priority="2267" operator="lessThan">
      <formula>$C$4</formula>
    </cfRule>
  </conditionalFormatting>
  <conditionalFormatting sqref="CC21">
    <cfRule type="cellIs" dxfId="5500" priority="2268" operator="lessThan">
      <formula>$C$4</formula>
    </cfRule>
  </conditionalFormatting>
  <conditionalFormatting sqref="CC22">
    <cfRule type="cellIs" dxfId="5499" priority="2269" operator="lessThan">
      <formula>$C$4</formula>
    </cfRule>
  </conditionalFormatting>
  <conditionalFormatting sqref="CC23">
    <cfRule type="cellIs" dxfId="5498" priority="2270" operator="lessThan">
      <formula>$C$4</formula>
    </cfRule>
  </conditionalFormatting>
  <conditionalFormatting sqref="CC24">
    <cfRule type="cellIs" dxfId="5497" priority="2271" operator="lessThan">
      <formula>$C$4</formula>
    </cfRule>
  </conditionalFormatting>
  <conditionalFormatting sqref="CC25">
    <cfRule type="cellIs" dxfId="5496" priority="2272" operator="lessThan">
      <formula>$C$4</formula>
    </cfRule>
  </conditionalFormatting>
  <conditionalFormatting sqref="CC26">
    <cfRule type="cellIs" dxfId="5495" priority="2273" operator="lessThan">
      <formula>$C$4</formula>
    </cfRule>
  </conditionalFormatting>
  <conditionalFormatting sqref="CC27">
    <cfRule type="cellIs" dxfId="5494" priority="2274" operator="lessThan">
      <formula>$C$4</formula>
    </cfRule>
  </conditionalFormatting>
  <conditionalFormatting sqref="CC28">
    <cfRule type="cellIs" dxfId="5493" priority="2275" operator="lessThan">
      <formula>$C$4</formula>
    </cfRule>
  </conditionalFormatting>
  <conditionalFormatting sqref="CC29">
    <cfRule type="cellIs" dxfId="5492" priority="2276" operator="lessThan">
      <formula>$C$4</formula>
    </cfRule>
  </conditionalFormatting>
  <conditionalFormatting sqref="CC30">
    <cfRule type="cellIs" dxfId="5491" priority="2277" operator="lessThan">
      <formula>$C$4</formula>
    </cfRule>
  </conditionalFormatting>
  <conditionalFormatting sqref="CC31">
    <cfRule type="cellIs" dxfId="5490" priority="2278" operator="lessThan">
      <formula>$C$4</formula>
    </cfRule>
  </conditionalFormatting>
  <conditionalFormatting sqref="CC32">
    <cfRule type="cellIs" dxfId="5489" priority="2279" operator="lessThan">
      <formula>$C$4</formula>
    </cfRule>
  </conditionalFormatting>
  <conditionalFormatting sqref="CC33">
    <cfRule type="cellIs" dxfId="5488" priority="2280" operator="lessThan">
      <formula>$C$4</formula>
    </cfRule>
  </conditionalFormatting>
  <conditionalFormatting sqref="CC34">
    <cfRule type="cellIs" dxfId="5487" priority="2281" operator="lessThan">
      <formula>$C$4</formula>
    </cfRule>
  </conditionalFormatting>
  <conditionalFormatting sqref="CC35">
    <cfRule type="cellIs" dxfId="5486" priority="2282" operator="lessThan">
      <formula>$C$4</formula>
    </cfRule>
  </conditionalFormatting>
  <conditionalFormatting sqref="CC36">
    <cfRule type="cellIs" dxfId="5485" priority="2283" operator="lessThan">
      <formula>$C$4</formula>
    </cfRule>
  </conditionalFormatting>
  <conditionalFormatting sqref="CC37">
    <cfRule type="cellIs" dxfId="5484" priority="2284" operator="lessThan">
      <formula>$C$4</formula>
    </cfRule>
  </conditionalFormatting>
  <conditionalFormatting sqref="CC38">
    <cfRule type="cellIs" dxfId="5483" priority="2285" operator="lessThan">
      <formula>$C$4</formula>
    </cfRule>
  </conditionalFormatting>
  <conditionalFormatting sqref="CC39">
    <cfRule type="cellIs" dxfId="5482" priority="2286" operator="lessThan">
      <formula>$C$4</formula>
    </cfRule>
  </conditionalFormatting>
  <conditionalFormatting sqref="CC40">
    <cfRule type="cellIs" dxfId="5481" priority="2287" operator="lessThan">
      <formula>$C$4</formula>
    </cfRule>
  </conditionalFormatting>
  <conditionalFormatting sqref="CC41">
    <cfRule type="cellIs" dxfId="5480" priority="2288" operator="lessThan">
      <formula>$C$4</formula>
    </cfRule>
  </conditionalFormatting>
  <conditionalFormatting sqref="CC42">
    <cfRule type="cellIs" dxfId="5479" priority="2289" operator="lessThan">
      <formula>$C$4</formula>
    </cfRule>
  </conditionalFormatting>
  <conditionalFormatting sqref="CC43">
    <cfRule type="cellIs" dxfId="5478" priority="2290" operator="lessThan">
      <formula>$C$4</formula>
    </cfRule>
  </conditionalFormatting>
  <conditionalFormatting sqref="CC44">
    <cfRule type="cellIs" dxfId="5477" priority="2291" operator="lessThan">
      <formula>$C$4</formula>
    </cfRule>
  </conditionalFormatting>
  <conditionalFormatting sqref="CC45">
    <cfRule type="cellIs" dxfId="5476" priority="2292" operator="lessThan">
      <formula>$C$4</formula>
    </cfRule>
  </conditionalFormatting>
  <conditionalFormatting sqref="CC46">
    <cfRule type="cellIs" dxfId="5475" priority="2293" operator="lessThan">
      <formula>$C$4</formula>
    </cfRule>
  </conditionalFormatting>
  <conditionalFormatting sqref="CC47">
    <cfRule type="cellIs" dxfId="5474" priority="2294" operator="lessThan">
      <formula>$C$4</formula>
    </cfRule>
  </conditionalFormatting>
  <conditionalFormatting sqref="CC48">
    <cfRule type="cellIs" dxfId="5473" priority="2295" operator="lessThan">
      <formula>$C$4</formula>
    </cfRule>
  </conditionalFormatting>
  <conditionalFormatting sqref="CC49">
    <cfRule type="cellIs" dxfId="5472" priority="2296" operator="lessThan">
      <formula>$C$4</formula>
    </cfRule>
  </conditionalFormatting>
  <conditionalFormatting sqref="CC50">
    <cfRule type="cellIs" dxfId="5471" priority="2297" operator="lessThan">
      <formula>$C$4</formula>
    </cfRule>
  </conditionalFormatting>
  <conditionalFormatting sqref="CC51">
    <cfRule type="cellIs" dxfId="5470" priority="2298" operator="lessThan">
      <formula>$C$4</formula>
    </cfRule>
  </conditionalFormatting>
  <conditionalFormatting sqref="CC52">
    <cfRule type="cellIs" dxfId="5469" priority="2299" operator="lessThan">
      <formula>$C$4</formula>
    </cfRule>
  </conditionalFormatting>
  <conditionalFormatting sqref="CC53">
    <cfRule type="cellIs" dxfId="5468" priority="2300" operator="lessThan">
      <formula>$C$4</formula>
    </cfRule>
  </conditionalFormatting>
  <conditionalFormatting sqref="CC54">
    <cfRule type="cellIs" dxfId="5467" priority="2301" operator="lessThan">
      <formula>$C$4</formula>
    </cfRule>
  </conditionalFormatting>
  <conditionalFormatting sqref="CC55">
    <cfRule type="cellIs" dxfId="5466" priority="2302" operator="lessThan">
      <formula>$C$4</formula>
    </cfRule>
  </conditionalFormatting>
  <conditionalFormatting sqref="CC56">
    <cfRule type="cellIs" dxfId="5465" priority="2303" operator="lessThan">
      <formula>$C$4</formula>
    </cfRule>
  </conditionalFormatting>
  <conditionalFormatting sqref="CC57">
    <cfRule type="cellIs" dxfId="5464" priority="2304" operator="lessThan">
      <formula>$C$4</formula>
    </cfRule>
  </conditionalFormatting>
  <conditionalFormatting sqref="CC58">
    <cfRule type="cellIs" dxfId="5463" priority="2305" operator="lessThan">
      <formula>$C$4</formula>
    </cfRule>
  </conditionalFormatting>
  <conditionalFormatting sqref="CC59">
    <cfRule type="cellIs" dxfId="5462" priority="2306" operator="lessThan">
      <formula>$C$4</formula>
    </cfRule>
  </conditionalFormatting>
  <conditionalFormatting sqref="CC60">
    <cfRule type="cellIs" dxfId="5461" priority="2307" operator="lessThan">
      <formula>$C$4</formula>
    </cfRule>
  </conditionalFormatting>
  <conditionalFormatting sqref="CD11">
    <cfRule type="cellIs" dxfId="5460" priority="2308" operator="lessThan">
      <formula>$C$4</formula>
    </cfRule>
  </conditionalFormatting>
  <conditionalFormatting sqref="CD12">
    <cfRule type="cellIs" dxfId="5459" priority="2309" operator="lessThan">
      <formula>$C$4</formula>
    </cfRule>
  </conditionalFormatting>
  <conditionalFormatting sqref="CD13">
    <cfRule type="cellIs" dxfId="5458" priority="2310" operator="lessThan">
      <formula>$C$4</formula>
    </cfRule>
  </conditionalFormatting>
  <conditionalFormatting sqref="CD14">
    <cfRule type="cellIs" dxfId="5457" priority="2311" operator="lessThan">
      <formula>$C$4</formula>
    </cfRule>
  </conditionalFormatting>
  <conditionalFormatting sqref="CD15">
    <cfRule type="cellIs" dxfId="5456" priority="2312" operator="lessThan">
      <formula>$C$4</formula>
    </cfRule>
  </conditionalFormatting>
  <conditionalFormatting sqref="CD16">
    <cfRule type="cellIs" dxfId="5455" priority="2313" operator="lessThan">
      <formula>$C$4</formula>
    </cfRule>
  </conditionalFormatting>
  <conditionalFormatting sqref="CD17">
    <cfRule type="cellIs" dxfId="5454" priority="2314" operator="lessThan">
      <formula>$C$4</formula>
    </cfRule>
  </conditionalFormatting>
  <conditionalFormatting sqref="CD18">
    <cfRule type="cellIs" dxfId="5453" priority="2315" operator="lessThan">
      <formula>$C$4</formula>
    </cfRule>
  </conditionalFormatting>
  <conditionalFormatting sqref="CD19">
    <cfRule type="cellIs" dxfId="5452" priority="2316" operator="lessThan">
      <formula>$C$4</formula>
    </cfRule>
  </conditionalFormatting>
  <conditionalFormatting sqref="CD20">
    <cfRule type="cellIs" dxfId="5451" priority="2317" operator="lessThan">
      <formula>$C$4</formula>
    </cfRule>
  </conditionalFormatting>
  <conditionalFormatting sqref="CD21">
    <cfRule type="cellIs" dxfId="5450" priority="2318" operator="lessThan">
      <formula>$C$4</formula>
    </cfRule>
  </conditionalFormatting>
  <conditionalFormatting sqref="CD22">
    <cfRule type="cellIs" dxfId="5449" priority="2319" operator="lessThan">
      <formula>$C$4</formula>
    </cfRule>
  </conditionalFormatting>
  <conditionalFormatting sqref="CD23">
    <cfRule type="cellIs" dxfId="5448" priority="2320" operator="lessThan">
      <formula>$C$4</formula>
    </cfRule>
  </conditionalFormatting>
  <conditionalFormatting sqref="CD24">
    <cfRule type="cellIs" dxfId="5447" priority="2321" operator="lessThan">
      <formula>$C$4</formula>
    </cfRule>
  </conditionalFormatting>
  <conditionalFormatting sqref="CD25">
    <cfRule type="cellIs" dxfId="5446" priority="2322" operator="lessThan">
      <formula>$C$4</formula>
    </cfRule>
  </conditionalFormatting>
  <conditionalFormatting sqref="CD26">
    <cfRule type="cellIs" dxfId="5445" priority="2323" operator="lessThan">
      <formula>$C$4</formula>
    </cfRule>
  </conditionalFormatting>
  <conditionalFormatting sqref="CD27">
    <cfRule type="cellIs" dxfId="5444" priority="2324" operator="lessThan">
      <formula>$C$4</formula>
    </cfRule>
  </conditionalFormatting>
  <conditionalFormatting sqref="CD28">
    <cfRule type="cellIs" dxfId="5443" priority="2325" operator="lessThan">
      <formula>$C$4</formula>
    </cfRule>
  </conditionalFormatting>
  <conditionalFormatting sqref="CD29">
    <cfRule type="cellIs" dxfId="5442" priority="2326" operator="lessThan">
      <formula>$C$4</formula>
    </cfRule>
  </conditionalFormatting>
  <conditionalFormatting sqref="CD30">
    <cfRule type="cellIs" dxfId="5441" priority="2327" operator="lessThan">
      <formula>$C$4</formula>
    </cfRule>
  </conditionalFormatting>
  <conditionalFormatting sqref="CD31">
    <cfRule type="cellIs" dxfId="5440" priority="2328" operator="lessThan">
      <formula>$C$4</formula>
    </cfRule>
  </conditionalFormatting>
  <conditionalFormatting sqref="CD32">
    <cfRule type="cellIs" dxfId="5439" priority="2329" operator="lessThan">
      <formula>$C$4</formula>
    </cfRule>
  </conditionalFormatting>
  <conditionalFormatting sqref="CD33">
    <cfRule type="cellIs" dxfId="5438" priority="2330" operator="lessThan">
      <formula>$C$4</formula>
    </cfRule>
  </conditionalFormatting>
  <conditionalFormatting sqref="CD34">
    <cfRule type="cellIs" dxfId="5437" priority="2331" operator="lessThan">
      <formula>$C$4</formula>
    </cfRule>
  </conditionalFormatting>
  <conditionalFormatting sqref="CD35">
    <cfRule type="cellIs" dxfId="5436" priority="2332" operator="lessThan">
      <formula>$C$4</formula>
    </cfRule>
  </conditionalFormatting>
  <conditionalFormatting sqref="CD36">
    <cfRule type="cellIs" dxfId="5435" priority="2333" operator="lessThan">
      <formula>$C$4</formula>
    </cfRule>
  </conditionalFormatting>
  <conditionalFormatting sqref="CD37">
    <cfRule type="cellIs" dxfId="5434" priority="2334" operator="lessThan">
      <formula>$C$4</formula>
    </cfRule>
  </conditionalFormatting>
  <conditionalFormatting sqref="CD38">
    <cfRule type="cellIs" dxfId="5433" priority="2335" operator="lessThan">
      <formula>$C$4</formula>
    </cfRule>
  </conditionalFormatting>
  <conditionalFormatting sqref="CD39">
    <cfRule type="cellIs" dxfId="5432" priority="2336" operator="lessThan">
      <formula>$C$4</formula>
    </cfRule>
  </conditionalFormatting>
  <conditionalFormatting sqref="CD40">
    <cfRule type="cellIs" dxfId="5431" priority="2337" operator="lessThan">
      <formula>$C$4</formula>
    </cfRule>
  </conditionalFormatting>
  <conditionalFormatting sqref="CD41">
    <cfRule type="cellIs" dxfId="5430" priority="2338" operator="lessThan">
      <formula>$C$4</formula>
    </cfRule>
  </conditionalFormatting>
  <conditionalFormatting sqref="CD42">
    <cfRule type="cellIs" dxfId="5429" priority="2339" operator="lessThan">
      <formula>$C$4</formula>
    </cfRule>
  </conditionalFormatting>
  <conditionalFormatting sqref="CD43">
    <cfRule type="cellIs" dxfId="5428" priority="2340" operator="lessThan">
      <formula>$C$4</formula>
    </cfRule>
  </conditionalFormatting>
  <conditionalFormatting sqref="CD44">
    <cfRule type="cellIs" dxfId="5427" priority="2341" operator="lessThan">
      <formula>$C$4</formula>
    </cfRule>
  </conditionalFormatting>
  <conditionalFormatting sqref="CD45">
    <cfRule type="cellIs" dxfId="5426" priority="2342" operator="lessThan">
      <formula>$C$4</formula>
    </cfRule>
  </conditionalFormatting>
  <conditionalFormatting sqref="CD46">
    <cfRule type="cellIs" dxfId="5425" priority="2343" operator="lessThan">
      <formula>$C$4</formula>
    </cfRule>
  </conditionalFormatting>
  <conditionalFormatting sqref="CD47">
    <cfRule type="cellIs" dxfId="5424" priority="2344" operator="lessThan">
      <formula>$C$4</formula>
    </cfRule>
  </conditionalFormatting>
  <conditionalFormatting sqref="CD48">
    <cfRule type="cellIs" dxfId="5423" priority="2345" operator="lessThan">
      <formula>$C$4</formula>
    </cfRule>
  </conditionalFormatting>
  <conditionalFormatting sqref="CD49">
    <cfRule type="cellIs" dxfId="5422" priority="2346" operator="lessThan">
      <formula>$C$4</formula>
    </cfRule>
  </conditionalFormatting>
  <conditionalFormatting sqref="CD50">
    <cfRule type="cellIs" dxfId="5421" priority="2347" operator="lessThan">
      <formula>$C$4</formula>
    </cfRule>
  </conditionalFormatting>
  <conditionalFormatting sqref="CD51">
    <cfRule type="cellIs" dxfId="5420" priority="2348" operator="lessThan">
      <formula>$C$4</formula>
    </cfRule>
  </conditionalFormatting>
  <conditionalFormatting sqref="CD52">
    <cfRule type="cellIs" dxfId="5419" priority="2349" operator="lessThan">
      <formula>$C$4</formula>
    </cfRule>
  </conditionalFormatting>
  <conditionalFormatting sqref="CD53">
    <cfRule type="cellIs" dxfId="5418" priority="2350" operator="lessThan">
      <formula>$C$4</formula>
    </cfRule>
  </conditionalFormatting>
  <conditionalFormatting sqref="CD54">
    <cfRule type="cellIs" dxfId="5417" priority="2351" operator="lessThan">
      <formula>$C$4</formula>
    </cfRule>
  </conditionalFormatting>
  <conditionalFormatting sqref="CD55">
    <cfRule type="cellIs" dxfId="5416" priority="2352" operator="lessThan">
      <formula>$C$4</formula>
    </cfRule>
  </conditionalFormatting>
  <conditionalFormatting sqref="CD56">
    <cfRule type="cellIs" dxfId="5415" priority="2353" operator="lessThan">
      <formula>$C$4</formula>
    </cfRule>
  </conditionalFormatting>
  <conditionalFormatting sqref="CD57">
    <cfRule type="cellIs" dxfId="5414" priority="2354" operator="lessThan">
      <formula>$C$4</formula>
    </cfRule>
  </conditionalFormatting>
  <conditionalFormatting sqref="CD58">
    <cfRule type="cellIs" dxfId="5413" priority="2355" operator="lessThan">
      <formula>$C$4</formula>
    </cfRule>
  </conditionalFormatting>
  <conditionalFormatting sqref="CD59">
    <cfRule type="cellIs" dxfId="5412" priority="2356" operator="lessThan">
      <formula>$C$4</formula>
    </cfRule>
  </conditionalFormatting>
  <conditionalFormatting sqref="CD60">
    <cfRule type="cellIs" dxfId="5411" priority="2357" operator="lessThan">
      <formula>$C$4</formula>
    </cfRule>
  </conditionalFormatting>
  <conditionalFormatting sqref="CE11">
    <cfRule type="cellIs" dxfId="5410" priority="2358" operator="lessThan">
      <formula>$C$4</formula>
    </cfRule>
  </conditionalFormatting>
  <conditionalFormatting sqref="CE12">
    <cfRule type="cellIs" dxfId="5409" priority="2359" operator="lessThan">
      <formula>$C$4</formula>
    </cfRule>
  </conditionalFormatting>
  <conditionalFormatting sqref="CE13">
    <cfRule type="cellIs" dxfId="5408" priority="2360" operator="lessThan">
      <formula>$C$4</formula>
    </cfRule>
  </conditionalFormatting>
  <conditionalFormatting sqref="CE14">
    <cfRule type="cellIs" dxfId="5407" priority="2361" operator="lessThan">
      <formula>$C$4</formula>
    </cfRule>
  </conditionalFormatting>
  <conditionalFormatting sqref="CE15">
    <cfRule type="cellIs" dxfId="5406" priority="2362" operator="lessThan">
      <formula>$C$4</formula>
    </cfRule>
  </conditionalFormatting>
  <conditionalFormatting sqref="CE16">
    <cfRule type="cellIs" dxfId="5405" priority="2363" operator="lessThan">
      <formula>$C$4</formula>
    </cfRule>
  </conditionalFormatting>
  <conditionalFormatting sqref="CE17">
    <cfRule type="cellIs" dxfId="5404" priority="2364" operator="lessThan">
      <formula>$C$4</formula>
    </cfRule>
  </conditionalFormatting>
  <conditionalFormatting sqref="CE18">
    <cfRule type="cellIs" dxfId="5403" priority="2365" operator="lessThan">
      <formula>$C$4</formula>
    </cfRule>
  </conditionalFormatting>
  <conditionalFormatting sqref="CE19">
    <cfRule type="cellIs" dxfId="5402" priority="2366" operator="lessThan">
      <formula>$C$4</formula>
    </cfRule>
  </conditionalFormatting>
  <conditionalFormatting sqref="CE20">
    <cfRule type="cellIs" dxfId="5401" priority="2367" operator="lessThan">
      <formula>$C$4</formula>
    </cfRule>
  </conditionalFormatting>
  <conditionalFormatting sqref="CE21">
    <cfRule type="cellIs" dxfId="5400" priority="2368" operator="lessThan">
      <formula>$C$4</formula>
    </cfRule>
  </conditionalFormatting>
  <conditionalFormatting sqref="CE22">
    <cfRule type="cellIs" dxfId="5399" priority="2369" operator="lessThan">
      <formula>$C$4</formula>
    </cfRule>
  </conditionalFormatting>
  <conditionalFormatting sqref="CE23">
    <cfRule type="cellIs" dxfId="5398" priority="2370" operator="lessThan">
      <formula>$C$4</formula>
    </cfRule>
  </conditionalFormatting>
  <conditionalFormatting sqref="CE24">
    <cfRule type="cellIs" dxfId="5397" priority="2371" operator="lessThan">
      <formula>$C$4</formula>
    </cfRule>
  </conditionalFormatting>
  <conditionalFormatting sqref="CE25">
    <cfRule type="cellIs" dxfId="5396" priority="2372" operator="lessThan">
      <formula>$C$4</formula>
    </cfRule>
  </conditionalFormatting>
  <conditionalFormatting sqref="CE26">
    <cfRule type="cellIs" dxfId="5395" priority="2373" operator="lessThan">
      <formula>$C$4</formula>
    </cfRule>
  </conditionalFormatting>
  <conditionalFormatting sqref="CE27">
    <cfRule type="cellIs" dxfId="5394" priority="2374" operator="lessThan">
      <formula>$C$4</formula>
    </cfRule>
  </conditionalFormatting>
  <conditionalFormatting sqref="CE28">
    <cfRule type="cellIs" dxfId="5393" priority="2375" operator="lessThan">
      <formula>$C$4</formula>
    </cfRule>
  </conditionalFormatting>
  <conditionalFormatting sqref="CE29">
    <cfRule type="cellIs" dxfId="5392" priority="2376" operator="lessThan">
      <formula>$C$4</formula>
    </cfRule>
  </conditionalFormatting>
  <conditionalFormatting sqref="CE30">
    <cfRule type="cellIs" dxfId="5391" priority="2377" operator="lessThan">
      <formula>$C$4</formula>
    </cfRule>
  </conditionalFormatting>
  <conditionalFormatting sqref="CE31">
    <cfRule type="cellIs" dxfId="5390" priority="2378" operator="lessThan">
      <formula>$C$4</formula>
    </cfRule>
  </conditionalFormatting>
  <conditionalFormatting sqref="CE32">
    <cfRule type="cellIs" dxfId="5389" priority="2379" operator="lessThan">
      <formula>$C$4</formula>
    </cfRule>
  </conditionalFormatting>
  <conditionalFormatting sqref="CE33">
    <cfRule type="cellIs" dxfId="5388" priority="2380" operator="lessThan">
      <formula>$C$4</formula>
    </cfRule>
  </conditionalFormatting>
  <conditionalFormatting sqref="CE34">
    <cfRule type="cellIs" dxfId="5387" priority="2381" operator="lessThan">
      <formula>$C$4</formula>
    </cfRule>
  </conditionalFormatting>
  <conditionalFormatting sqref="CE35">
    <cfRule type="cellIs" dxfId="5386" priority="2382" operator="lessThan">
      <formula>$C$4</formula>
    </cfRule>
  </conditionalFormatting>
  <conditionalFormatting sqref="CE36">
    <cfRule type="cellIs" dxfId="5385" priority="2383" operator="lessThan">
      <formula>$C$4</formula>
    </cfRule>
  </conditionalFormatting>
  <conditionalFormatting sqref="CE37">
    <cfRule type="cellIs" dxfId="5384" priority="2384" operator="lessThan">
      <formula>$C$4</formula>
    </cfRule>
  </conditionalFormatting>
  <conditionalFormatting sqref="CE38">
    <cfRule type="cellIs" dxfId="5383" priority="2385" operator="lessThan">
      <formula>$C$4</formula>
    </cfRule>
  </conditionalFormatting>
  <conditionalFormatting sqref="CE39">
    <cfRule type="cellIs" dxfId="5382" priority="2386" operator="lessThan">
      <formula>$C$4</formula>
    </cfRule>
  </conditionalFormatting>
  <conditionalFormatting sqref="CE40">
    <cfRule type="cellIs" dxfId="5381" priority="2387" operator="lessThan">
      <formula>$C$4</formula>
    </cfRule>
  </conditionalFormatting>
  <conditionalFormatting sqref="CE41">
    <cfRule type="cellIs" dxfId="5380" priority="2388" operator="lessThan">
      <formula>$C$4</formula>
    </cfRule>
  </conditionalFormatting>
  <conditionalFormatting sqref="CE42">
    <cfRule type="cellIs" dxfId="5379" priority="2389" operator="lessThan">
      <formula>$C$4</formula>
    </cfRule>
  </conditionalFormatting>
  <conditionalFormatting sqref="CE43">
    <cfRule type="cellIs" dxfId="5378" priority="2390" operator="lessThan">
      <formula>$C$4</formula>
    </cfRule>
  </conditionalFormatting>
  <conditionalFormatting sqref="CE44">
    <cfRule type="cellIs" dxfId="5377" priority="2391" operator="lessThan">
      <formula>$C$4</formula>
    </cfRule>
  </conditionalFormatting>
  <conditionalFormatting sqref="CE45">
    <cfRule type="cellIs" dxfId="5376" priority="2392" operator="lessThan">
      <formula>$C$4</formula>
    </cfRule>
  </conditionalFormatting>
  <conditionalFormatting sqref="CE46">
    <cfRule type="cellIs" dxfId="5375" priority="2393" operator="lessThan">
      <formula>$C$4</formula>
    </cfRule>
  </conditionalFormatting>
  <conditionalFormatting sqref="CE47">
    <cfRule type="cellIs" dxfId="5374" priority="2394" operator="lessThan">
      <formula>$C$4</formula>
    </cfRule>
  </conditionalFormatting>
  <conditionalFormatting sqref="CE48">
    <cfRule type="cellIs" dxfId="5373" priority="2395" operator="lessThan">
      <formula>$C$4</formula>
    </cfRule>
  </conditionalFormatting>
  <conditionalFormatting sqref="CE49">
    <cfRule type="cellIs" dxfId="5372" priority="2396" operator="lessThan">
      <formula>$C$4</formula>
    </cfRule>
  </conditionalFormatting>
  <conditionalFormatting sqref="CE50">
    <cfRule type="cellIs" dxfId="5371" priority="2397" operator="lessThan">
      <formula>$C$4</formula>
    </cfRule>
  </conditionalFormatting>
  <conditionalFormatting sqref="CE51">
    <cfRule type="cellIs" dxfId="5370" priority="2398" operator="lessThan">
      <formula>$C$4</formula>
    </cfRule>
  </conditionalFormatting>
  <conditionalFormatting sqref="CE52">
    <cfRule type="cellIs" dxfId="5369" priority="2399" operator="lessThan">
      <formula>$C$4</formula>
    </cfRule>
  </conditionalFormatting>
  <conditionalFormatting sqref="CE53">
    <cfRule type="cellIs" dxfId="5368" priority="2400" operator="lessThan">
      <formula>$C$4</formula>
    </cfRule>
  </conditionalFormatting>
  <conditionalFormatting sqref="CE54">
    <cfRule type="cellIs" dxfId="5367" priority="2401" operator="lessThan">
      <formula>$C$4</formula>
    </cfRule>
  </conditionalFormatting>
  <conditionalFormatting sqref="CE55">
    <cfRule type="cellIs" dxfId="5366" priority="2402" operator="lessThan">
      <formula>$C$4</formula>
    </cfRule>
  </conditionalFormatting>
  <conditionalFormatting sqref="CE56">
    <cfRule type="cellIs" dxfId="5365" priority="2403" operator="lessThan">
      <formula>$C$4</formula>
    </cfRule>
  </conditionalFormatting>
  <conditionalFormatting sqref="CE57">
    <cfRule type="cellIs" dxfId="5364" priority="2404" operator="lessThan">
      <formula>$C$4</formula>
    </cfRule>
  </conditionalFormatting>
  <conditionalFormatting sqref="CE58">
    <cfRule type="cellIs" dxfId="5363" priority="2405" operator="lessThan">
      <formula>$C$4</formula>
    </cfRule>
  </conditionalFormatting>
  <conditionalFormatting sqref="CE59">
    <cfRule type="cellIs" dxfId="5362" priority="2406" operator="lessThan">
      <formula>$C$4</formula>
    </cfRule>
  </conditionalFormatting>
  <conditionalFormatting sqref="CE60">
    <cfRule type="cellIs" dxfId="5361" priority="2407" operator="lessThan">
      <formula>$C$4</formula>
    </cfRule>
  </conditionalFormatting>
  <conditionalFormatting sqref="CF11">
    <cfRule type="cellIs" dxfId="5360" priority="2408" operator="lessThan">
      <formula>$C$4</formula>
    </cfRule>
  </conditionalFormatting>
  <conditionalFormatting sqref="CF12">
    <cfRule type="cellIs" dxfId="5359" priority="2409" operator="lessThan">
      <formula>$C$4</formula>
    </cfRule>
  </conditionalFormatting>
  <conditionalFormatting sqref="CF13">
    <cfRule type="cellIs" dxfId="5358" priority="2410" operator="lessThan">
      <formula>$C$4</formula>
    </cfRule>
  </conditionalFormatting>
  <conditionalFormatting sqref="CF14">
    <cfRule type="cellIs" dxfId="5357" priority="2411" operator="lessThan">
      <formula>$C$4</formula>
    </cfRule>
  </conditionalFormatting>
  <conditionalFormatting sqref="CF15">
    <cfRule type="cellIs" dxfId="5356" priority="2412" operator="lessThan">
      <formula>$C$4</formula>
    </cfRule>
  </conditionalFormatting>
  <conditionalFormatting sqref="CF16">
    <cfRule type="cellIs" dxfId="5355" priority="2413" operator="lessThan">
      <formula>$C$4</formula>
    </cfRule>
  </conditionalFormatting>
  <conditionalFormatting sqref="CF17">
    <cfRule type="cellIs" dxfId="5354" priority="2414" operator="lessThan">
      <formula>$C$4</formula>
    </cfRule>
  </conditionalFormatting>
  <conditionalFormatting sqref="CF18">
    <cfRule type="cellIs" dxfId="5353" priority="2415" operator="lessThan">
      <formula>$C$4</formula>
    </cfRule>
  </conditionalFormatting>
  <conditionalFormatting sqref="CF19">
    <cfRule type="cellIs" dxfId="5352" priority="2416" operator="lessThan">
      <formula>$C$4</formula>
    </cfRule>
  </conditionalFormatting>
  <conditionalFormatting sqref="CF20">
    <cfRule type="cellIs" dxfId="5351" priority="2417" operator="lessThan">
      <formula>$C$4</formula>
    </cfRule>
  </conditionalFormatting>
  <conditionalFormatting sqref="CF21">
    <cfRule type="cellIs" dxfId="5350" priority="2418" operator="lessThan">
      <formula>$C$4</formula>
    </cfRule>
  </conditionalFormatting>
  <conditionalFormatting sqref="CF22">
    <cfRule type="cellIs" dxfId="5349" priority="2419" operator="lessThan">
      <formula>$C$4</formula>
    </cfRule>
  </conditionalFormatting>
  <conditionalFormatting sqref="CF23">
    <cfRule type="cellIs" dxfId="5348" priority="2420" operator="lessThan">
      <formula>$C$4</formula>
    </cfRule>
  </conditionalFormatting>
  <conditionalFormatting sqref="CF24">
    <cfRule type="cellIs" dxfId="5347" priority="2421" operator="lessThan">
      <formula>$C$4</formula>
    </cfRule>
  </conditionalFormatting>
  <conditionalFormatting sqref="CF25">
    <cfRule type="cellIs" dxfId="5346" priority="2422" operator="lessThan">
      <formula>$C$4</formula>
    </cfRule>
  </conditionalFormatting>
  <conditionalFormatting sqref="CF26">
    <cfRule type="cellIs" dxfId="5345" priority="2423" operator="lessThan">
      <formula>$C$4</formula>
    </cfRule>
  </conditionalFormatting>
  <conditionalFormatting sqref="CF27">
    <cfRule type="cellIs" dxfId="5344" priority="2424" operator="lessThan">
      <formula>$C$4</formula>
    </cfRule>
  </conditionalFormatting>
  <conditionalFormatting sqref="CF28">
    <cfRule type="cellIs" dxfId="5343" priority="2425" operator="lessThan">
      <formula>$C$4</formula>
    </cfRule>
  </conditionalFormatting>
  <conditionalFormatting sqref="CF29">
    <cfRule type="cellIs" dxfId="5342" priority="2426" operator="lessThan">
      <formula>$C$4</formula>
    </cfRule>
  </conditionalFormatting>
  <conditionalFormatting sqref="CF30">
    <cfRule type="cellIs" dxfId="5341" priority="2427" operator="lessThan">
      <formula>$C$4</formula>
    </cfRule>
  </conditionalFormatting>
  <conditionalFormatting sqref="CF31">
    <cfRule type="cellIs" dxfId="5340" priority="2428" operator="lessThan">
      <formula>$C$4</formula>
    </cfRule>
  </conditionalFormatting>
  <conditionalFormatting sqref="CF32">
    <cfRule type="cellIs" dxfId="5339" priority="2429" operator="lessThan">
      <formula>$C$4</formula>
    </cfRule>
  </conditionalFormatting>
  <conditionalFormatting sqref="CF33">
    <cfRule type="cellIs" dxfId="5338" priority="2430" operator="lessThan">
      <formula>$C$4</formula>
    </cfRule>
  </conditionalFormatting>
  <conditionalFormatting sqref="CF34">
    <cfRule type="cellIs" dxfId="5337" priority="2431" operator="lessThan">
      <formula>$C$4</formula>
    </cfRule>
  </conditionalFormatting>
  <conditionalFormatting sqref="CF35">
    <cfRule type="cellIs" dxfId="5336" priority="2432" operator="lessThan">
      <formula>$C$4</formula>
    </cfRule>
  </conditionalFormatting>
  <conditionalFormatting sqref="CF36">
    <cfRule type="cellIs" dxfId="5335" priority="2433" operator="lessThan">
      <formula>$C$4</formula>
    </cfRule>
  </conditionalFormatting>
  <conditionalFormatting sqref="CF37">
    <cfRule type="cellIs" dxfId="5334" priority="2434" operator="lessThan">
      <formula>$C$4</formula>
    </cfRule>
  </conditionalFormatting>
  <conditionalFormatting sqref="CF38">
    <cfRule type="cellIs" dxfId="5333" priority="2435" operator="lessThan">
      <formula>$C$4</formula>
    </cfRule>
  </conditionalFormatting>
  <conditionalFormatting sqref="CF39">
    <cfRule type="cellIs" dxfId="5332" priority="2436" operator="lessThan">
      <formula>$C$4</formula>
    </cfRule>
  </conditionalFormatting>
  <conditionalFormatting sqref="CF40">
    <cfRule type="cellIs" dxfId="5331" priority="2437" operator="lessThan">
      <formula>$C$4</formula>
    </cfRule>
  </conditionalFormatting>
  <conditionalFormatting sqref="CF41">
    <cfRule type="cellIs" dxfId="5330" priority="2438" operator="lessThan">
      <formula>$C$4</formula>
    </cfRule>
  </conditionalFormatting>
  <conditionalFormatting sqref="CF42">
    <cfRule type="cellIs" dxfId="5329" priority="2439" operator="lessThan">
      <formula>$C$4</formula>
    </cfRule>
  </conditionalFormatting>
  <conditionalFormatting sqref="CF43">
    <cfRule type="cellIs" dxfId="5328" priority="2440" operator="lessThan">
      <formula>$C$4</formula>
    </cfRule>
  </conditionalFormatting>
  <conditionalFormatting sqref="CF44">
    <cfRule type="cellIs" dxfId="5327" priority="2441" operator="lessThan">
      <formula>$C$4</formula>
    </cfRule>
  </conditionalFormatting>
  <conditionalFormatting sqref="CF45">
    <cfRule type="cellIs" dxfId="5326" priority="2442" operator="lessThan">
      <formula>$C$4</formula>
    </cfRule>
  </conditionalFormatting>
  <conditionalFormatting sqref="CF46">
    <cfRule type="cellIs" dxfId="5325" priority="2443" operator="lessThan">
      <formula>$C$4</formula>
    </cfRule>
  </conditionalFormatting>
  <conditionalFormatting sqref="CF47">
    <cfRule type="cellIs" dxfId="5324" priority="2444" operator="lessThan">
      <formula>$C$4</formula>
    </cfRule>
  </conditionalFormatting>
  <conditionalFormatting sqref="CF48">
    <cfRule type="cellIs" dxfId="5323" priority="2445" operator="lessThan">
      <formula>$C$4</formula>
    </cfRule>
  </conditionalFormatting>
  <conditionalFormatting sqref="CF49">
    <cfRule type="cellIs" dxfId="5322" priority="2446" operator="lessThan">
      <formula>$C$4</formula>
    </cfRule>
  </conditionalFormatting>
  <conditionalFormatting sqref="CF50">
    <cfRule type="cellIs" dxfId="5321" priority="2447" operator="lessThan">
      <formula>$C$4</formula>
    </cfRule>
  </conditionalFormatting>
  <conditionalFormatting sqref="CF51">
    <cfRule type="cellIs" dxfId="5320" priority="2448" operator="lessThan">
      <formula>$C$4</formula>
    </cfRule>
  </conditionalFormatting>
  <conditionalFormatting sqref="CF52">
    <cfRule type="cellIs" dxfId="5319" priority="2449" operator="lessThan">
      <formula>$C$4</formula>
    </cfRule>
  </conditionalFormatting>
  <conditionalFormatting sqref="CF53">
    <cfRule type="cellIs" dxfId="5318" priority="2450" operator="lessThan">
      <formula>$C$4</formula>
    </cfRule>
  </conditionalFormatting>
  <conditionalFormatting sqref="CF54">
    <cfRule type="cellIs" dxfId="5317" priority="2451" operator="lessThan">
      <formula>$C$4</formula>
    </cfRule>
  </conditionalFormatting>
  <conditionalFormatting sqref="CF55">
    <cfRule type="cellIs" dxfId="5316" priority="2452" operator="lessThan">
      <formula>$C$4</formula>
    </cfRule>
  </conditionalFormatting>
  <conditionalFormatting sqref="CF56">
    <cfRule type="cellIs" dxfId="5315" priority="2453" operator="lessThan">
      <formula>$C$4</formula>
    </cfRule>
  </conditionalFormatting>
  <conditionalFormatting sqref="CF57">
    <cfRule type="cellIs" dxfId="5314" priority="2454" operator="lessThan">
      <formula>$C$4</formula>
    </cfRule>
  </conditionalFormatting>
  <conditionalFormatting sqref="CF58">
    <cfRule type="cellIs" dxfId="5313" priority="2455" operator="lessThan">
      <formula>$C$4</formula>
    </cfRule>
  </conditionalFormatting>
  <conditionalFormatting sqref="CF59">
    <cfRule type="cellIs" dxfId="5312" priority="2456" operator="lessThan">
      <formula>$C$4</formula>
    </cfRule>
  </conditionalFormatting>
  <conditionalFormatting sqref="CF60">
    <cfRule type="cellIs" dxfId="5311" priority="2457" operator="lessThan">
      <formula>$C$4</formula>
    </cfRule>
  </conditionalFormatting>
  <conditionalFormatting sqref="CG11">
    <cfRule type="cellIs" dxfId="5310" priority="2458" operator="lessThan">
      <formula>$C$4</formula>
    </cfRule>
  </conditionalFormatting>
  <conditionalFormatting sqref="CG12">
    <cfRule type="cellIs" dxfId="5309" priority="2459" operator="lessThan">
      <formula>$C$4</formula>
    </cfRule>
  </conditionalFormatting>
  <conditionalFormatting sqref="CG13">
    <cfRule type="cellIs" dxfId="5308" priority="2460" operator="lessThan">
      <formula>$C$4</formula>
    </cfRule>
  </conditionalFormatting>
  <conditionalFormatting sqref="CG14">
    <cfRule type="cellIs" dxfId="5307" priority="2461" operator="lessThan">
      <formula>$C$4</formula>
    </cfRule>
  </conditionalFormatting>
  <conditionalFormatting sqref="CG15">
    <cfRule type="cellIs" dxfId="5306" priority="2462" operator="lessThan">
      <formula>$C$4</formula>
    </cfRule>
  </conditionalFormatting>
  <conditionalFormatting sqref="CG16">
    <cfRule type="cellIs" dxfId="5305" priority="2463" operator="lessThan">
      <formula>$C$4</formula>
    </cfRule>
  </conditionalFormatting>
  <conditionalFormatting sqref="CG17">
    <cfRule type="cellIs" dxfId="5304" priority="2464" operator="lessThan">
      <formula>$C$4</formula>
    </cfRule>
  </conditionalFormatting>
  <conditionalFormatting sqref="CG18">
    <cfRule type="cellIs" dxfId="5303" priority="2465" operator="lessThan">
      <formula>$C$4</formula>
    </cfRule>
  </conditionalFormatting>
  <conditionalFormatting sqref="CG19">
    <cfRule type="cellIs" dxfId="5302" priority="2466" operator="lessThan">
      <formula>$C$4</formula>
    </cfRule>
  </conditionalFormatting>
  <conditionalFormatting sqref="CG20">
    <cfRule type="cellIs" dxfId="5301" priority="2467" operator="lessThan">
      <formula>$C$4</formula>
    </cfRule>
  </conditionalFormatting>
  <conditionalFormatting sqref="CG21">
    <cfRule type="cellIs" dxfId="5300" priority="2468" operator="lessThan">
      <formula>$C$4</formula>
    </cfRule>
  </conditionalFormatting>
  <conditionalFormatting sqref="CG22">
    <cfRule type="cellIs" dxfId="5299" priority="2469" operator="lessThan">
      <formula>$C$4</formula>
    </cfRule>
  </conditionalFormatting>
  <conditionalFormatting sqref="CG23">
    <cfRule type="cellIs" dxfId="5298" priority="2470" operator="lessThan">
      <formula>$C$4</formula>
    </cfRule>
  </conditionalFormatting>
  <conditionalFormatting sqref="CG24">
    <cfRule type="cellIs" dxfId="5297" priority="2471" operator="lessThan">
      <formula>$C$4</formula>
    </cfRule>
  </conditionalFormatting>
  <conditionalFormatting sqref="CG25">
    <cfRule type="cellIs" dxfId="5296" priority="2472" operator="lessThan">
      <formula>$C$4</formula>
    </cfRule>
  </conditionalFormatting>
  <conditionalFormatting sqref="CG26">
    <cfRule type="cellIs" dxfId="5295" priority="2473" operator="lessThan">
      <formula>$C$4</formula>
    </cfRule>
  </conditionalFormatting>
  <conditionalFormatting sqref="CG27">
    <cfRule type="cellIs" dxfId="5294" priority="2474" operator="lessThan">
      <formula>$C$4</formula>
    </cfRule>
  </conditionalFormatting>
  <conditionalFormatting sqref="CG28">
    <cfRule type="cellIs" dxfId="5293" priority="2475" operator="lessThan">
      <formula>$C$4</formula>
    </cfRule>
  </conditionalFormatting>
  <conditionalFormatting sqref="CG29">
    <cfRule type="cellIs" dxfId="5292" priority="2476" operator="lessThan">
      <formula>$C$4</formula>
    </cfRule>
  </conditionalFormatting>
  <conditionalFormatting sqref="CG30">
    <cfRule type="cellIs" dxfId="5291" priority="2477" operator="lessThan">
      <formula>$C$4</formula>
    </cfRule>
  </conditionalFormatting>
  <conditionalFormatting sqref="CG31">
    <cfRule type="cellIs" dxfId="5290" priority="2478" operator="lessThan">
      <formula>$C$4</formula>
    </cfRule>
  </conditionalFormatting>
  <conditionalFormatting sqref="CG32">
    <cfRule type="cellIs" dxfId="5289" priority="2479" operator="lessThan">
      <formula>$C$4</formula>
    </cfRule>
  </conditionalFormatting>
  <conditionalFormatting sqref="CG33">
    <cfRule type="cellIs" dxfId="5288" priority="2480" operator="lessThan">
      <formula>$C$4</formula>
    </cfRule>
  </conditionalFormatting>
  <conditionalFormatting sqref="CG34">
    <cfRule type="cellIs" dxfId="5287" priority="2481" operator="lessThan">
      <formula>$C$4</formula>
    </cfRule>
  </conditionalFormatting>
  <conditionalFormatting sqref="CG35">
    <cfRule type="cellIs" dxfId="5286" priority="2482" operator="lessThan">
      <formula>$C$4</formula>
    </cfRule>
  </conditionalFormatting>
  <conditionalFormatting sqref="CG36">
    <cfRule type="cellIs" dxfId="5285" priority="2483" operator="lessThan">
      <formula>$C$4</formula>
    </cfRule>
  </conditionalFormatting>
  <conditionalFormatting sqref="CG37">
    <cfRule type="cellIs" dxfId="5284" priority="2484" operator="lessThan">
      <formula>$C$4</formula>
    </cfRule>
  </conditionalFormatting>
  <conditionalFormatting sqref="CG38">
    <cfRule type="cellIs" dxfId="5283" priority="2485" operator="lessThan">
      <formula>$C$4</formula>
    </cfRule>
  </conditionalFormatting>
  <conditionalFormatting sqref="CG39">
    <cfRule type="cellIs" dxfId="5282" priority="2486" operator="lessThan">
      <formula>$C$4</formula>
    </cfRule>
  </conditionalFormatting>
  <conditionalFormatting sqref="CG40">
    <cfRule type="cellIs" dxfId="5281" priority="2487" operator="lessThan">
      <formula>$C$4</formula>
    </cfRule>
  </conditionalFormatting>
  <conditionalFormatting sqref="CG41">
    <cfRule type="cellIs" dxfId="5280" priority="2488" operator="lessThan">
      <formula>$C$4</formula>
    </cfRule>
  </conditionalFormatting>
  <conditionalFormatting sqref="CG42">
    <cfRule type="cellIs" dxfId="5279" priority="2489" operator="lessThan">
      <formula>$C$4</formula>
    </cfRule>
  </conditionalFormatting>
  <conditionalFormatting sqref="CG43">
    <cfRule type="cellIs" dxfId="5278" priority="2490" operator="lessThan">
      <formula>$C$4</formula>
    </cfRule>
  </conditionalFormatting>
  <conditionalFormatting sqref="CG44">
    <cfRule type="cellIs" dxfId="5277" priority="2491" operator="lessThan">
      <formula>$C$4</formula>
    </cfRule>
  </conditionalFormatting>
  <conditionalFormatting sqref="CG45">
    <cfRule type="cellIs" dxfId="5276" priority="2492" operator="lessThan">
      <formula>$C$4</formula>
    </cfRule>
  </conditionalFormatting>
  <conditionalFormatting sqref="CG46">
    <cfRule type="cellIs" dxfId="5275" priority="2493" operator="lessThan">
      <formula>$C$4</formula>
    </cfRule>
  </conditionalFormatting>
  <conditionalFormatting sqref="CG47">
    <cfRule type="cellIs" dxfId="5274" priority="2494" operator="lessThan">
      <formula>$C$4</formula>
    </cfRule>
  </conditionalFormatting>
  <conditionalFormatting sqref="CG48">
    <cfRule type="cellIs" dxfId="5273" priority="2495" operator="lessThan">
      <formula>$C$4</formula>
    </cfRule>
  </conditionalFormatting>
  <conditionalFormatting sqref="CG49">
    <cfRule type="cellIs" dxfId="5272" priority="2496" operator="lessThan">
      <formula>$C$4</formula>
    </cfRule>
  </conditionalFormatting>
  <conditionalFormatting sqref="CG50">
    <cfRule type="cellIs" dxfId="5271" priority="2497" operator="lessThan">
      <formula>$C$4</formula>
    </cfRule>
  </conditionalFormatting>
  <conditionalFormatting sqref="CG51">
    <cfRule type="cellIs" dxfId="5270" priority="2498" operator="lessThan">
      <formula>$C$4</formula>
    </cfRule>
  </conditionalFormatting>
  <conditionalFormatting sqref="CG52">
    <cfRule type="cellIs" dxfId="5269" priority="2499" operator="lessThan">
      <formula>$C$4</formula>
    </cfRule>
  </conditionalFormatting>
  <conditionalFormatting sqref="CG53">
    <cfRule type="cellIs" dxfId="5268" priority="2500" operator="lessThan">
      <formula>$C$4</formula>
    </cfRule>
  </conditionalFormatting>
  <conditionalFormatting sqref="CG54">
    <cfRule type="cellIs" dxfId="5267" priority="2501" operator="lessThan">
      <formula>$C$4</formula>
    </cfRule>
  </conditionalFormatting>
  <conditionalFormatting sqref="CG55">
    <cfRule type="cellIs" dxfId="5266" priority="2502" operator="lessThan">
      <formula>$C$4</formula>
    </cfRule>
  </conditionalFormatting>
  <conditionalFormatting sqref="CG56">
    <cfRule type="cellIs" dxfId="5265" priority="2503" operator="lessThan">
      <formula>$C$4</formula>
    </cfRule>
  </conditionalFormatting>
  <conditionalFormatting sqref="CG57">
    <cfRule type="cellIs" dxfId="5264" priority="2504" operator="lessThan">
      <formula>$C$4</formula>
    </cfRule>
  </conditionalFormatting>
  <conditionalFormatting sqref="CG58">
    <cfRule type="cellIs" dxfId="5263" priority="2505" operator="lessThan">
      <formula>$C$4</formula>
    </cfRule>
  </conditionalFormatting>
  <conditionalFormatting sqref="CG59">
    <cfRule type="cellIs" dxfId="5262" priority="2506" operator="lessThan">
      <formula>$C$4</formula>
    </cfRule>
  </conditionalFormatting>
  <conditionalFormatting sqref="CG60">
    <cfRule type="cellIs" dxfId="5261" priority="2507" operator="lessThan">
      <formula>$C$4</formula>
    </cfRule>
  </conditionalFormatting>
  <conditionalFormatting sqref="T11">
    <cfRule type="cellIs" dxfId="5260" priority="2508" operator="lessThan">
      <formula>$C$4</formula>
    </cfRule>
  </conditionalFormatting>
  <conditionalFormatting sqref="T12">
    <cfRule type="cellIs" dxfId="5259" priority="2509" operator="lessThan">
      <formula>$C$4</formula>
    </cfRule>
  </conditionalFormatting>
  <conditionalFormatting sqref="T13">
    <cfRule type="cellIs" dxfId="5258" priority="2510" operator="lessThan">
      <formula>$C$4</formula>
    </cfRule>
  </conditionalFormatting>
  <conditionalFormatting sqref="T14">
    <cfRule type="cellIs" dxfId="5257" priority="2511" operator="lessThan">
      <formula>$C$4</formula>
    </cfRule>
  </conditionalFormatting>
  <conditionalFormatting sqref="T15">
    <cfRule type="cellIs" dxfId="5256" priority="2512" operator="lessThan">
      <formula>$C$4</formula>
    </cfRule>
  </conditionalFormatting>
  <conditionalFormatting sqref="T16">
    <cfRule type="cellIs" dxfId="5255" priority="2513" operator="lessThan">
      <formula>$C$4</formula>
    </cfRule>
  </conditionalFormatting>
  <conditionalFormatting sqref="T17">
    <cfRule type="cellIs" dxfId="5254" priority="2514" operator="lessThan">
      <formula>$C$4</formula>
    </cfRule>
  </conditionalFormatting>
  <conditionalFormatting sqref="T18">
    <cfRule type="cellIs" dxfId="5253" priority="2515" operator="lessThan">
      <formula>$C$4</formula>
    </cfRule>
  </conditionalFormatting>
  <conditionalFormatting sqref="T19">
    <cfRule type="cellIs" dxfId="5252" priority="2516" operator="lessThan">
      <formula>$C$4</formula>
    </cfRule>
  </conditionalFormatting>
  <conditionalFormatting sqref="T20">
    <cfRule type="cellIs" dxfId="5251" priority="2517" operator="lessThan">
      <formula>$C$4</formula>
    </cfRule>
  </conditionalFormatting>
  <conditionalFormatting sqref="T21">
    <cfRule type="cellIs" dxfId="5250" priority="2518" operator="lessThan">
      <formula>$C$4</formula>
    </cfRule>
  </conditionalFormatting>
  <conditionalFormatting sqref="T22">
    <cfRule type="cellIs" dxfId="5249" priority="2519" operator="lessThan">
      <formula>$C$4</formula>
    </cfRule>
  </conditionalFormatting>
  <conditionalFormatting sqref="T23">
    <cfRule type="cellIs" dxfId="5248" priority="2520" operator="lessThan">
      <formula>$C$4</formula>
    </cfRule>
  </conditionalFormatting>
  <conditionalFormatting sqref="T24">
    <cfRule type="cellIs" dxfId="5247" priority="2521" operator="lessThan">
      <formula>$C$4</formula>
    </cfRule>
  </conditionalFormatting>
  <conditionalFormatting sqref="T25">
    <cfRule type="cellIs" dxfId="5246" priority="2522" operator="lessThan">
      <formula>$C$4</formula>
    </cfRule>
  </conditionalFormatting>
  <conditionalFormatting sqref="T26">
    <cfRule type="cellIs" dxfId="5245" priority="2523" operator="lessThan">
      <formula>$C$4</formula>
    </cfRule>
  </conditionalFormatting>
  <conditionalFormatting sqref="T27">
    <cfRule type="cellIs" dxfId="5244" priority="2524" operator="lessThan">
      <formula>$C$4</formula>
    </cfRule>
  </conditionalFormatting>
  <conditionalFormatting sqref="T28">
    <cfRule type="cellIs" dxfId="5243" priority="2525" operator="lessThan">
      <formula>$C$4</formula>
    </cfRule>
  </conditionalFormatting>
  <conditionalFormatting sqref="T29">
    <cfRule type="cellIs" dxfId="5242" priority="2526" operator="lessThan">
      <formula>$C$4</formula>
    </cfRule>
  </conditionalFormatting>
  <conditionalFormatting sqref="T30">
    <cfRule type="cellIs" dxfId="5241" priority="2527" operator="lessThan">
      <formula>$C$4</formula>
    </cfRule>
  </conditionalFormatting>
  <conditionalFormatting sqref="T31">
    <cfRule type="cellIs" dxfId="5240" priority="2528" operator="lessThan">
      <formula>$C$4</formula>
    </cfRule>
  </conditionalFormatting>
  <conditionalFormatting sqref="T32">
    <cfRule type="cellIs" dxfId="5239" priority="2529" operator="lessThan">
      <formula>$C$4</formula>
    </cfRule>
  </conditionalFormatting>
  <conditionalFormatting sqref="T33">
    <cfRule type="cellIs" dxfId="5238" priority="2530" operator="lessThan">
      <formula>$C$4</formula>
    </cfRule>
  </conditionalFormatting>
  <conditionalFormatting sqref="T34">
    <cfRule type="cellIs" dxfId="5237" priority="2531" operator="lessThan">
      <formula>$C$4</formula>
    </cfRule>
  </conditionalFormatting>
  <conditionalFormatting sqref="T35">
    <cfRule type="cellIs" dxfId="5236" priority="2532" operator="lessThan">
      <formula>$C$4</formula>
    </cfRule>
  </conditionalFormatting>
  <conditionalFormatting sqref="T36">
    <cfRule type="cellIs" dxfId="5235" priority="2533" operator="lessThan">
      <formula>$C$4</formula>
    </cfRule>
  </conditionalFormatting>
  <conditionalFormatting sqref="T37">
    <cfRule type="cellIs" dxfId="5234" priority="2534" operator="lessThan">
      <formula>$C$4</formula>
    </cfRule>
  </conditionalFormatting>
  <conditionalFormatting sqref="T38">
    <cfRule type="cellIs" dxfId="5233" priority="2535" operator="lessThan">
      <formula>$C$4</formula>
    </cfRule>
  </conditionalFormatting>
  <conditionalFormatting sqref="T39">
    <cfRule type="cellIs" dxfId="5232" priority="2536" operator="lessThan">
      <formula>$C$4</formula>
    </cfRule>
  </conditionalFormatting>
  <conditionalFormatting sqref="T40">
    <cfRule type="cellIs" dxfId="5231" priority="2537" operator="lessThan">
      <formula>$C$4</formula>
    </cfRule>
  </conditionalFormatting>
  <conditionalFormatting sqref="T41">
    <cfRule type="cellIs" dxfId="5230" priority="2538" operator="lessThan">
      <formula>$C$4</formula>
    </cfRule>
  </conditionalFormatting>
  <conditionalFormatting sqref="T42">
    <cfRule type="cellIs" dxfId="5229" priority="2539" operator="lessThan">
      <formula>$C$4</formula>
    </cfRule>
  </conditionalFormatting>
  <conditionalFormatting sqref="T43">
    <cfRule type="cellIs" dxfId="5228" priority="2540" operator="lessThan">
      <formula>$C$4</formula>
    </cfRule>
  </conditionalFormatting>
  <conditionalFormatting sqref="T44">
    <cfRule type="cellIs" dxfId="5227" priority="2541" operator="lessThan">
      <formula>$C$4</formula>
    </cfRule>
  </conditionalFormatting>
  <conditionalFormatting sqref="T45">
    <cfRule type="cellIs" dxfId="5226" priority="2542" operator="lessThan">
      <formula>$C$4</formula>
    </cfRule>
  </conditionalFormatting>
  <conditionalFormatting sqref="T46">
    <cfRule type="cellIs" dxfId="5225" priority="2543" operator="lessThan">
      <formula>$C$4</formula>
    </cfRule>
  </conditionalFormatting>
  <conditionalFormatting sqref="T47">
    <cfRule type="cellIs" dxfId="5224" priority="2544" operator="lessThan">
      <formula>$C$4</formula>
    </cfRule>
  </conditionalFormatting>
  <conditionalFormatting sqref="T48">
    <cfRule type="cellIs" dxfId="5223" priority="2545" operator="lessThan">
      <formula>$C$4</formula>
    </cfRule>
  </conditionalFormatting>
  <conditionalFormatting sqref="T49">
    <cfRule type="cellIs" dxfId="5222" priority="2546" operator="lessThan">
      <formula>$C$4</formula>
    </cfRule>
  </conditionalFormatting>
  <conditionalFormatting sqref="T50">
    <cfRule type="cellIs" dxfId="5221" priority="2547" operator="lessThan">
      <formula>$C$4</formula>
    </cfRule>
  </conditionalFormatting>
  <conditionalFormatting sqref="T51">
    <cfRule type="cellIs" dxfId="5220" priority="2548" operator="lessThan">
      <formula>$C$4</formula>
    </cfRule>
  </conditionalFormatting>
  <conditionalFormatting sqref="T52">
    <cfRule type="cellIs" dxfId="5219" priority="2549" operator="lessThan">
      <formula>$C$4</formula>
    </cfRule>
  </conditionalFormatting>
  <conditionalFormatting sqref="T53">
    <cfRule type="cellIs" dxfId="5218" priority="2550" operator="lessThan">
      <formula>$C$4</formula>
    </cfRule>
  </conditionalFormatting>
  <conditionalFormatting sqref="T54">
    <cfRule type="cellIs" dxfId="5217" priority="2551" operator="lessThan">
      <formula>$C$4</formula>
    </cfRule>
  </conditionalFormatting>
  <conditionalFormatting sqref="T55">
    <cfRule type="cellIs" dxfId="5216" priority="2552" operator="lessThan">
      <formula>$C$4</formula>
    </cfRule>
  </conditionalFormatting>
  <conditionalFormatting sqref="T56">
    <cfRule type="cellIs" dxfId="5215" priority="2553" operator="lessThan">
      <formula>$C$4</formula>
    </cfRule>
  </conditionalFormatting>
  <conditionalFormatting sqref="T57">
    <cfRule type="cellIs" dxfId="5214" priority="2554" operator="lessThan">
      <formula>$C$4</formula>
    </cfRule>
  </conditionalFormatting>
  <conditionalFormatting sqref="T58">
    <cfRule type="cellIs" dxfId="5213" priority="2555" operator="lessThan">
      <formula>$C$4</formula>
    </cfRule>
  </conditionalFormatting>
  <conditionalFormatting sqref="T59">
    <cfRule type="cellIs" dxfId="5212" priority="2556" operator="lessThan">
      <formula>$C$4</formula>
    </cfRule>
  </conditionalFormatting>
  <conditionalFormatting sqref="T60">
    <cfRule type="cellIs" dxfId="5211" priority="2557" operator="lessThan">
      <formula>$C$4</formula>
    </cfRule>
  </conditionalFormatting>
  <conditionalFormatting sqref="U11">
    <cfRule type="cellIs" dxfId="5210" priority="2558" operator="lessThan">
      <formula>$C$4</formula>
    </cfRule>
  </conditionalFormatting>
  <conditionalFormatting sqref="U12">
    <cfRule type="cellIs" dxfId="5209" priority="2559" operator="lessThan">
      <formula>$C$4</formula>
    </cfRule>
  </conditionalFormatting>
  <conditionalFormatting sqref="U13">
    <cfRule type="cellIs" dxfId="5208" priority="2560" operator="lessThan">
      <formula>$C$4</formula>
    </cfRule>
  </conditionalFormatting>
  <conditionalFormatting sqref="U14">
    <cfRule type="cellIs" dxfId="5207" priority="2561" operator="lessThan">
      <formula>$C$4</formula>
    </cfRule>
  </conditionalFormatting>
  <conditionalFormatting sqref="U15">
    <cfRule type="cellIs" dxfId="5206" priority="2562" operator="lessThan">
      <formula>$C$4</formula>
    </cfRule>
  </conditionalFormatting>
  <conditionalFormatting sqref="U16">
    <cfRule type="cellIs" dxfId="5205" priority="2563" operator="lessThan">
      <formula>$C$4</formula>
    </cfRule>
  </conditionalFormatting>
  <conditionalFormatting sqref="U17">
    <cfRule type="cellIs" dxfId="5204" priority="2564" operator="lessThan">
      <formula>$C$4</formula>
    </cfRule>
  </conditionalFormatting>
  <conditionalFormatting sqref="U18">
    <cfRule type="cellIs" dxfId="5203" priority="2565" operator="lessThan">
      <formula>$C$4</formula>
    </cfRule>
  </conditionalFormatting>
  <conditionalFormatting sqref="U19">
    <cfRule type="cellIs" dxfId="5202" priority="2566" operator="lessThan">
      <formula>$C$4</formula>
    </cfRule>
  </conditionalFormatting>
  <conditionalFormatting sqref="U20">
    <cfRule type="cellIs" dxfId="5201" priority="2567" operator="lessThan">
      <formula>$C$4</formula>
    </cfRule>
  </conditionalFormatting>
  <conditionalFormatting sqref="U21">
    <cfRule type="cellIs" dxfId="5200" priority="2568" operator="lessThan">
      <formula>$C$4</formula>
    </cfRule>
  </conditionalFormatting>
  <conditionalFormatting sqref="U22">
    <cfRule type="cellIs" dxfId="5199" priority="2569" operator="lessThan">
      <formula>$C$4</formula>
    </cfRule>
  </conditionalFormatting>
  <conditionalFormatting sqref="U23">
    <cfRule type="cellIs" dxfId="5198" priority="2570" operator="lessThan">
      <formula>$C$4</formula>
    </cfRule>
  </conditionalFormatting>
  <conditionalFormatting sqref="U24">
    <cfRule type="cellIs" dxfId="5197" priority="2571" operator="lessThan">
      <formula>$C$4</formula>
    </cfRule>
  </conditionalFormatting>
  <conditionalFormatting sqref="U25">
    <cfRule type="cellIs" dxfId="5196" priority="2572" operator="lessThan">
      <formula>$C$4</formula>
    </cfRule>
  </conditionalFormatting>
  <conditionalFormatting sqref="U26">
    <cfRule type="cellIs" dxfId="5195" priority="2573" operator="lessThan">
      <formula>$C$4</formula>
    </cfRule>
  </conditionalFormatting>
  <conditionalFormatting sqref="U27">
    <cfRule type="cellIs" dxfId="5194" priority="2574" operator="lessThan">
      <formula>$C$4</formula>
    </cfRule>
  </conditionalFormatting>
  <conditionalFormatting sqref="U28">
    <cfRule type="cellIs" dxfId="5193" priority="2575" operator="lessThan">
      <formula>$C$4</formula>
    </cfRule>
  </conditionalFormatting>
  <conditionalFormatting sqref="U29">
    <cfRule type="cellIs" dxfId="5192" priority="2576" operator="lessThan">
      <formula>$C$4</formula>
    </cfRule>
  </conditionalFormatting>
  <conditionalFormatting sqref="U30">
    <cfRule type="cellIs" dxfId="5191" priority="2577" operator="lessThan">
      <formula>$C$4</formula>
    </cfRule>
  </conditionalFormatting>
  <conditionalFormatting sqref="U31">
    <cfRule type="cellIs" dxfId="5190" priority="2578" operator="lessThan">
      <formula>$C$4</formula>
    </cfRule>
  </conditionalFormatting>
  <conditionalFormatting sqref="U32">
    <cfRule type="cellIs" dxfId="5189" priority="2579" operator="lessThan">
      <formula>$C$4</formula>
    </cfRule>
  </conditionalFormatting>
  <conditionalFormatting sqref="U33">
    <cfRule type="cellIs" dxfId="5188" priority="2580" operator="lessThan">
      <formula>$C$4</formula>
    </cfRule>
  </conditionalFormatting>
  <conditionalFormatting sqref="U34">
    <cfRule type="cellIs" dxfId="5187" priority="2581" operator="lessThan">
      <formula>$C$4</formula>
    </cfRule>
  </conditionalFormatting>
  <conditionalFormatting sqref="U35">
    <cfRule type="cellIs" dxfId="5186" priority="2582" operator="lessThan">
      <formula>$C$4</formula>
    </cfRule>
  </conditionalFormatting>
  <conditionalFormatting sqref="U36">
    <cfRule type="cellIs" dxfId="5185" priority="2583" operator="lessThan">
      <formula>$C$4</formula>
    </cfRule>
  </conditionalFormatting>
  <conditionalFormatting sqref="U37">
    <cfRule type="cellIs" dxfId="5184" priority="2584" operator="lessThan">
      <formula>$C$4</formula>
    </cfRule>
  </conditionalFormatting>
  <conditionalFormatting sqref="U38">
    <cfRule type="cellIs" dxfId="5183" priority="2585" operator="lessThan">
      <formula>$C$4</formula>
    </cfRule>
  </conditionalFormatting>
  <conditionalFormatting sqref="U39">
    <cfRule type="cellIs" dxfId="5182" priority="2586" operator="lessThan">
      <formula>$C$4</formula>
    </cfRule>
  </conditionalFormatting>
  <conditionalFormatting sqref="U40">
    <cfRule type="cellIs" dxfId="5181" priority="2587" operator="lessThan">
      <formula>$C$4</formula>
    </cfRule>
  </conditionalFormatting>
  <conditionalFormatting sqref="U41">
    <cfRule type="cellIs" dxfId="5180" priority="2588" operator="lessThan">
      <formula>$C$4</formula>
    </cfRule>
  </conditionalFormatting>
  <conditionalFormatting sqref="U42">
    <cfRule type="cellIs" dxfId="5179" priority="2589" operator="lessThan">
      <formula>$C$4</formula>
    </cfRule>
  </conditionalFormatting>
  <conditionalFormatting sqref="U43">
    <cfRule type="cellIs" dxfId="5178" priority="2590" operator="lessThan">
      <formula>$C$4</formula>
    </cfRule>
  </conditionalFormatting>
  <conditionalFormatting sqref="U44">
    <cfRule type="cellIs" dxfId="5177" priority="2591" operator="lessThan">
      <formula>$C$4</formula>
    </cfRule>
  </conditionalFormatting>
  <conditionalFormatting sqref="U45">
    <cfRule type="cellIs" dxfId="5176" priority="2592" operator="lessThan">
      <formula>$C$4</formula>
    </cfRule>
  </conditionalFormatting>
  <conditionalFormatting sqref="U46">
    <cfRule type="cellIs" dxfId="5175" priority="2593" operator="lessThan">
      <formula>$C$4</formula>
    </cfRule>
  </conditionalFormatting>
  <conditionalFormatting sqref="U47">
    <cfRule type="cellIs" dxfId="5174" priority="2594" operator="lessThan">
      <formula>$C$4</formula>
    </cfRule>
  </conditionalFormatting>
  <conditionalFormatting sqref="U48">
    <cfRule type="cellIs" dxfId="5173" priority="2595" operator="lessThan">
      <formula>$C$4</formula>
    </cfRule>
  </conditionalFormatting>
  <conditionalFormatting sqref="U49">
    <cfRule type="cellIs" dxfId="5172" priority="2596" operator="lessThan">
      <formula>$C$4</formula>
    </cfRule>
  </conditionalFormatting>
  <conditionalFormatting sqref="U50">
    <cfRule type="cellIs" dxfId="5171" priority="2597" operator="lessThan">
      <formula>$C$4</formula>
    </cfRule>
  </conditionalFormatting>
  <conditionalFormatting sqref="U51">
    <cfRule type="cellIs" dxfId="5170" priority="2598" operator="lessThan">
      <formula>$C$4</formula>
    </cfRule>
  </conditionalFormatting>
  <conditionalFormatting sqref="U52">
    <cfRule type="cellIs" dxfId="5169" priority="2599" operator="lessThan">
      <formula>$C$4</formula>
    </cfRule>
  </conditionalFormatting>
  <conditionalFormatting sqref="U53">
    <cfRule type="cellIs" dxfId="5168" priority="2600" operator="lessThan">
      <formula>$C$4</formula>
    </cfRule>
  </conditionalFormatting>
  <conditionalFormatting sqref="U54">
    <cfRule type="cellIs" dxfId="5167" priority="2601" operator="lessThan">
      <formula>$C$4</formula>
    </cfRule>
  </conditionalFormatting>
  <conditionalFormatting sqref="U55">
    <cfRule type="cellIs" dxfId="5166" priority="2602" operator="lessThan">
      <formula>$C$4</formula>
    </cfRule>
  </conditionalFormatting>
  <conditionalFormatting sqref="U56">
    <cfRule type="cellIs" dxfId="5165" priority="2603" operator="lessThan">
      <formula>$C$4</formula>
    </cfRule>
  </conditionalFormatting>
  <conditionalFormatting sqref="U57">
    <cfRule type="cellIs" dxfId="5164" priority="2604" operator="lessThan">
      <formula>$C$4</formula>
    </cfRule>
  </conditionalFormatting>
  <conditionalFormatting sqref="U58">
    <cfRule type="cellIs" dxfId="5163" priority="2605" operator="lessThan">
      <formula>$C$4</formula>
    </cfRule>
  </conditionalFormatting>
  <conditionalFormatting sqref="U59">
    <cfRule type="cellIs" dxfId="5162" priority="2606" operator="lessThan">
      <formula>$C$4</formula>
    </cfRule>
  </conditionalFormatting>
  <conditionalFormatting sqref="U60">
    <cfRule type="cellIs" dxfId="5161" priority="2607" operator="lessThan">
      <formula>$C$4</formula>
    </cfRule>
  </conditionalFormatting>
  <conditionalFormatting sqref="W11">
    <cfRule type="cellIs" dxfId="5160" priority="2608" operator="lessThan">
      <formula>$C$4</formula>
    </cfRule>
  </conditionalFormatting>
  <conditionalFormatting sqref="W12">
    <cfRule type="cellIs" dxfId="5159" priority="2609" operator="lessThan">
      <formula>$C$4</formula>
    </cfRule>
  </conditionalFormatting>
  <conditionalFormatting sqref="W13">
    <cfRule type="cellIs" dxfId="5158" priority="2610" operator="lessThan">
      <formula>$C$4</formula>
    </cfRule>
  </conditionalFormatting>
  <conditionalFormatting sqref="W14">
    <cfRule type="cellIs" dxfId="5157" priority="2611" operator="lessThan">
      <formula>$C$4</formula>
    </cfRule>
  </conditionalFormatting>
  <conditionalFormatting sqref="W15">
    <cfRule type="cellIs" dxfId="5156" priority="2612" operator="lessThan">
      <formula>$C$4</formula>
    </cfRule>
  </conditionalFormatting>
  <conditionalFormatting sqref="W16">
    <cfRule type="cellIs" dxfId="5155" priority="2613" operator="lessThan">
      <formula>$C$4</formula>
    </cfRule>
  </conditionalFormatting>
  <conditionalFormatting sqref="W17">
    <cfRule type="cellIs" dxfId="5154" priority="2614" operator="lessThan">
      <formula>$C$4</formula>
    </cfRule>
  </conditionalFormatting>
  <conditionalFormatting sqref="W18">
    <cfRule type="cellIs" dxfId="5153" priority="2615" operator="lessThan">
      <formula>$C$4</formula>
    </cfRule>
  </conditionalFormatting>
  <conditionalFormatting sqref="W19">
    <cfRule type="cellIs" dxfId="5152" priority="2616" operator="lessThan">
      <formula>$C$4</formula>
    </cfRule>
  </conditionalFormatting>
  <conditionalFormatting sqref="W20">
    <cfRule type="cellIs" dxfId="5151" priority="2617" operator="lessThan">
      <formula>$C$4</formula>
    </cfRule>
  </conditionalFormatting>
  <conditionalFormatting sqref="W21">
    <cfRule type="cellIs" dxfId="5150" priority="2618" operator="lessThan">
      <formula>$C$4</formula>
    </cfRule>
  </conditionalFormatting>
  <conditionalFormatting sqref="W22">
    <cfRule type="cellIs" dxfId="5149" priority="2619" operator="lessThan">
      <formula>$C$4</formula>
    </cfRule>
  </conditionalFormatting>
  <conditionalFormatting sqref="W23">
    <cfRule type="cellIs" dxfId="5148" priority="2620" operator="lessThan">
      <formula>$C$4</formula>
    </cfRule>
  </conditionalFormatting>
  <conditionalFormatting sqref="W24">
    <cfRule type="cellIs" dxfId="5147" priority="2621" operator="lessThan">
      <formula>$C$4</formula>
    </cfRule>
  </conditionalFormatting>
  <conditionalFormatting sqref="W25">
    <cfRule type="cellIs" dxfId="5146" priority="2622" operator="lessThan">
      <formula>$C$4</formula>
    </cfRule>
  </conditionalFormatting>
  <conditionalFormatting sqref="W26">
    <cfRule type="cellIs" dxfId="5145" priority="2623" operator="lessThan">
      <formula>$C$4</formula>
    </cfRule>
  </conditionalFormatting>
  <conditionalFormatting sqref="W27">
    <cfRule type="cellIs" dxfId="5144" priority="2624" operator="lessThan">
      <formula>$C$4</formula>
    </cfRule>
  </conditionalFormatting>
  <conditionalFormatting sqref="W28">
    <cfRule type="cellIs" dxfId="5143" priority="2625" operator="lessThan">
      <formula>$C$4</formula>
    </cfRule>
  </conditionalFormatting>
  <conditionalFormatting sqref="W29">
    <cfRule type="cellIs" dxfId="5142" priority="2626" operator="lessThan">
      <formula>$C$4</formula>
    </cfRule>
  </conditionalFormatting>
  <conditionalFormatting sqref="W30">
    <cfRule type="cellIs" dxfId="5141" priority="2627" operator="lessThan">
      <formula>$C$4</formula>
    </cfRule>
  </conditionalFormatting>
  <conditionalFormatting sqref="W31">
    <cfRule type="cellIs" dxfId="5140" priority="2628" operator="lessThan">
      <formula>$C$4</formula>
    </cfRule>
  </conditionalFormatting>
  <conditionalFormatting sqref="W32">
    <cfRule type="cellIs" dxfId="5139" priority="2629" operator="lessThan">
      <formula>$C$4</formula>
    </cfRule>
  </conditionalFormatting>
  <conditionalFormatting sqref="W33">
    <cfRule type="cellIs" dxfId="5138" priority="2630" operator="lessThan">
      <formula>$C$4</formula>
    </cfRule>
  </conditionalFormatting>
  <conditionalFormatting sqref="W34">
    <cfRule type="cellIs" dxfId="5137" priority="2631" operator="lessThan">
      <formula>$C$4</formula>
    </cfRule>
  </conditionalFormatting>
  <conditionalFormatting sqref="W35">
    <cfRule type="cellIs" dxfId="5136" priority="2632" operator="lessThan">
      <formula>$C$4</formula>
    </cfRule>
  </conditionalFormatting>
  <conditionalFormatting sqref="W36">
    <cfRule type="cellIs" dxfId="5135" priority="2633" operator="lessThan">
      <formula>$C$4</formula>
    </cfRule>
  </conditionalFormatting>
  <conditionalFormatting sqref="W37">
    <cfRule type="cellIs" dxfId="5134" priority="2634" operator="lessThan">
      <formula>$C$4</formula>
    </cfRule>
  </conditionalFormatting>
  <conditionalFormatting sqref="W38">
    <cfRule type="cellIs" dxfId="5133" priority="2635" operator="lessThan">
      <formula>$C$4</formula>
    </cfRule>
  </conditionalFormatting>
  <conditionalFormatting sqref="W39">
    <cfRule type="cellIs" dxfId="5132" priority="2636" operator="lessThan">
      <formula>$C$4</formula>
    </cfRule>
  </conditionalFormatting>
  <conditionalFormatting sqref="W40">
    <cfRule type="cellIs" dxfId="5131" priority="2637" operator="lessThan">
      <formula>$C$4</formula>
    </cfRule>
  </conditionalFormatting>
  <conditionalFormatting sqref="W41">
    <cfRule type="cellIs" dxfId="5130" priority="2638" operator="lessThan">
      <formula>$C$4</formula>
    </cfRule>
  </conditionalFormatting>
  <conditionalFormatting sqref="W42">
    <cfRule type="cellIs" dxfId="5129" priority="2639" operator="lessThan">
      <formula>$C$4</formula>
    </cfRule>
  </conditionalFormatting>
  <conditionalFormatting sqref="W43">
    <cfRule type="cellIs" dxfId="5128" priority="2640" operator="lessThan">
      <formula>$C$4</formula>
    </cfRule>
  </conditionalFormatting>
  <conditionalFormatting sqref="W44">
    <cfRule type="cellIs" dxfId="5127" priority="2641" operator="lessThan">
      <formula>$C$4</formula>
    </cfRule>
  </conditionalFormatting>
  <conditionalFormatting sqref="W45">
    <cfRule type="cellIs" dxfId="5126" priority="2642" operator="lessThan">
      <formula>$C$4</formula>
    </cfRule>
  </conditionalFormatting>
  <conditionalFormatting sqref="W46">
    <cfRule type="cellIs" dxfId="5125" priority="2643" operator="lessThan">
      <formula>$C$4</formula>
    </cfRule>
  </conditionalFormatting>
  <conditionalFormatting sqref="W47">
    <cfRule type="cellIs" dxfId="5124" priority="2644" operator="lessThan">
      <formula>$C$4</formula>
    </cfRule>
  </conditionalFormatting>
  <conditionalFormatting sqref="W48">
    <cfRule type="cellIs" dxfId="5123" priority="2645" operator="lessThan">
      <formula>$C$4</formula>
    </cfRule>
  </conditionalFormatting>
  <conditionalFormatting sqref="W49">
    <cfRule type="cellIs" dxfId="5122" priority="2646" operator="lessThan">
      <formula>$C$4</formula>
    </cfRule>
  </conditionalFormatting>
  <conditionalFormatting sqref="W50">
    <cfRule type="cellIs" dxfId="5121" priority="2647" operator="lessThan">
      <formula>$C$4</formula>
    </cfRule>
  </conditionalFormatting>
  <conditionalFormatting sqref="W51">
    <cfRule type="cellIs" dxfId="5120" priority="2648" operator="lessThan">
      <formula>$C$4</formula>
    </cfRule>
  </conditionalFormatting>
  <conditionalFormatting sqref="W52">
    <cfRule type="cellIs" dxfId="5119" priority="2649" operator="lessThan">
      <formula>$C$4</formula>
    </cfRule>
  </conditionalFormatting>
  <conditionalFormatting sqref="W53">
    <cfRule type="cellIs" dxfId="5118" priority="2650" operator="lessThan">
      <formula>$C$4</formula>
    </cfRule>
  </conditionalFormatting>
  <conditionalFormatting sqref="W54">
    <cfRule type="cellIs" dxfId="5117" priority="2651" operator="lessThan">
      <formula>$C$4</formula>
    </cfRule>
  </conditionalFormatting>
  <conditionalFormatting sqref="W55">
    <cfRule type="cellIs" dxfId="5116" priority="2652" operator="lessThan">
      <formula>$C$4</formula>
    </cfRule>
  </conditionalFormatting>
  <conditionalFormatting sqref="W56">
    <cfRule type="cellIs" dxfId="5115" priority="2653" operator="lessThan">
      <formula>$C$4</formula>
    </cfRule>
  </conditionalFormatting>
  <conditionalFormatting sqref="W57">
    <cfRule type="cellIs" dxfId="5114" priority="2654" operator="lessThan">
      <formula>$C$4</formula>
    </cfRule>
  </conditionalFormatting>
  <conditionalFormatting sqref="W58">
    <cfRule type="cellIs" dxfId="5113" priority="2655" operator="lessThan">
      <formula>$C$4</formula>
    </cfRule>
  </conditionalFormatting>
  <conditionalFormatting sqref="W59">
    <cfRule type="cellIs" dxfId="5112" priority="2656" operator="lessThan">
      <formula>$C$4</formula>
    </cfRule>
  </conditionalFormatting>
  <conditionalFormatting sqref="W60">
    <cfRule type="cellIs" dxfId="5111" priority="2657" operator="lessThan">
      <formula>$C$4</formula>
    </cfRule>
  </conditionalFormatting>
  <conditionalFormatting sqref="X11">
    <cfRule type="cellIs" dxfId="5110" priority="2658" operator="lessThan">
      <formula>$C$4</formula>
    </cfRule>
  </conditionalFormatting>
  <conditionalFormatting sqref="X12">
    <cfRule type="cellIs" dxfId="5109" priority="2659" operator="lessThan">
      <formula>$C$4</formula>
    </cfRule>
  </conditionalFormatting>
  <conditionalFormatting sqref="X13">
    <cfRule type="cellIs" dxfId="5108" priority="2660" operator="lessThan">
      <formula>$C$4</formula>
    </cfRule>
  </conditionalFormatting>
  <conditionalFormatting sqref="X14">
    <cfRule type="cellIs" dxfId="5107" priority="2661" operator="lessThan">
      <formula>$C$4</formula>
    </cfRule>
  </conditionalFormatting>
  <conditionalFormatting sqref="X15">
    <cfRule type="cellIs" dxfId="5106" priority="2662" operator="lessThan">
      <formula>$C$4</formula>
    </cfRule>
  </conditionalFormatting>
  <conditionalFormatting sqref="X16">
    <cfRule type="cellIs" dxfId="5105" priority="2663" operator="lessThan">
      <formula>$C$4</formula>
    </cfRule>
  </conditionalFormatting>
  <conditionalFormatting sqref="X17">
    <cfRule type="cellIs" dxfId="5104" priority="2664" operator="lessThan">
      <formula>$C$4</formula>
    </cfRule>
  </conditionalFormatting>
  <conditionalFormatting sqref="X18">
    <cfRule type="cellIs" dxfId="5103" priority="2665" operator="lessThan">
      <formula>$C$4</formula>
    </cfRule>
  </conditionalFormatting>
  <conditionalFormatting sqref="X19">
    <cfRule type="cellIs" dxfId="5102" priority="2666" operator="lessThan">
      <formula>$C$4</formula>
    </cfRule>
  </conditionalFormatting>
  <conditionalFormatting sqref="X20">
    <cfRule type="cellIs" dxfId="5101" priority="2667" operator="lessThan">
      <formula>$C$4</formula>
    </cfRule>
  </conditionalFormatting>
  <conditionalFormatting sqref="X21">
    <cfRule type="cellIs" dxfId="5100" priority="2668" operator="lessThan">
      <formula>$C$4</formula>
    </cfRule>
  </conditionalFormatting>
  <conditionalFormatting sqref="X22">
    <cfRule type="cellIs" dxfId="5099" priority="2669" operator="lessThan">
      <formula>$C$4</formula>
    </cfRule>
  </conditionalFormatting>
  <conditionalFormatting sqref="X23">
    <cfRule type="cellIs" dxfId="5098" priority="2670" operator="lessThan">
      <formula>$C$4</formula>
    </cfRule>
  </conditionalFormatting>
  <conditionalFormatting sqref="X24">
    <cfRule type="cellIs" dxfId="5097" priority="2671" operator="lessThan">
      <formula>$C$4</formula>
    </cfRule>
  </conditionalFormatting>
  <conditionalFormatting sqref="X25">
    <cfRule type="cellIs" dxfId="5096" priority="2672" operator="lessThan">
      <formula>$C$4</formula>
    </cfRule>
  </conditionalFormatting>
  <conditionalFormatting sqref="X26">
    <cfRule type="cellIs" dxfId="5095" priority="2673" operator="lessThan">
      <formula>$C$4</formula>
    </cfRule>
  </conditionalFormatting>
  <conditionalFormatting sqref="X27">
    <cfRule type="cellIs" dxfId="5094" priority="2674" operator="lessThan">
      <formula>$C$4</formula>
    </cfRule>
  </conditionalFormatting>
  <conditionalFormatting sqref="X28">
    <cfRule type="cellIs" dxfId="5093" priority="2675" operator="lessThan">
      <formula>$C$4</formula>
    </cfRule>
  </conditionalFormatting>
  <conditionalFormatting sqref="X29">
    <cfRule type="cellIs" dxfId="5092" priority="2676" operator="lessThan">
      <formula>$C$4</formula>
    </cfRule>
  </conditionalFormatting>
  <conditionalFormatting sqref="X30">
    <cfRule type="cellIs" dxfId="5091" priority="2677" operator="lessThan">
      <formula>$C$4</formula>
    </cfRule>
  </conditionalFormatting>
  <conditionalFormatting sqref="X31">
    <cfRule type="cellIs" dxfId="5090" priority="2678" operator="lessThan">
      <formula>$C$4</formula>
    </cfRule>
  </conditionalFormatting>
  <conditionalFormatting sqref="X32">
    <cfRule type="cellIs" dxfId="5089" priority="2679" operator="lessThan">
      <formula>$C$4</formula>
    </cfRule>
  </conditionalFormatting>
  <conditionalFormatting sqref="X33">
    <cfRule type="cellIs" dxfId="5088" priority="2680" operator="lessThan">
      <formula>$C$4</formula>
    </cfRule>
  </conditionalFormatting>
  <conditionalFormatting sqref="X34">
    <cfRule type="cellIs" dxfId="5087" priority="2681" operator="lessThan">
      <formula>$C$4</formula>
    </cfRule>
  </conditionalFormatting>
  <conditionalFormatting sqref="X35">
    <cfRule type="cellIs" dxfId="5086" priority="2682" operator="lessThan">
      <formula>$C$4</formula>
    </cfRule>
  </conditionalFormatting>
  <conditionalFormatting sqref="X36">
    <cfRule type="cellIs" dxfId="5085" priority="2683" operator="lessThan">
      <formula>$C$4</formula>
    </cfRule>
  </conditionalFormatting>
  <conditionalFormatting sqref="X37">
    <cfRule type="cellIs" dxfId="5084" priority="2684" operator="lessThan">
      <formula>$C$4</formula>
    </cfRule>
  </conditionalFormatting>
  <conditionalFormatting sqref="X38">
    <cfRule type="cellIs" dxfId="5083" priority="2685" operator="lessThan">
      <formula>$C$4</formula>
    </cfRule>
  </conditionalFormatting>
  <conditionalFormatting sqref="X39">
    <cfRule type="cellIs" dxfId="5082" priority="2686" operator="lessThan">
      <formula>$C$4</formula>
    </cfRule>
  </conditionalFormatting>
  <conditionalFormatting sqref="X40">
    <cfRule type="cellIs" dxfId="5081" priority="2687" operator="lessThan">
      <formula>$C$4</formula>
    </cfRule>
  </conditionalFormatting>
  <conditionalFormatting sqref="X41">
    <cfRule type="cellIs" dxfId="5080" priority="2688" operator="lessThan">
      <formula>$C$4</formula>
    </cfRule>
  </conditionalFormatting>
  <conditionalFormatting sqref="X42">
    <cfRule type="cellIs" dxfId="5079" priority="2689" operator="lessThan">
      <formula>$C$4</formula>
    </cfRule>
  </conditionalFormatting>
  <conditionalFormatting sqref="X43">
    <cfRule type="cellIs" dxfId="5078" priority="2690" operator="lessThan">
      <formula>$C$4</formula>
    </cfRule>
  </conditionalFormatting>
  <conditionalFormatting sqref="X44">
    <cfRule type="cellIs" dxfId="5077" priority="2691" operator="lessThan">
      <formula>$C$4</formula>
    </cfRule>
  </conditionalFormatting>
  <conditionalFormatting sqref="X45">
    <cfRule type="cellIs" dxfId="5076" priority="2692" operator="lessThan">
      <formula>$C$4</formula>
    </cfRule>
  </conditionalFormatting>
  <conditionalFormatting sqref="X46">
    <cfRule type="cellIs" dxfId="5075" priority="2693" operator="lessThan">
      <formula>$C$4</formula>
    </cfRule>
  </conditionalFormatting>
  <conditionalFormatting sqref="X47">
    <cfRule type="cellIs" dxfId="5074" priority="2694" operator="lessThan">
      <formula>$C$4</formula>
    </cfRule>
  </conditionalFormatting>
  <conditionalFormatting sqref="X48">
    <cfRule type="cellIs" dxfId="5073" priority="2695" operator="lessThan">
      <formula>$C$4</formula>
    </cfRule>
  </conditionalFormatting>
  <conditionalFormatting sqref="X49">
    <cfRule type="cellIs" dxfId="5072" priority="2696" operator="lessThan">
      <formula>$C$4</formula>
    </cfRule>
  </conditionalFormatting>
  <conditionalFormatting sqref="X50">
    <cfRule type="cellIs" dxfId="5071" priority="2697" operator="lessThan">
      <formula>$C$4</formula>
    </cfRule>
  </conditionalFormatting>
  <conditionalFormatting sqref="X51">
    <cfRule type="cellIs" dxfId="5070" priority="2698" operator="lessThan">
      <formula>$C$4</formula>
    </cfRule>
  </conditionalFormatting>
  <conditionalFormatting sqref="X52">
    <cfRule type="cellIs" dxfId="5069" priority="2699" operator="lessThan">
      <formula>$C$4</formula>
    </cfRule>
  </conditionalFormatting>
  <conditionalFormatting sqref="X53">
    <cfRule type="cellIs" dxfId="5068" priority="2700" operator="lessThan">
      <formula>$C$4</formula>
    </cfRule>
  </conditionalFormatting>
  <conditionalFormatting sqref="X54">
    <cfRule type="cellIs" dxfId="5067" priority="2701" operator="lessThan">
      <formula>$C$4</formula>
    </cfRule>
  </conditionalFormatting>
  <conditionalFormatting sqref="X55">
    <cfRule type="cellIs" dxfId="5066" priority="2702" operator="lessThan">
      <formula>$C$4</formula>
    </cfRule>
  </conditionalFormatting>
  <conditionalFormatting sqref="X56">
    <cfRule type="cellIs" dxfId="5065" priority="2703" operator="lessThan">
      <formula>$C$4</formula>
    </cfRule>
  </conditionalFormatting>
  <conditionalFormatting sqref="X57">
    <cfRule type="cellIs" dxfId="5064" priority="2704" operator="lessThan">
      <formula>$C$4</formula>
    </cfRule>
  </conditionalFormatting>
  <conditionalFormatting sqref="X58">
    <cfRule type="cellIs" dxfId="5063" priority="2705" operator="lessThan">
      <formula>$C$4</formula>
    </cfRule>
  </conditionalFormatting>
  <conditionalFormatting sqref="X59">
    <cfRule type="cellIs" dxfId="5062" priority="2706" operator="lessThan">
      <formula>$C$4</formula>
    </cfRule>
  </conditionalFormatting>
  <conditionalFormatting sqref="X60">
    <cfRule type="cellIs" dxfId="5061" priority="2707" operator="lessThan">
      <formula>$C$4</formula>
    </cfRule>
  </conditionalFormatting>
  <conditionalFormatting sqref="CJ11">
    <cfRule type="cellIs" dxfId="5060" priority="2708" operator="lessThan">
      <formula>$C$4</formula>
    </cfRule>
  </conditionalFormatting>
  <conditionalFormatting sqref="CJ11">
    <cfRule type="cellIs" dxfId="5059" priority="2709" operator="lessThan">
      <formula>$C$4</formula>
    </cfRule>
  </conditionalFormatting>
  <conditionalFormatting sqref="CJ12">
    <cfRule type="cellIs" dxfId="5058" priority="2710" operator="lessThan">
      <formula>$C$4</formula>
    </cfRule>
  </conditionalFormatting>
  <conditionalFormatting sqref="CJ12">
    <cfRule type="cellIs" dxfId="5057" priority="2711" operator="lessThan">
      <formula>$C$4</formula>
    </cfRule>
  </conditionalFormatting>
  <conditionalFormatting sqref="CJ13">
    <cfRule type="cellIs" dxfId="5056" priority="2712" operator="lessThan">
      <formula>$C$4</formula>
    </cfRule>
  </conditionalFormatting>
  <conditionalFormatting sqref="CJ13">
    <cfRule type="cellIs" dxfId="5055" priority="2713" operator="lessThan">
      <formula>$C$4</formula>
    </cfRule>
  </conditionalFormatting>
  <conditionalFormatting sqref="CJ14">
    <cfRule type="cellIs" dxfId="5054" priority="2714" operator="lessThan">
      <formula>$C$4</formula>
    </cfRule>
  </conditionalFormatting>
  <conditionalFormatting sqref="CJ14">
    <cfRule type="cellIs" dxfId="5053" priority="2715" operator="lessThan">
      <formula>$C$4</formula>
    </cfRule>
  </conditionalFormatting>
  <conditionalFormatting sqref="CJ15">
    <cfRule type="cellIs" dxfId="5052" priority="2716" operator="lessThan">
      <formula>$C$4</formula>
    </cfRule>
  </conditionalFormatting>
  <conditionalFormatting sqref="CJ15">
    <cfRule type="cellIs" dxfId="5051" priority="2717" operator="lessThan">
      <formula>$C$4</formula>
    </cfRule>
  </conditionalFormatting>
  <conditionalFormatting sqref="CJ16">
    <cfRule type="cellIs" dxfId="5050" priority="2718" operator="lessThan">
      <formula>$C$4</formula>
    </cfRule>
  </conditionalFormatting>
  <conditionalFormatting sqref="CJ16">
    <cfRule type="cellIs" dxfId="5049" priority="2719" operator="lessThan">
      <formula>$C$4</formula>
    </cfRule>
  </conditionalFormatting>
  <conditionalFormatting sqref="CJ17">
    <cfRule type="cellIs" dxfId="5048" priority="2720" operator="lessThan">
      <formula>$C$4</formula>
    </cfRule>
  </conditionalFormatting>
  <conditionalFormatting sqref="CJ17">
    <cfRule type="cellIs" dxfId="5047" priority="2721" operator="lessThan">
      <formula>$C$4</formula>
    </cfRule>
  </conditionalFormatting>
  <conditionalFormatting sqref="CJ18">
    <cfRule type="cellIs" dxfId="5046" priority="2722" operator="lessThan">
      <formula>$C$4</formula>
    </cfRule>
  </conditionalFormatting>
  <conditionalFormatting sqref="CJ18">
    <cfRule type="cellIs" dxfId="5045" priority="2723" operator="lessThan">
      <formula>$C$4</formula>
    </cfRule>
  </conditionalFormatting>
  <conditionalFormatting sqref="CJ19">
    <cfRule type="cellIs" dxfId="5044" priority="2724" operator="lessThan">
      <formula>$C$4</formula>
    </cfRule>
  </conditionalFormatting>
  <conditionalFormatting sqref="CJ19">
    <cfRule type="cellIs" dxfId="5043" priority="2725" operator="lessThan">
      <formula>$C$4</formula>
    </cfRule>
  </conditionalFormatting>
  <conditionalFormatting sqref="CJ20">
    <cfRule type="cellIs" dxfId="5042" priority="2726" operator="lessThan">
      <formula>$C$4</formula>
    </cfRule>
  </conditionalFormatting>
  <conditionalFormatting sqref="CJ20">
    <cfRule type="cellIs" dxfId="5041" priority="2727" operator="lessThan">
      <formula>$C$4</formula>
    </cfRule>
  </conditionalFormatting>
  <conditionalFormatting sqref="CJ21">
    <cfRule type="cellIs" dxfId="5040" priority="2728" operator="lessThan">
      <formula>$C$4</formula>
    </cfRule>
  </conditionalFormatting>
  <conditionalFormatting sqref="CJ21">
    <cfRule type="cellIs" dxfId="5039" priority="2729" operator="lessThan">
      <formula>$C$4</formula>
    </cfRule>
  </conditionalFormatting>
  <conditionalFormatting sqref="CJ22">
    <cfRule type="cellIs" dxfId="5038" priority="2730" operator="lessThan">
      <formula>$C$4</formula>
    </cfRule>
  </conditionalFormatting>
  <conditionalFormatting sqref="CJ22">
    <cfRule type="cellIs" dxfId="5037" priority="2731" operator="lessThan">
      <formula>$C$4</formula>
    </cfRule>
  </conditionalFormatting>
  <conditionalFormatting sqref="CJ23">
    <cfRule type="cellIs" dxfId="5036" priority="2732" operator="lessThan">
      <formula>$C$4</formula>
    </cfRule>
  </conditionalFormatting>
  <conditionalFormatting sqref="CJ23">
    <cfRule type="cellIs" dxfId="5035" priority="2733" operator="lessThan">
      <formula>$C$4</formula>
    </cfRule>
  </conditionalFormatting>
  <conditionalFormatting sqref="CJ24">
    <cfRule type="cellIs" dxfId="5034" priority="2734" operator="lessThan">
      <formula>$C$4</formula>
    </cfRule>
  </conditionalFormatting>
  <conditionalFormatting sqref="CJ24">
    <cfRule type="cellIs" dxfId="5033" priority="2735" operator="lessThan">
      <formula>$C$4</formula>
    </cfRule>
  </conditionalFormatting>
  <conditionalFormatting sqref="CJ25">
    <cfRule type="cellIs" dxfId="5032" priority="2736" operator="lessThan">
      <formula>$C$4</formula>
    </cfRule>
  </conditionalFormatting>
  <conditionalFormatting sqref="CJ25">
    <cfRule type="cellIs" dxfId="5031" priority="2737" operator="lessThan">
      <formula>$C$4</formula>
    </cfRule>
  </conditionalFormatting>
  <conditionalFormatting sqref="CJ26">
    <cfRule type="cellIs" dxfId="5030" priority="2738" operator="lessThan">
      <formula>$C$4</formula>
    </cfRule>
  </conditionalFormatting>
  <conditionalFormatting sqref="CJ26">
    <cfRule type="cellIs" dxfId="5029" priority="2739" operator="lessThan">
      <formula>$C$4</formula>
    </cfRule>
  </conditionalFormatting>
  <conditionalFormatting sqref="CJ27">
    <cfRule type="cellIs" dxfId="5028" priority="2740" operator="lessThan">
      <formula>$C$4</formula>
    </cfRule>
  </conditionalFormatting>
  <conditionalFormatting sqref="CJ27">
    <cfRule type="cellIs" dxfId="5027" priority="2741" operator="lessThan">
      <formula>$C$4</formula>
    </cfRule>
  </conditionalFormatting>
  <conditionalFormatting sqref="CJ28">
    <cfRule type="cellIs" dxfId="5026" priority="2742" operator="lessThan">
      <formula>$C$4</formula>
    </cfRule>
  </conditionalFormatting>
  <conditionalFormatting sqref="CJ28">
    <cfRule type="cellIs" dxfId="5025" priority="2743" operator="lessThan">
      <formula>$C$4</formula>
    </cfRule>
  </conditionalFormatting>
  <conditionalFormatting sqref="CJ29">
    <cfRule type="cellIs" dxfId="5024" priority="2744" operator="lessThan">
      <formula>$C$4</formula>
    </cfRule>
  </conditionalFormatting>
  <conditionalFormatting sqref="CJ29">
    <cfRule type="cellIs" dxfId="5023" priority="2745" operator="lessThan">
      <formula>$C$4</formula>
    </cfRule>
  </conditionalFormatting>
  <conditionalFormatting sqref="CJ30">
    <cfRule type="cellIs" dxfId="5022" priority="2746" operator="lessThan">
      <formula>$C$4</formula>
    </cfRule>
  </conditionalFormatting>
  <conditionalFormatting sqref="CJ30">
    <cfRule type="cellIs" dxfId="5021" priority="2747" operator="lessThan">
      <formula>$C$4</formula>
    </cfRule>
  </conditionalFormatting>
  <conditionalFormatting sqref="CJ31">
    <cfRule type="cellIs" dxfId="5020" priority="2748" operator="lessThan">
      <formula>$C$4</formula>
    </cfRule>
  </conditionalFormatting>
  <conditionalFormatting sqref="CJ31">
    <cfRule type="cellIs" dxfId="5019" priority="2749" operator="lessThan">
      <formula>$C$4</formula>
    </cfRule>
  </conditionalFormatting>
  <conditionalFormatting sqref="CJ32">
    <cfRule type="cellIs" dxfId="5018" priority="2750" operator="lessThan">
      <formula>$C$4</formula>
    </cfRule>
  </conditionalFormatting>
  <conditionalFormatting sqref="CJ32">
    <cfRule type="cellIs" dxfId="5017" priority="2751" operator="lessThan">
      <formula>$C$4</formula>
    </cfRule>
  </conditionalFormatting>
  <conditionalFormatting sqref="CJ33">
    <cfRule type="cellIs" dxfId="5016" priority="2752" operator="lessThan">
      <formula>$C$4</formula>
    </cfRule>
  </conditionalFormatting>
  <conditionalFormatting sqref="CJ33">
    <cfRule type="cellIs" dxfId="5015" priority="2753" operator="lessThan">
      <formula>$C$4</formula>
    </cfRule>
  </conditionalFormatting>
  <conditionalFormatting sqref="CJ34">
    <cfRule type="cellIs" dxfId="5014" priority="2754" operator="lessThan">
      <formula>$C$4</formula>
    </cfRule>
  </conditionalFormatting>
  <conditionalFormatting sqref="CJ34">
    <cfRule type="cellIs" dxfId="5013" priority="2755" operator="lessThan">
      <formula>$C$4</formula>
    </cfRule>
  </conditionalFormatting>
  <conditionalFormatting sqref="CJ35">
    <cfRule type="cellIs" dxfId="5012" priority="2756" operator="lessThan">
      <formula>$C$4</formula>
    </cfRule>
  </conditionalFormatting>
  <conditionalFormatting sqref="CJ35">
    <cfRule type="cellIs" dxfId="5011" priority="2757" operator="lessThan">
      <formula>$C$4</formula>
    </cfRule>
  </conditionalFormatting>
  <conditionalFormatting sqref="CJ36">
    <cfRule type="cellIs" dxfId="5010" priority="2758" operator="lessThan">
      <formula>$C$4</formula>
    </cfRule>
  </conditionalFormatting>
  <conditionalFormatting sqref="CJ36">
    <cfRule type="cellIs" dxfId="5009" priority="2759" operator="lessThan">
      <formula>$C$4</formula>
    </cfRule>
  </conditionalFormatting>
  <conditionalFormatting sqref="CJ37">
    <cfRule type="cellIs" dxfId="5008" priority="2760" operator="lessThan">
      <formula>$C$4</formula>
    </cfRule>
  </conditionalFormatting>
  <conditionalFormatting sqref="CJ37">
    <cfRule type="cellIs" dxfId="5007" priority="2761" operator="lessThan">
      <formula>$C$4</formula>
    </cfRule>
  </conditionalFormatting>
  <conditionalFormatting sqref="CJ38">
    <cfRule type="cellIs" dxfId="5006" priority="2762" operator="lessThan">
      <formula>$C$4</formula>
    </cfRule>
  </conditionalFormatting>
  <conditionalFormatting sqref="CJ38">
    <cfRule type="cellIs" dxfId="5005" priority="2763" operator="lessThan">
      <formula>$C$4</formula>
    </cfRule>
  </conditionalFormatting>
  <conditionalFormatting sqref="CJ39">
    <cfRule type="cellIs" dxfId="5004" priority="2764" operator="lessThan">
      <formula>$C$4</formula>
    </cfRule>
  </conditionalFormatting>
  <conditionalFormatting sqref="CJ39">
    <cfRule type="cellIs" dxfId="5003" priority="2765" operator="lessThan">
      <formula>$C$4</formula>
    </cfRule>
  </conditionalFormatting>
  <conditionalFormatting sqref="CJ40">
    <cfRule type="cellIs" dxfId="5002" priority="2766" operator="lessThan">
      <formula>$C$4</formula>
    </cfRule>
  </conditionalFormatting>
  <conditionalFormatting sqref="CJ40">
    <cfRule type="cellIs" dxfId="5001" priority="2767" operator="lessThan">
      <formula>$C$4</formula>
    </cfRule>
  </conditionalFormatting>
  <conditionalFormatting sqref="CJ41">
    <cfRule type="cellIs" dxfId="5000" priority="2768" operator="lessThan">
      <formula>$C$4</formula>
    </cfRule>
  </conditionalFormatting>
  <conditionalFormatting sqref="CJ41">
    <cfRule type="cellIs" dxfId="4999" priority="2769" operator="lessThan">
      <formula>$C$4</formula>
    </cfRule>
  </conditionalFormatting>
  <conditionalFormatting sqref="CJ42">
    <cfRule type="cellIs" dxfId="4998" priority="2770" operator="lessThan">
      <formula>$C$4</formula>
    </cfRule>
  </conditionalFormatting>
  <conditionalFormatting sqref="CJ42">
    <cfRule type="cellIs" dxfId="4997" priority="2771" operator="lessThan">
      <formula>$C$4</formula>
    </cfRule>
  </conditionalFormatting>
  <conditionalFormatting sqref="CJ43">
    <cfRule type="cellIs" dxfId="4996" priority="2772" operator="lessThan">
      <formula>$C$4</formula>
    </cfRule>
  </conditionalFormatting>
  <conditionalFormatting sqref="CJ43">
    <cfRule type="cellIs" dxfId="4995" priority="2773" operator="lessThan">
      <formula>$C$4</formula>
    </cfRule>
  </conditionalFormatting>
  <conditionalFormatting sqref="CJ44">
    <cfRule type="cellIs" dxfId="4994" priority="2774" operator="lessThan">
      <formula>$C$4</formula>
    </cfRule>
  </conditionalFormatting>
  <conditionalFormatting sqref="CJ44">
    <cfRule type="cellIs" dxfId="4993" priority="2775" operator="lessThan">
      <formula>$C$4</formula>
    </cfRule>
  </conditionalFormatting>
  <conditionalFormatting sqref="CJ45">
    <cfRule type="cellIs" dxfId="4992" priority="2776" operator="lessThan">
      <formula>$C$4</formula>
    </cfRule>
  </conditionalFormatting>
  <conditionalFormatting sqref="CJ45">
    <cfRule type="cellIs" dxfId="4991" priority="2777" operator="lessThan">
      <formula>$C$4</formula>
    </cfRule>
  </conditionalFormatting>
  <conditionalFormatting sqref="CJ46">
    <cfRule type="cellIs" dxfId="4990" priority="2778" operator="lessThan">
      <formula>$C$4</formula>
    </cfRule>
  </conditionalFormatting>
  <conditionalFormatting sqref="CJ46">
    <cfRule type="cellIs" dxfId="4989" priority="2779" operator="lessThan">
      <formula>$C$4</formula>
    </cfRule>
  </conditionalFormatting>
  <conditionalFormatting sqref="CJ47">
    <cfRule type="cellIs" dxfId="4988" priority="2780" operator="lessThan">
      <formula>$C$4</formula>
    </cfRule>
  </conditionalFormatting>
  <conditionalFormatting sqref="CJ47">
    <cfRule type="cellIs" dxfId="4987" priority="2781" operator="lessThan">
      <formula>$C$4</formula>
    </cfRule>
  </conditionalFormatting>
  <conditionalFormatting sqref="CJ48">
    <cfRule type="cellIs" dxfId="4986" priority="2782" operator="lessThan">
      <formula>$C$4</formula>
    </cfRule>
  </conditionalFormatting>
  <conditionalFormatting sqref="CJ48">
    <cfRule type="cellIs" dxfId="4985" priority="2783" operator="lessThan">
      <formula>$C$4</formula>
    </cfRule>
  </conditionalFormatting>
  <conditionalFormatting sqref="CJ49">
    <cfRule type="cellIs" dxfId="4984" priority="2784" operator="lessThan">
      <formula>$C$4</formula>
    </cfRule>
  </conditionalFormatting>
  <conditionalFormatting sqref="CJ49">
    <cfRule type="cellIs" dxfId="4983" priority="2785" operator="lessThan">
      <formula>$C$4</formula>
    </cfRule>
  </conditionalFormatting>
  <conditionalFormatting sqref="CJ50">
    <cfRule type="cellIs" dxfId="4982" priority="2786" operator="lessThan">
      <formula>$C$4</formula>
    </cfRule>
  </conditionalFormatting>
  <conditionalFormatting sqref="CJ50">
    <cfRule type="cellIs" dxfId="4981" priority="2787" operator="lessThan">
      <formula>$C$4</formula>
    </cfRule>
  </conditionalFormatting>
  <conditionalFormatting sqref="CJ51">
    <cfRule type="cellIs" dxfId="4980" priority="2788" operator="lessThan">
      <formula>$C$4</formula>
    </cfRule>
  </conditionalFormatting>
  <conditionalFormatting sqref="CJ51">
    <cfRule type="cellIs" dxfId="4979" priority="2789" operator="lessThan">
      <formula>$C$4</formula>
    </cfRule>
  </conditionalFormatting>
  <conditionalFormatting sqref="CJ52">
    <cfRule type="cellIs" dxfId="4978" priority="2790" operator="lessThan">
      <formula>$C$4</formula>
    </cfRule>
  </conditionalFormatting>
  <conditionalFormatting sqref="CJ52">
    <cfRule type="cellIs" dxfId="4977" priority="2791" operator="lessThan">
      <formula>$C$4</formula>
    </cfRule>
  </conditionalFormatting>
  <conditionalFormatting sqref="CJ53">
    <cfRule type="cellIs" dxfId="4976" priority="2792" operator="lessThan">
      <formula>$C$4</formula>
    </cfRule>
  </conditionalFormatting>
  <conditionalFormatting sqref="CJ53">
    <cfRule type="cellIs" dxfId="4975" priority="2793" operator="lessThan">
      <formula>$C$4</formula>
    </cfRule>
  </conditionalFormatting>
  <conditionalFormatting sqref="CJ54">
    <cfRule type="cellIs" dxfId="4974" priority="2794" operator="lessThan">
      <formula>$C$4</formula>
    </cfRule>
  </conditionalFormatting>
  <conditionalFormatting sqref="CJ54">
    <cfRule type="cellIs" dxfId="4973" priority="2795" operator="lessThan">
      <formula>$C$4</formula>
    </cfRule>
  </conditionalFormatting>
  <conditionalFormatting sqref="CJ55">
    <cfRule type="cellIs" dxfId="4972" priority="2796" operator="lessThan">
      <formula>$C$4</formula>
    </cfRule>
  </conditionalFormatting>
  <conditionalFormatting sqref="CJ55">
    <cfRule type="cellIs" dxfId="4971" priority="2797" operator="lessThan">
      <formula>$C$4</formula>
    </cfRule>
  </conditionalFormatting>
  <conditionalFormatting sqref="CJ56">
    <cfRule type="cellIs" dxfId="4970" priority="2798" operator="lessThan">
      <formula>$C$4</formula>
    </cfRule>
  </conditionalFormatting>
  <conditionalFormatting sqref="CJ56">
    <cfRule type="cellIs" dxfId="4969" priority="2799" operator="lessThan">
      <formula>$C$4</formula>
    </cfRule>
  </conditionalFormatting>
  <conditionalFormatting sqref="CJ57">
    <cfRule type="cellIs" dxfId="4968" priority="2800" operator="lessThan">
      <formula>$C$4</formula>
    </cfRule>
  </conditionalFormatting>
  <conditionalFormatting sqref="CJ57">
    <cfRule type="cellIs" dxfId="4967" priority="2801" operator="lessThan">
      <formula>$C$4</formula>
    </cfRule>
  </conditionalFormatting>
  <conditionalFormatting sqref="CJ58">
    <cfRule type="cellIs" dxfId="4966" priority="2802" operator="lessThan">
      <formula>$C$4</formula>
    </cfRule>
  </conditionalFormatting>
  <conditionalFormatting sqref="CJ58">
    <cfRule type="cellIs" dxfId="4965" priority="2803" operator="lessThan">
      <formula>$C$4</formula>
    </cfRule>
  </conditionalFormatting>
  <conditionalFormatting sqref="CJ59">
    <cfRule type="cellIs" dxfId="4964" priority="2804" operator="lessThan">
      <formula>$C$4</formula>
    </cfRule>
  </conditionalFormatting>
  <conditionalFormatting sqref="CJ59">
    <cfRule type="cellIs" dxfId="4963" priority="2805" operator="lessThan">
      <formula>$C$4</formula>
    </cfRule>
  </conditionalFormatting>
  <conditionalFormatting sqref="CJ60">
    <cfRule type="cellIs" dxfId="4962" priority="2806" operator="lessThan">
      <formula>$C$4</formula>
    </cfRule>
  </conditionalFormatting>
  <conditionalFormatting sqref="CJ60">
    <cfRule type="cellIs" dxfId="4961" priority="2807" operator="lessThan">
      <formula>$C$4</formula>
    </cfRule>
  </conditionalFormatting>
  <conditionalFormatting sqref="N11">
    <cfRule type="cellIs" dxfId="4960" priority="2808" operator="lessThan">
      <formula>$C$4</formula>
    </cfRule>
  </conditionalFormatting>
  <conditionalFormatting sqref="N11">
    <cfRule type="cellIs" dxfId="4959" priority="2809" operator="lessThan">
      <formula>$C$4</formula>
    </cfRule>
  </conditionalFormatting>
  <conditionalFormatting sqref="N12">
    <cfRule type="cellIs" dxfId="4958" priority="2810" operator="lessThan">
      <formula>$C$4</formula>
    </cfRule>
  </conditionalFormatting>
  <conditionalFormatting sqref="N12">
    <cfRule type="cellIs" dxfId="4957" priority="2811" operator="lessThan">
      <formula>$C$4</formula>
    </cfRule>
  </conditionalFormatting>
  <conditionalFormatting sqref="N13">
    <cfRule type="cellIs" dxfId="4956" priority="2812" operator="lessThan">
      <formula>$C$4</formula>
    </cfRule>
  </conditionalFormatting>
  <conditionalFormatting sqref="N13">
    <cfRule type="cellIs" dxfId="4955" priority="2813" operator="lessThan">
      <formula>$C$4</formula>
    </cfRule>
  </conditionalFormatting>
  <conditionalFormatting sqref="N14">
    <cfRule type="cellIs" dxfId="4954" priority="2814" operator="lessThan">
      <formula>$C$4</formula>
    </cfRule>
  </conditionalFormatting>
  <conditionalFormatting sqref="N14">
    <cfRule type="cellIs" dxfId="4953" priority="2815" operator="lessThan">
      <formula>$C$4</formula>
    </cfRule>
  </conditionalFormatting>
  <conditionalFormatting sqref="N15">
    <cfRule type="cellIs" dxfId="4952" priority="2816" operator="lessThan">
      <formula>$C$4</formula>
    </cfRule>
  </conditionalFormatting>
  <conditionalFormatting sqref="N15">
    <cfRule type="cellIs" dxfId="4951" priority="2817" operator="lessThan">
      <formula>$C$4</formula>
    </cfRule>
  </conditionalFormatting>
  <conditionalFormatting sqref="N16">
    <cfRule type="cellIs" dxfId="4950" priority="2818" operator="lessThan">
      <formula>$C$4</formula>
    </cfRule>
  </conditionalFormatting>
  <conditionalFormatting sqref="N16">
    <cfRule type="cellIs" dxfId="4949" priority="2819" operator="lessThan">
      <formula>$C$4</formula>
    </cfRule>
  </conditionalFormatting>
  <conditionalFormatting sqref="N17">
    <cfRule type="cellIs" dxfId="4948" priority="2820" operator="lessThan">
      <formula>$C$4</formula>
    </cfRule>
  </conditionalFormatting>
  <conditionalFormatting sqref="N17">
    <cfRule type="cellIs" dxfId="4947" priority="2821" operator="lessThan">
      <formula>$C$4</formula>
    </cfRule>
  </conditionalFormatting>
  <conditionalFormatting sqref="N18">
    <cfRule type="cellIs" dxfId="4946" priority="2822" operator="lessThan">
      <formula>$C$4</formula>
    </cfRule>
  </conditionalFormatting>
  <conditionalFormatting sqref="N18">
    <cfRule type="cellIs" dxfId="4945" priority="2823" operator="lessThan">
      <formula>$C$4</formula>
    </cfRule>
  </conditionalFormatting>
  <conditionalFormatting sqref="N19">
    <cfRule type="cellIs" dxfId="4944" priority="2824" operator="lessThan">
      <formula>$C$4</formula>
    </cfRule>
  </conditionalFormatting>
  <conditionalFormatting sqref="N19">
    <cfRule type="cellIs" dxfId="4943" priority="2825" operator="lessThan">
      <formula>$C$4</formula>
    </cfRule>
  </conditionalFormatting>
  <conditionalFormatting sqref="N20">
    <cfRule type="cellIs" dxfId="4942" priority="2826" operator="lessThan">
      <formula>$C$4</formula>
    </cfRule>
  </conditionalFormatting>
  <conditionalFormatting sqref="N20">
    <cfRule type="cellIs" dxfId="4941" priority="2827" operator="lessThan">
      <formula>$C$4</formula>
    </cfRule>
  </conditionalFormatting>
  <conditionalFormatting sqref="N21">
    <cfRule type="cellIs" dxfId="4940" priority="2828" operator="lessThan">
      <formula>$C$4</formula>
    </cfRule>
  </conditionalFormatting>
  <conditionalFormatting sqref="N21">
    <cfRule type="cellIs" dxfId="4939" priority="2829" operator="lessThan">
      <formula>$C$4</formula>
    </cfRule>
  </conditionalFormatting>
  <conditionalFormatting sqref="N22">
    <cfRule type="cellIs" dxfId="4938" priority="2830" operator="lessThan">
      <formula>$C$4</formula>
    </cfRule>
  </conditionalFormatting>
  <conditionalFormatting sqref="N22">
    <cfRule type="cellIs" dxfId="4937" priority="2831" operator="lessThan">
      <formula>$C$4</formula>
    </cfRule>
  </conditionalFormatting>
  <conditionalFormatting sqref="N23">
    <cfRule type="cellIs" dxfId="4936" priority="2832" operator="lessThan">
      <formula>$C$4</formula>
    </cfRule>
  </conditionalFormatting>
  <conditionalFormatting sqref="N23">
    <cfRule type="cellIs" dxfId="4935" priority="2833" operator="lessThan">
      <formula>$C$4</formula>
    </cfRule>
  </conditionalFormatting>
  <conditionalFormatting sqref="N24">
    <cfRule type="cellIs" dxfId="4934" priority="2834" operator="lessThan">
      <formula>$C$4</formula>
    </cfRule>
  </conditionalFormatting>
  <conditionalFormatting sqref="N24">
    <cfRule type="cellIs" dxfId="4933" priority="2835" operator="lessThan">
      <formula>$C$4</formula>
    </cfRule>
  </conditionalFormatting>
  <conditionalFormatting sqref="N25">
    <cfRule type="cellIs" dxfId="4932" priority="2836" operator="lessThan">
      <formula>$C$4</formula>
    </cfRule>
  </conditionalFormatting>
  <conditionalFormatting sqref="N25">
    <cfRule type="cellIs" dxfId="4931" priority="2837" operator="lessThan">
      <formula>$C$4</formula>
    </cfRule>
  </conditionalFormatting>
  <conditionalFormatting sqref="N26">
    <cfRule type="cellIs" dxfId="4930" priority="2838" operator="lessThan">
      <formula>$C$4</formula>
    </cfRule>
  </conditionalFormatting>
  <conditionalFormatting sqref="N26">
    <cfRule type="cellIs" dxfId="4929" priority="2839" operator="lessThan">
      <formula>$C$4</formula>
    </cfRule>
  </conditionalFormatting>
  <conditionalFormatting sqref="N27">
    <cfRule type="cellIs" dxfId="4928" priority="2840" operator="lessThan">
      <formula>$C$4</formula>
    </cfRule>
  </conditionalFormatting>
  <conditionalFormatting sqref="N27">
    <cfRule type="cellIs" dxfId="4927" priority="2841" operator="lessThan">
      <formula>$C$4</formula>
    </cfRule>
  </conditionalFormatting>
  <conditionalFormatting sqref="N28">
    <cfRule type="cellIs" dxfId="4926" priority="2842" operator="lessThan">
      <formula>$C$4</formula>
    </cfRule>
  </conditionalFormatting>
  <conditionalFormatting sqref="N28">
    <cfRule type="cellIs" dxfId="4925" priority="2843" operator="lessThan">
      <formula>$C$4</formula>
    </cfRule>
  </conditionalFormatting>
  <conditionalFormatting sqref="N29">
    <cfRule type="cellIs" dxfId="4924" priority="2844" operator="lessThan">
      <formula>$C$4</formula>
    </cfRule>
  </conditionalFormatting>
  <conditionalFormatting sqref="N29">
    <cfRule type="cellIs" dxfId="4923" priority="2845" operator="lessThan">
      <formula>$C$4</formula>
    </cfRule>
  </conditionalFormatting>
  <conditionalFormatting sqref="N30">
    <cfRule type="cellIs" dxfId="4922" priority="2846" operator="lessThan">
      <formula>$C$4</formula>
    </cfRule>
  </conditionalFormatting>
  <conditionalFormatting sqref="N30">
    <cfRule type="cellIs" dxfId="4921" priority="2847" operator="lessThan">
      <formula>$C$4</formula>
    </cfRule>
  </conditionalFormatting>
  <conditionalFormatting sqref="N31">
    <cfRule type="cellIs" dxfId="4920" priority="2848" operator="lessThan">
      <formula>$C$4</formula>
    </cfRule>
  </conditionalFormatting>
  <conditionalFormatting sqref="N31">
    <cfRule type="cellIs" dxfId="4919" priority="2849" operator="lessThan">
      <formula>$C$4</formula>
    </cfRule>
  </conditionalFormatting>
  <conditionalFormatting sqref="N32">
    <cfRule type="cellIs" dxfId="4918" priority="2850" operator="lessThan">
      <formula>$C$4</formula>
    </cfRule>
  </conditionalFormatting>
  <conditionalFormatting sqref="N32">
    <cfRule type="cellIs" dxfId="4917" priority="2851" operator="lessThan">
      <formula>$C$4</formula>
    </cfRule>
  </conditionalFormatting>
  <conditionalFormatting sqref="N33">
    <cfRule type="cellIs" dxfId="4916" priority="2852" operator="lessThan">
      <formula>$C$4</formula>
    </cfRule>
  </conditionalFormatting>
  <conditionalFormatting sqref="N33">
    <cfRule type="cellIs" dxfId="4915" priority="2853" operator="lessThan">
      <formula>$C$4</formula>
    </cfRule>
  </conditionalFormatting>
  <conditionalFormatting sqref="N34">
    <cfRule type="cellIs" dxfId="4914" priority="2854" operator="lessThan">
      <formula>$C$4</formula>
    </cfRule>
  </conditionalFormatting>
  <conditionalFormatting sqref="N34">
    <cfRule type="cellIs" dxfId="4913" priority="2855" operator="lessThan">
      <formula>$C$4</formula>
    </cfRule>
  </conditionalFormatting>
  <conditionalFormatting sqref="N35">
    <cfRule type="cellIs" dxfId="4912" priority="2856" operator="lessThan">
      <formula>$C$4</formula>
    </cfRule>
  </conditionalFormatting>
  <conditionalFormatting sqref="N35">
    <cfRule type="cellIs" dxfId="4911" priority="2857" operator="lessThan">
      <formula>$C$4</formula>
    </cfRule>
  </conditionalFormatting>
  <conditionalFormatting sqref="N36">
    <cfRule type="cellIs" dxfId="4910" priority="2858" operator="lessThan">
      <formula>$C$4</formula>
    </cfRule>
  </conditionalFormatting>
  <conditionalFormatting sqref="N36">
    <cfRule type="cellIs" dxfId="4909" priority="2859" operator="lessThan">
      <formula>$C$4</formula>
    </cfRule>
  </conditionalFormatting>
  <conditionalFormatting sqref="N37">
    <cfRule type="cellIs" dxfId="4908" priority="2860" operator="lessThan">
      <formula>$C$4</formula>
    </cfRule>
  </conditionalFormatting>
  <conditionalFormatting sqref="N37">
    <cfRule type="cellIs" dxfId="4907" priority="2861" operator="lessThan">
      <formula>$C$4</formula>
    </cfRule>
  </conditionalFormatting>
  <conditionalFormatting sqref="N38">
    <cfRule type="cellIs" dxfId="4906" priority="2862" operator="lessThan">
      <formula>$C$4</formula>
    </cfRule>
  </conditionalFormatting>
  <conditionalFormatting sqref="N38">
    <cfRule type="cellIs" dxfId="4905" priority="2863" operator="lessThan">
      <formula>$C$4</formula>
    </cfRule>
  </conditionalFormatting>
  <conditionalFormatting sqref="N39">
    <cfRule type="cellIs" dxfId="4904" priority="2864" operator="lessThan">
      <formula>$C$4</formula>
    </cfRule>
  </conditionalFormatting>
  <conditionalFormatting sqref="N39">
    <cfRule type="cellIs" dxfId="4903" priority="2865" operator="lessThan">
      <formula>$C$4</formula>
    </cfRule>
  </conditionalFormatting>
  <conditionalFormatting sqref="N40">
    <cfRule type="cellIs" dxfId="4902" priority="2866" operator="lessThan">
      <formula>$C$4</formula>
    </cfRule>
  </conditionalFormatting>
  <conditionalFormatting sqref="N40">
    <cfRule type="cellIs" dxfId="4901" priority="2867" operator="lessThan">
      <formula>$C$4</formula>
    </cfRule>
  </conditionalFormatting>
  <conditionalFormatting sqref="N41">
    <cfRule type="cellIs" dxfId="4900" priority="2868" operator="lessThan">
      <formula>$C$4</formula>
    </cfRule>
  </conditionalFormatting>
  <conditionalFormatting sqref="N41">
    <cfRule type="cellIs" dxfId="4899" priority="2869" operator="lessThan">
      <formula>$C$4</formula>
    </cfRule>
  </conditionalFormatting>
  <conditionalFormatting sqref="N42">
    <cfRule type="cellIs" dxfId="4898" priority="2870" operator="lessThan">
      <formula>$C$4</formula>
    </cfRule>
  </conditionalFormatting>
  <conditionalFormatting sqref="N42">
    <cfRule type="cellIs" dxfId="4897" priority="2871" operator="lessThan">
      <formula>$C$4</formula>
    </cfRule>
  </conditionalFormatting>
  <conditionalFormatting sqref="N43">
    <cfRule type="cellIs" dxfId="4896" priority="2872" operator="lessThan">
      <formula>$C$4</formula>
    </cfRule>
  </conditionalFormatting>
  <conditionalFormatting sqref="N43">
    <cfRule type="cellIs" dxfId="4895" priority="2873" operator="lessThan">
      <formula>$C$4</formula>
    </cfRule>
  </conditionalFormatting>
  <conditionalFormatting sqref="N44">
    <cfRule type="cellIs" dxfId="4894" priority="2874" operator="lessThan">
      <formula>$C$4</formula>
    </cfRule>
  </conditionalFormatting>
  <conditionalFormatting sqref="N44">
    <cfRule type="cellIs" dxfId="4893" priority="2875" operator="lessThan">
      <formula>$C$4</formula>
    </cfRule>
  </conditionalFormatting>
  <conditionalFormatting sqref="N45">
    <cfRule type="cellIs" dxfId="4892" priority="2876" operator="lessThan">
      <formula>$C$4</formula>
    </cfRule>
  </conditionalFormatting>
  <conditionalFormatting sqref="N45">
    <cfRule type="cellIs" dxfId="4891" priority="2877" operator="lessThan">
      <formula>$C$4</formula>
    </cfRule>
  </conditionalFormatting>
  <conditionalFormatting sqref="N46">
    <cfRule type="cellIs" dxfId="4890" priority="2878" operator="lessThan">
      <formula>$C$4</formula>
    </cfRule>
  </conditionalFormatting>
  <conditionalFormatting sqref="N46">
    <cfRule type="cellIs" dxfId="4889" priority="2879" operator="lessThan">
      <formula>$C$4</formula>
    </cfRule>
  </conditionalFormatting>
  <conditionalFormatting sqref="N47">
    <cfRule type="cellIs" dxfId="4888" priority="2880" operator="lessThan">
      <formula>$C$4</formula>
    </cfRule>
  </conditionalFormatting>
  <conditionalFormatting sqref="N47">
    <cfRule type="cellIs" dxfId="4887" priority="2881" operator="lessThan">
      <formula>$C$4</formula>
    </cfRule>
  </conditionalFormatting>
  <conditionalFormatting sqref="N48">
    <cfRule type="cellIs" dxfId="4886" priority="2882" operator="lessThan">
      <formula>$C$4</formula>
    </cfRule>
  </conditionalFormatting>
  <conditionalFormatting sqref="N48">
    <cfRule type="cellIs" dxfId="4885" priority="2883" operator="lessThan">
      <formula>$C$4</formula>
    </cfRule>
  </conditionalFormatting>
  <conditionalFormatting sqref="N49">
    <cfRule type="cellIs" dxfId="4884" priority="2884" operator="lessThan">
      <formula>$C$4</formula>
    </cfRule>
  </conditionalFormatting>
  <conditionalFormatting sqref="N49">
    <cfRule type="cellIs" dxfId="4883" priority="2885" operator="lessThan">
      <formula>$C$4</formula>
    </cfRule>
  </conditionalFormatting>
  <conditionalFormatting sqref="N50">
    <cfRule type="cellIs" dxfId="4882" priority="2886" operator="lessThan">
      <formula>$C$4</formula>
    </cfRule>
  </conditionalFormatting>
  <conditionalFormatting sqref="N50">
    <cfRule type="cellIs" dxfId="4881" priority="2887" operator="lessThan">
      <formula>$C$4</formula>
    </cfRule>
  </conditionalFormatting>
  <conditionalFormatting sqref="N51">
    <cfRule type="cellIs" dxfId="4880" priority="2888" operator="lessThan">
      <formula>$C$4</formula>
    </cfRule>
  </conditionalFormatting>
  <conditionalFormatting sqref="N51">
    <cfRule type="cellIs" dxfId="4879" priority="2889" operator="lessThan">
      <formula>$C$4</formula>
    </cfRule>
  </conditionalFormatting>
  <conditionalFormatting sqref="N52">
    <cfRule type="cellIs" dxfId="4878" priority="2890" operator="lessThan">
      <formula>$C$4</formula>
    </cfRule>
  </conditionalFormatting>
  <conditionalFormatting sqref="N52">
    <cfRule type="cellIs" dxfId="4877" priority="2891" operator="lessThan">
      <formula>$C$4</formula>
    </cfRule>
  </conditionalFormatting>
  <conditionalFormatting sqref="N53">
    <cfRule type="cellIs" dxfId="4876" priority="2892" operator="lessThan">
      <formula>$C$4</formula>
    </cfRule>
  </conditionalFormatting>
  <conditionalFormatting sqref="N53">
    <cfRule type="cellIs" dxfId="4875" priority="2893" operator="lessThan">
      <formula>$C$4</formula>
    </cfRule>
  </conditionalFormatting>
  <conditionalFormatting sqref="N54">
    <cfRule type="cellIs" dxfId="4874" priority="2894" operator="lessThan">
      <formula>$C$4</formula>
    </cfRule>
  </conditionalFormatting>
  <conditionalFormatting sqref="N54">
    <cfRule type="cellIs" dxfId="4873" priority="2895" operator="lessThan">
      <formula>$C$4</formula>
    </cfRule>
  </conditionalFormatting>
  <conditionalFormatting sqref="N55">
    <cfRule type="cellIs" dxfId="4872" priority="2896" operator="lessThan">
      <formula>$C$4</formula>
    </cfRule>
  </conditionalFormatting>
  <conditionalFormatting sqref="N55">
    <cfRule type="cellIs" dxfId="4871" priority="2897" operator="lessThan">
      <formula>$C$4</formula>
    </cfRule>
  </conditionalFormatting>
  <conditionalFormatting sqref="N56">
    <cfRule type="cellIs" dxfId="4870" priority="2898" operator="lessThan">
      <formula>$C$4</formula>
    </cfRule>
  </conditionalFormatting>
  <conditionalFormatting sqref="N56">
    <cfRule type="cellIs" dxfId="4869" priority="2899" operator="lessThan">
      <formula>$C$4</formula>
    </cfRule>
  </conditionalFormatting>
  <conditionalFormatting sqref="N57">
    <cfRule type="cellIs" dxfId="4868" priority="2900" operator="lessThan">
      <formula>$C$4</formula>
    </cfRule>
  </conditionalFormatting>
  <conditionalFormatting sqref="N57">
    <cfRule type="cellIs" dxfId="4867" priority="2901" operator="lessThan">
      <formula>$C$4</formula>
    </cfRule>
  </conditionalFormatting>
  <conditionalFormatting sqref="N58">
    <cfRule type="cellIs" dxfId="4866" priority="2902" operator="lessThan">
      <formula>$C$4</formula>
    </cfRule>
  </conditionalFormatting>
  <conditionalFormatting sqref="N58">
    <cfRule type="cellIs" dxfId="4865" priority="2903" operator="lessThan">
      <formula>$C$4</formula>
    </cfRule>
  </conditionalFormatting>
  <conditionalFormatting sqref="N59">
    <cfRule type="cellIs" dxfId="4864" priority="2904" operator="lessThan">
      <formula>$C$4</formula>
    </cfRule>
  </conditionalFormatting>
  <conditionalFormatting sqref="N59">
    <cfRule type="cellIs" dxfId="4863" priority="2905" operator="lessThan">
      <formula>$C$4</formula>
    </cfRule>
  </conditionalFormatting>
  <conditionalFormatting sqref="N60">
    <cfRule type="cellIs" dxfId="4862" priority="2906" operator="lessThan">
      <formula>$C$4</formula>
    </cfRule>
  </conditionalFormatting>
  <conditionalFormatting sqref="N60">
    <cfRule type="cellIs" dxfId="4861" priority="2907" operator="lessThan">
      <formula>$C$4</formula>
    </cfRule>
  </conditionalFormatting>
  <conditionalFormatting sqref="O11">
    <cfRule type="cellIs" dxfId="4860" priority="2908" operator="lessThan">
      <formula>$C$4</formula>
    </cfRule>
  </conditionalFormatting>
  <conditionalFormatting sqref="O11">
    <cfRule type="cellIs" dxfId="4859" priority="2909" operator="lessThan">
      <formula>$C$4</formula>
    </cfRule>
  </conditionalFormatting>
  <conditionalFormatting sqref="O12">
    <cfRule type="cellIs" dxfId="4858" priority="2910" operator="lessThan">
      <formula>$C$4</formula>
    </cfRule>
  </conditionalFormatting>
  <conditionalFormatting sqref="O12">
    <cfRule type="cellIs" dxfId="4857" priority="2911" operator="lessThan">
      <formula>$C$4</formula>
    </cfRule>
  </conditionalFormatting>
  <conditionalFormatting sqref="O13">
    <cfRule type="cellIs" dxfId="4856" priority="2912" operator="lessThan">
      <formula>$C$4</formula>
    </cfRule>
  </conditionalFormatting>
  <conditionalFormatting sqref="O13">
    <cfRule type="cellIs" dxfId="4855" priority="2913" operator="lessThan">
      <formula>$C$4</formula>
    </cfRule>
  </conditionalFormatting>
  <conditionalFormatting sqref="O14">
    <cfRule type="cellIs" dxfId="4854" priority="2914" operator="lessThan">
      <formula>$C$4</formula>
    </cfRule>
  </conditionalFormatting>
  <conditionalFormatting sqref="O14">
    <cfRule type="cellIs" dxfId="4853" priority="2915" operator="lessThan">
      <formula>$C$4</formula>
    </cfRule>
  </conditionalFormatting>
  <conditionalFormatting sqref="O15">
    <cfRule type="cellIs" dxfId="4852" priority="2916" operator="lessThan">
      <formula>$C$4</formula>
    </cfRule>
  </conditionalFormatting>
  <conditionalFormatting sqref="O15">
    <cfRule type="cellIs" dxfId="4851" priority="2917" operator="lessThan">
      <formula>$C$4</formula>
    </cfRule>
  </conditionalFormatting>
  <conditionalFormatting sqref="O16">
    <cfRule type="cellIs" dxfId="4850" priority="2918" operator="lessThan">
      <formula>$C$4</formula>
    </cfRule>
  </conditionalFormatting>
  <conditionalFormatting sqref="O16">
    <cfRule type="cellIs" dxfId="4849" priority="2919" operator="lessThan">
      <formula>$C$4</formula>
    </cfRule>
  </conditionalFormatting>
  <conditionalFormatting sqref="O17">
    <cfRule type="cellIs" dxfId="4848" priority="2920" operator="lessThan">
      <formula>$C$4</formula>
    </cfRule>
  </conditionalFormatting>
  <conditionalFormatting sqref="O17">
    <cfRule type="cellIs" dxfId="4847" priority="2921" operator="lessThan">
      <formula>$C$4</formula>
    </cfRule>
  </conditionalFormatting>
  <conditionalFormatting sqref="O18">
    <cfRule type="cellIs" dxfId="4846" priority="2922" operator="lessThan">
      <formula>$C$4</formula>
    </cfRule>
  </conditionalFormatting>
  <conditionalFormatting sqref="O18">
    <cfRule type="cellIs" dxfId="4845" priority="2923" operator="lessThan">
      <formula>$C$4</formula>
    </cfRule>
  </conditionalFormatting>
  <conditionalFormatting sqref="O19">
    <cfRule type="cellIs" dxfId="4844" priority="2924" operator="lessThan">
      <formula>$C$4</formula>
    </cfRule>
  </conditionalFormatting>
  <conditionalFormatting sqref="O19">
    <cfRule type="cellIs" dxfId="4843" priority="2925" operator="lessThan">
      <formula>$C$4</formula>
    </cfRule>
  </conditionalFormatting>
  <conditionalFormatting sqref="O20">
    <cfRule type="cellIs" dxfId="4842" priority="2926" operator="lessThan">
      <formula>$C$4</formula>
    </cfRule>
  </conditionalFormatting>
  <conditionalFormatting sqref="O20">
    <cfRule type="cellIs" dxfId="4841" priority="2927" operator="lessThan">
      <formula>$C$4</formula>
    </cfRule>
  </conditionalFormatting>
  <conditionalFormatting sqref="O21">
    <cfRule type="cellIs" dxfId="4840" priority="2928" operator="lessThan">
      <formula>$C$4</formula>
    </cfRule>
  </conditionalFormatting>
  <conditionalFormatting sqref="O21">
    <cfRule type="cellIs" dxfId="4839" priority="2929" operator="lessThan">
      <formula>$C$4</formula>
    </cfRule>
  </conditionalFormatting>
  <conditionalFormatting sqref="O22">
    <cfRule type="cellIs" dxfId="4838" priority="2930" operator="lessThan">
      <formula>$C$4</formula>
    </cfRule>
  </conditionalFormatting>
  <conditionalFormatting sqref="O22">
    <cfRule type="cellIs" dxfId="4837" priority="2931" operator="lessThan">
      <formula>$C$4</formula>
    </cfRule>
  </conditionalFormatting>
  <conditionalFormatting sqref="O23">
    <cfRule type="cellIs" dxfId="4836" priority="2932" operator="lessThan">
      <formula>$C$4</formula>
    </cfRule>
  </conditionalFormatting>
  <conditionalFormatting sqref="O23">
    <cfRule type="cellIs" dxfId="4835" priority="2933" operator="lessThan">
      <formula>$C$4</formula>
    </cfRule>
  </conditionalFormatting>
  <conditionalFormatting sqref="O24">
    <cfRule type="cellIs" dxfId="4834" priority="2934" operator="lessThan">
      <formula>$C$4</formula>
    </cfRule>
  </conditionalFormatting>
  <conditionalFormatting sqref="O24">
    <cfRule type="cellIs" dxfId="4833" priority="2935" operator="lessThan">
      <formula>$C$4</formula>
    </cfRule>
  </conditionalFormatting>
  <conditionalFormatting sqref="O25">
    <cfRule type="cellIs" dxfId="4832" priority="2936" operator="lessThan">
      <formula>$C$4</formula>
    </cfRule>
  </conditionalFormatting>
  <conditionalFormatting sqref="O25">
    <cfRule type="cellIs" dxfId="4831" priority="2937" operator="lessThan">
      <formula>$C$4</formula>
    </cfRule>
  </conditionalFormatting>
  <conditionalFormatting sqref="O26">
    <cfRule type="cellIs" dxfId="4830" priority="2938" operator="lessThan">
      <formula>$C$4</formula>
    </cfRule>
  </conditionalFormatting>
  <conditionalFormatting sqref="O26">
    <cfRule type="cellIs" dxfId="4829" priority="2939" operator="lessThan">
      <formula>$C$4</formula>
    </cfRule>
  </conditionalFormatting>
  <conditionalFormatting sqref="O27">
    <cfRule type="cellIs" dxfId="4828" priority="2940" operator="lessThan">
      <formula>$C$4</formula>
    </cfRule>
  </conditionalFormatting>
  <conditionalFormatting sqref="O27">
    <cfRule type="cellIs" dxfId="4827" priority="2941" operator="lessThan">
      <formula>$C$4</formula>
    </cfRule>
  </conditionalFormatting>
  <conditionalFormatting sqref="O28">
    <cfRule type="cellIs" dxfId="4826" priority="2942" operator="lessThan">
      <formula>$C$4</formula>
    </cfRule>
  </conditionalFormatting>
  <conditionalFormatting sqref="O28">
    <cfRule type="cellIs" dxfId="4825" priority="2943" operator="lessThan">
      <formula>$C$4</formula>
    </cfRule>
  </conditionalFormatting>
  <conditionalFormatting sqref="O29">
    <cfRule type="cellIs" dxfId="4824" priority="2944" operator="lessThan">
      <formula>$C$4</formula>
    </cfRule>
  </conditionalFormatting>
  <conditionalFormatting sqref="O29">
    <cfRule type="cellIs" dxfId="4823" priority="2945" operator="lessThan">
      <formula>$C$4</formula>
    </cfRule>
  </conditionalFormatting>
  <conditionalFormatting sqref="O30">
    <cfRule type="cellIs" dxfId="4822" priority="2946" operator="lessThan">
      <formula>$C$4</formula>
    </cfRule>
  </conditionalFormatting>
  <conditionalFormatting sqref="O30">
    <cfRule type="cellIs" dxfId="4821" priority="2947" operator="lessThan">
      <formula>$C$4</formula>
    </cfRule>
  </conditionalFormatting>
  <conditionalFormatting sqref="O31">
    <cfRule type="cellIs" dxfId="4820" priority="2948" operator="lessThan">
      <formula>$C$4</formula>
    </cfRule>
  </conditionalFormatting>
  <conditionalFormatting sqref="O31">
    <cfRule type="cellIs" dxfId="4819" priority="2949" operator="lessThan">
      <formula>$C$4</formula>
    </cfRule>
  </conditionalFormatting>
  <conditionalFormatting sqref="O32">
    <cfRule type="cellIs" dxfId="4818" priority="2950" operator="lessThan">
      <formula>$C$4</formula>
    </cfRule>
  </conditionalFormatting>
  <conditionalFormatting sqref="O32">
    <cfRule type="cellIs" dxfId="4817" priority="2951" operator="lessThan">
      <formula>$C$4</formula>
    </cfRule>
  </conditionalFormatting>
  <conditionalFormatting sqref="O33">
    <cfRule type="cellIs" dxfId="4816" priority="2952" operator="lessThan">
      <formula>$C$4</formula>
    </cfRule>
  </conditionalFormatting>
  <conditionalFormatting sqref="O33">
    <cfRule type="cellIs" dxfId="4815" priority="2953" operator="lessThan">
      <formula>$C$4</formula>
    </cfRule>
  </conditionalFormatting>
  <conditionalFormatting sqref="O34">
    <cfRule type="cellIs" dxfId="4814" priority="2954" operator="lessThan">
      <formula>$C$4</formula>
    </cfRule>
  </conditionalFormatting>
  <conditionalFormatting sqref="O34">
    <cfRule type="cellIs" dxfId="4813" priority="2955" operator="lessThan">
      <formula>$C$4</formula>
    </cfRule>
  </conditionalFormatting>
  <conditionalFormatting sqref="O35">
    <cfRule type="cellIs" dxfId="4812" priority="2956" operator="lessThan">
      <formula>$C$4</formula>
    </cfRule>
  </conditionalFormatting>
  <conditionalFormatting sqref="O35">
    <cfRule type="cellIs" dxfId="4811" priority="2957" operator="lessThan">
      <formula>$C$4</formula>
    </cfRule>
  </conditionalFormatting>
  <conditionalFormatting sqref="O36">
    <cfRule type="cellIs" dxfId="4810" priority="2958" operator="lessThan">
      <formula>$C$4</formula>
    </cfRule>
  </conditionalFormatting>
  <conditionalFormatting sqref="O36">
    <cfRule type="cellIs" dxfId="4809" priority="2959" operator="lessThan">
      <formula>$C$4</formula>
    </cfRule>
  </conditionalFormatting>
  <conditionalFormatting sqref="O37">
    <cfRule type="cellIs" dxfId="4808" priority="2960" operator="lessThan">
      <formula>$C$4</formula>
    </cfRule>
  </conditionalFormatting>
  <conditionalFormatting sqref="O37">
    <cfRule type="cellIs" dxfId="4807" priority="2961" operator="lessThan">
      <formula>$C$4</formula>
    </cfRule>
  </conditionalFormatting>
  <conditionalFormatting sqref="O38">
    <cfRule type="cellIs" dxfId="4806" priority="2962" operator="lessThan">
      <formula>$C$4</formula>
    </cfRule>
  </conditionalFormatting>
  <conditionalFormatting sqref="O38">
    <cfRule type="cellIs" dxfId="4805" priority="2963" operator="lessThan">
      <formula>$C$4</formula>
    </cfRule>
  </conditionalFormatting>
  <conditionalFormatting sqref="O39">
    <cfRule type="cellIs" dxfId="4804" priority="2964" operator="lessThan">
      <formula>$C$4</formula>
    </cfRule>
  </conditionalFormatting>
  <conditionalFormatting sqref="O39">
    <cfRule type="cellIs" dxfId="4803" priority="2965" operator="lessThan">
      <formula>$C$4</formula>
    </cfRule>
  </conditionalFormatting>
  <conditionalFormatting sqref="O40">
    <cfRule type="cellIs" dxfId="4802" priority="2966" operator="lessThan">
      <formula>$C$4</formula>
    </cfRule>
  </conditionalFormatting>
  <conditionalFormatting sqref="O40">
    <cfRule type="cellIs" dxfId="4801" priority="2967" operator="lessThan">
      <formula>$C$4</formula>
    </cfRule>
  </conditionalFormatting>
  <conditionalFormatting sqref="O41">
    <cfRule type="cellIs" dxfId="4800" priority="2968" operator="lessThan">
      <formula>$C$4</formula>
    </cfRule>
  </conditionalFormatting>
  <conditionalFormatting sqref="O41">
    <cfRule type="cellIs" dxfId="4799" priority="2969" operator="lessThan">
      <formula>$C$4</formula>
    </cfRule>
  </conditionalFormatting>
  <conditionalFormatting sqref="O42">
    <cfRule type="cellIs" dxfId="4798" priority="2970" operator="lessThan">
      <formula>$C$4</formula>
    </cfRule>
  </conditionalFormatting>
  <conditionalFormatting sqref="O42">
    <cfRule type="cellIs" dxfId="4797" priority="2971" operator="lessThan">
      <formula>$C$4</formula>
    </cfRule>
  </conditionalFormatting>
  <conditionalFormatting sqref="O43">
    <cfRule type="cellIs" dxfId="4796" priority="2972" operator="lessThan">
      <formula>$C$4</formula>
    </cfRule>
  </conditionalFormatting>
  <conditionalFormatting sqref="O43">
    <cfRule type="cellIs" dxfId="4795" priority="2973" operator="lessThan">
      <formula>$C$4</formula>
    </cfRule>
  </conditionalFormatting>
  <conditionalFormatting sqref="O44">
    <cfRule type="cellIs" dxfId="4794" priority="2974" operator="lessThan">
      <formula>$C$4</formula>
    </cfRule>
  </conditionalFormatting>
  <conditionalFormatting sqref="O44">
    <cfRule type="cellIs" dxfId="4793" priority="2975" operator="lessThan">
      <formula>$C$4</formula>
    </cfRule>
  </conditionalFormatting>
  <conditionalFormatting sqref="O45">
    <cfRule type="cellIs" dxfId="4792" priority="2976" operator="lessThan">
      <formula>$C$4</formula>
    </cfRule>
  </conditionalFormatting>
  <conditionalFormatting sqref="O45">
    <cfRule type="cellIs" dxfId="4791" priority="2977" operator="lessThan">
      <formula>$C$4</formula>
    </cfRule>
  </conditionalFormatting>
  <conditionalFormatting sqref="O46">
    <cfRule type="cellIs" dxfId="4790" priority="2978" operator="lessThan">
      <formula>$C$4</formula>
    </cfRule>
  </conditionalFormatting>
  <conditionalFormatting sqref="O46">
    <cfRule type="cellIs" dxfId="4789" priority="2979" operator="lessThan">
      <formula>$C$4</formula>
    </cfRule>
  </conditionalFormatting>
  <conditionalFormatting sqref="O47">
    <cfRule type="cellIs" dxfId="4788" priority="2980" operator="lessThan">
      <formula>$C$4</formula>
    </cfRule>
  </conditionalFormatting>
  <conditionalFormatting sqref="O47">
    <cfRule type="cellIs" dxfId="4787" priority="2981" operator="lessThan">
      <formula>$C$4</formula>
    </cfRule>
  </conditionalFormatting>
  <conditionalFormatting sqref="O48">
    <cfRule type="cellIs" dxfId="4786" priority="2982" operator="lessThan">
      <formula>$C$4</formula>
    </cfRule>
  </conditionalFormatting>
  <conditionalFormatting sqref="O48">
    <cfRule type="cellIs" dxfId="4785" priority="2983" operator="lessThan">
      <formula>$C$4</formula>
    </cfRule>
  </conditionalFormatting>
  <conditionalFormatting sqref="O49">
    <cfRule type="cellIs" dxfId="4784" priority="2984" operator="lessThan">
      <formula>$C$4</formula>
    </cfRule>
  </conditionalFormatting>
  <conditionalFormatting sqref="O49">
    <cfRule type="cellIs" dxfId="4783" priority="2985" operator="lessThan">
      <formula>$C$4</formula>
    </cfRule>
  </conditionalFormatting>
  <conditionalFormatting sqref="O50">
    <cfRule type="cellIs" dxfId="4782" priority="2986" operator="lessThan">
      <formula>$C$4</formula>
    </cfRule>
  </conditionalFormatting>
  <conditionalFormatting sqref="O50">
    <cfRule type="cellIs" dxfId="4781" priority="2987" operator="lessThan">
      <formula>$C$4</formula>
    </cfRule>
  </conditionalFormatting>
  <conditionalFormatting sqref="O51">
    <cfRule type="cellIs" dxfId="4780" priority="2988" operator="lessThan">
      <formula>$C$4</formula>
    </cfRule>
  </conditionalFormatting>
  <conditionalFormatting sqref="O51">
    <cfRule type="cellIs" dxfId="4779" priority="2989" operator="lessThan">
      <formula>$C$4</formula>
    </cfRule>
  </conditionalFormatting>
  <conditionalFormatting sqref="O52">
    <cfRule type="cellIs" dxfId="4778" priority="2990" operator="lessThan">
      <formula>$C$4</formula>
    </cfRule>
  </conditionalFormatting>
  <conditionalFormatting sqref="O52">
    <cfRule type="cellIs" dxfId="4777" priority="2991" operator="lessThan">
      <formula>$C$4</formula>
    </cfRule>
  </conditionalFormatting>
  <conditionalFormatting sqref="O53">
    <cfRule type="cellIs" dxfId="4776" priority="2992" operator="lessThan">
      <formula>$C$4</formula>
    </cfRule>
  </conditionalFormatting>
  <conditionalFormatting sqref="O53">
    <cfRule type="cellIs" dxfId="4775" priority="2993" operator="lessThan">
      <formula>$C$4</formula>
    </cfRule>
  </conditionalFormatting>
  <conditionalFormatting sqref="O54">
    <cfRule type="cellIs" dxfId="4774" priority="2994" operator="lessThan">
      <formula>$C$4</formula>
    </cfRule>
  </conditionalFormatting>
  <conditionalFormatting sqref="O54">
    <cfRule type="cellIs" dxfId="4773" priority="2995" operator="lessThan">
      <formula>$C$4</formula>
    </cfRule>
  </conditionalFormatting>
  <conditionalFormatting sqref="O55">
    <cfRule type="cellIs" dxfId="4772" priority="2996" operator="lessThan">
      <formula>$C$4</formula>
    </cfRule>
  </conditionalFormatting>
  <conditionalFormatting sqref="O55">
    <cfRule type="cellIs" dxfId="4771" priority="2997" operator="lessThan">
      <formula>$C$4</formula>
    </cfRule>
  </conditionalFormatting>
  <conditionalFormatting sqref="O56">
    <cfRule type="cellIs" dxfId="4770" priority="2998" operator="lessThan">
      <formula>$C$4</formula>
    </cfRule>
  </conditionalFormatting>
  <conditionalFormatting sqref="O56">
    <cfRule type="cellIs" dxfId="4769" priority="2999" operator="lessThan">
      <formula>$C$4</formula>
    </cfRule>
  </conditionalFormatting>
  <conditionalFormatting sqref="O57">
    <cfRule type="cellIs" dxfId="4768" priority="3000" operator="lessThan">
      <formula>$C$4</formula>
    </cfRule>
  </conditionalFormatting>
  <conditionalFormatting sqref="O57">
    <cfRule type="cellIs" dxfId="4767" priority="3001" operator="lessThan">
      <formula>$C$4</formula>
    </cfRule>
  </conditionalFormatting>
  <conditionalFormatting sqref="O58">
    <cfRule type="cellIs" dxfId="4766" priority="3002" operator="lessThan">
      <formula>$C$4</formula>
    </cfRule>
  </conditionalFormatting>
  <conditionalFormatting sqref="O58">
    <cfRule type="cellIs" dxfId="4765" priority="3003" operator="lessThan">
      <formula>$C$4</formula>
    </cfRule>
  </conditionalFormatting>
  <conditionalFormatting sqref="O59">
    <cfRule type="cellIs" dxfId="4764" priority="3004" operator="lessThan">
      <formula>$C$4</formula>
    </cfRule>
  </conditionalFormatting>
  <conditionalFormatting sqref="O59">
    <cfRule type="cellIs" dxfId="4763" priority="3005" operator="lessThan">
      <formula>$C$4</formula>
    </cfRule>
  </conditionalFormatting>
  <conditionalFormatting sqref="O60">
    <cfRule type="cellIs" dxfId="4762" priority="3006" operator="lessThan">
      <formula>$C$4</formula>
    </cfRule>
  </conditionalFormatting>
  <conditionalFormatting sqref="O60">
    <cfRule type="cellIs" dxfId="4761" priority="3007" operator="lessThan">
      <formula>$C$4</formula>
    </cfRule>
  </conditionalFormatting>
  <conditionalFormatting sqref="AZ11:AZ46">
    <cfRule type="cellIs" dxfId="4760" priority="3008" operator="lessThan">
      <formula>$C$4</formula>
    </cfRule>
  </conditionalFormatting>
  <conditionalFormatting sqref="AZ47">
    <cfRule type="cellIs" dxfId="4724" priority="3044" operator="lessThan">
      <formula>$C$4</formula>
    </cfRule>
  </conditionalFormatting>
  <conditionalFormatting sqref="AZ48">
    <cfRule type="cellIs" dxfId="4723" priority="3045" operator="lessThan">
      <formula>$C$4</formula>
    </cfRule>
  </conditionalFormatting>
  <conditionalFormatting sqref="AZ49">
    <cfRule type="cellIs" dxfId="4722" priority="3046" operator="lessThan">
      <formula>$C$4</formula>
    </cfRule>
  </conditionalFormatting>
  <conditionalFormatting sqref="AZ50">
    <cfRule type="cellIs" dxfId="4721" priority="3047" operator="lessThan">
      <formula>$C$4</formula>
    </cfRule>
  </conditionalFormatting>
  <conditionalFormatting sqref="AZ51">
    <cfRule type="cellIs" dxfId="4720" priority="3048" operator="lessThan">
      <formula>$C$4</formula>
    </cfRule>
  </conditionalFormatting>
  <conditionalFormatting sqref="AZ52">
    <cfRule type="cellIs" dxfId="4719" priority="3049" operator="lessThan">
      <formula>$C$4</formula>
    </cfRule>
  </conditionalFormatting>
  <conditionalFormatting sqref="AZ53">
    <cfRule type="cellIs" dxfId="4718" priority="3050" operator="lessThan">
      <formula>$C$4</formula>
    </cfRule>
  </conditionalFormatting>
  <conditionalFormatting sqref="AZ54">
    <cfRule type="cellIs" dxfId="4717" priority="3051" operator="lessThan">
      <formula>$C$4</formula>
    </cfRule>
  </conditionalFormatting>
  <conditionalFormatting sqref="AZ55">
    <cfRule type="cellIs" dxfId="4716" priority="3052" operator="lessThan">
      <formula>$C$4</formula>
    </cfRule>
  </conditionalFormatting>
  <conditionalFormatting sqref="AZ56">
    <cfRule type="cellIs" dxfId="4715" priority="3053" operator="lessThan">
      <formula>$C$4</formula>
    </cfRule>
  </conditionalFormatting>
  <conditionalFormatting sqref="AZ57">
    <cfRule type="cellIs" dxfId="4714" priority="3054" operator="lessThan">
      <formula>$C$4</formula>
    </cfRule>
  </conditionalFormatting>
  <conditionalFormatting sqref="AZ58">
    <cfRule type="cellIs" dxfId="4713" priority="3055" operator="lessThan">
      <formula>$C$4</formula>
    </cfRule>
  </conditionalFormatting>
  <conditionalFormatting sqref="AZ59">
    <cfRule type="cellIs" dxfId="4712" priority="3056" operator="lessThan">
      <formula>$C$4</formula>
    </cfRule>
  </conditionalFormatting>
  <conditionalFormatting sqref="AZ60">
    <cfRule type="cellIs" dxfId="4711" priority="3057" operator="lessThan">
      <formula>$C$4</formula>
    </cfRule>
  </conditionalFormatting>
  <conditionalFormatting sqref="BA11">
    <cfRule type="cellIs" dxfId="4710" priority="3058" operator="lessThan">
      <formula>$C$4</formula>
    </cfRule>
  </conditionalFormatting>
  <conditionalFormatting sqref="BA12">
    <cfRule type="cellIs" dxfId="4709" priority="3059" operator="lessThan">
      <formula>$C$4</formula>
    </cfRule>
  </conditionalFormatting>
  <conditionalFormatting sqref="BA13">
    <cfRule type="cellIs" dxfId="4708" priority="3060" operator="lessThan">
      <formula>$C$4</formula>
    </cfRule>
  </conditionalFormatting>
  <conditionalFormatting sqref="BA14">
    <cfRule type="cellIs" dxfId="4707" priority="3061" operator="lessThan">
      <formula>$C$4</formula>
    </cfRule>
  </conditionalFormatting>
  <conditionalFormatting sqref="BA15">
    <cfRule type="cellIs" dxfId="4706" priority="3062" operator="lessThan">
      <formula>$C$4</formula>
    </cfRule>
  </conditionalFormatting>
  <conditionalFormatting sqref="BA16">
    <cfRule type="cellIs" dxfId="4705" priority="3063" operator="lessThan">
      <formula>$C$4</formula>
    </cfRule>
  </conditionalFormatting>
  <conditionalFormatting sqref="BA17">
    <cfRule type="cellIs" dxfId="4704" priority="3064" operator="lessThan">
      <formula>$C$4</formula>
    </cfRule>
  </conditionalFormatting>
  <conditionalFormatting sqref="BA18">
    <cfRule type="cellIs" dxfId="4703" priority="3065" operator="lessThan">
      <formula>$C$4</formula>
    </cfRule>
  </conditionalFormatting>
  <conditionalFormatting sqref="BA19">
    <cfRule type="cellIs" dxfId="4702" priority="3066" operator="lessThan">
      <formula>$C$4</formula>
    </cfRule>
  </conditionalFormatting>
  <conditionalFormatting sqref="BA20">
    <cfRule type="cellIs" dxfId="4701" priority="3067" operator="lessThan">
      <formula>$C$4</formula>
    </cfRule>
  </conditionalFormatting>
  <conditionalFormatting sqref="BA21">
    <cfRule type="cellIs" dxfId="4700" priority="3068" operator="lessThan">
      <formula>$C$4</formula>
    </cfRule>
  </conditionalFormatting>
  <conditionalFormatting sqref="BA22">
    <cfRule type="cellIs" dxfId="4699" priority="3069" operator="lessThan">
      <formula>$C$4</formula>
    </cfRule>
  </conditionalFormatting>
  <conditionalFormatting sqref="BA23">
    <cfRule type="cellIs" dxfId="4698" priority="3070" operator="lessThan">
      <formula>$C$4</formula>
    </cfRule>
  </conditionalFormatting>
  <conditionalFormatting sqref="BA24">
    <cfRule type="cellIs" dxfId="4697" priority="3071" operator="lessThan">
      <formula>$C$4</formula>
    </cfRule>
  </conditionalFormatting>
  <conditionalFormatting sqref="BA25">
    <cfRule type="cellIs" dxfId="4696" priority="3072" operator="lessThan">
      <formula>$C$4</formula>
    </cfRule>
  </conditionalFormatting>
  <conditionalFormatting sqref="BA26">
    <cfRule type="cellIs" dxfId="4695" priority="3073" operator="lessThan">
      <formula>$C$4</formula>
    </cfRule>
  </conditionalFormatting>
  <conditionalFormatting sqref="BA27">
    <cfRule type="cellIs" dxfId="4694" priority="3074" operator="lessThan">
      <formula>$C$4</formula>
    </cfRule>
  </conditionalFormatting>
  <conditionalFormatting sqref="BA28">
    <cfRule type="cellIs" dxfId="4693" priority="3075" operator="lessThan">
      <formula>$C$4</formula>
    </cfRule>
  </conditionalFormatting>
  <conditionalFormatting sqref="BA29">
    <cfRule type="cellIs" dxfId="4692" priority="3076" operator="lessThan">
      <formula>$C$4</formula>
    </cfRule>
  </conditionalFormatting>
  <conditionalFormatting sqref="BA30">
    <cfRule type="cellIs" dxfId="4691" priority="3077" operator="lessThan">
      <formula>$C$4</formula>
    </cfRule>
  </conditionalFormatting>
  <conditionalFormatting sqref="BA31">
    <cfRule type="cellIs" dxfId="4690" priority="3078" operator="lessThan">
      <formula>$C$4</formula>
    </cfRule>
  </conditionalFormatting>
  <conditionalFormatting sqref="BA32">
    <cfRule type="cellIs" dxfId="4689" priority="3079" operator="lessThan">
      <formula>$C$4</formula>
    </cfRule>
  </conditionalFormatting>
  <conditionalFormatting sqref="BA33">
    <cfRule type="cellIs" dxfId="4688" priority="3080" operator="lessThan">
      <formula>$C$4</formula>
    </cfRule>
  </conditionalFormatting>
  <conditionalFormatting sqref="BA34">
    <cfRule type="cellIs" dxfId="4687" priority="3081" operator="lessThan">
      <formula>$C$4</formula>
    </cfRule>
  </conditionalFormatting>
  <conditionalFormatting sqref="BA35">
    <cfRule type="cellIs" dxfId="4686" priority="3082" operator="lessThan">
      <formula>$C$4</formula>
    </cfRule>
  </conditionalFormatting>
  <conditionalFormatting sqref="BA36">
    <cfRule type="cellIs" dxfId="4685" priority="3083" operator="lessThan">
      <formula>$C$4</formula>
    </cfRule>
  </conditionalFormatting>
  <conditionalFormatting sqref="BA37">
    <cfRule type="cellIs" dxfId="4684" priority="3084" operator="lessThan">
      <formula>$C$4</formula>
    </cfRule>
  </conditionalFormatting>
  <conditionalFormatting sqref="BA38">
    <cfRule type="cellIs" dxfId="4683" priority="3085" operator="lessThan">
      <formula>$C$4</formula>
    </cfRule>
  </conditionalFormatting>
  <conditionalFormatting sqref="BA39">
    <cfRule type="cellIs" dxfId="4682" priority="3086" operator="lessThan">
      <formula>$C$4</formula>
    </cfRule>
  </conditionalFormatting>
  <conditionalFormatting sqref="BA40">
    <cfRule type="cellIs" dxfId="4681" priority="3087" operator="lessThan">
      <formula>$C$4</formula>
    </cfRule>
  </conditionalFormatting>
  <conditionalFormatting sqref="BA41">
    <cfRule type="cellIs" dxfId="4680" priority="3088" operator="lessThan">
      <formula>$C$4</formula>
    </cfRule>
  </conditionalFormatting>
  <conditionalFormatting sqref="BA42">
    <cfRule type="cellIs" dxfId="4679" priority="3089" operator="lessThan">
      <formula>$C$4</formula>
    </cfRule>
  </conditionalFormatting>
  <conditionalFormatting sqref="BA43">
    <cfRule type="cellIs" dxfId="4678" priority="3090" operator="lessThan">
      <formula>$C$4</formula>
    </cfRule>
  </conditionalFormatting>
  <conditionalFormatting sqref="BA44">
    <cfRule type="cellIs" dxfId="4677" priority="3091" operator="lessThan">
      <formula>$C$4</formula>
    </cfRule>
  </conditionalFormatting>
  <conditionalFormatting sqref="BA45">
    <cfRule type="cellIs" dxfId="4676" priority="3092" operator="lessThan">
      <formula>$C$4</formula>
    </cfRule>
  </conditionalFormatting>
  <conditionalFormatting sqref="BA46">
    <cfRule type="cellIs" dxfId="4675" priority="3093" operator="lessThan">
      <formula>$C$4</formula>
    </cfRule>
  </conditionalFormatting>
  <conditionalFormatting sqref="BA47">
    <cfRule type="cellIs" dxfId="4674" priority="3094" operator="lessThan">
      <formula>$C$4</formula>
    </cfRule>
  </conditionalFormatting>
  <conditionalFormatting sqref="BA48">
    <cfRule type="cellIs" dxfId="4673" priority="3095" operator="lessThan">
      <formula>$C$4</formula>
    </cfRule>
  </conditionalFormatting>
  <conditionalFormatting sqref="BA49">
    <cfRule type="cellIs" dxfId="4672" priority="3096" operator="lessThan">
      <formula>$C$4</formula>
    </cfRule>
  </conditionalFormatting>
  <conditionalFormatting sqref="BA50">
    <cfRule type="cellIs" dxfId="4671" priority="3097" operator="lessThan">
      <formula>$C$4</formula>
    </cfRule>
  </conditionalFormatting>
  <conditionalFormatting sqref="BA51">
    <cfRule type="cellIs" dxfId="4670" priority="3098" operator="lessThan">
      <formula>$C$4</formula>
    </cfRule>
  </conditionalFormatting>
  <conditionalFormatting sqref="BA52">
    <cfRule type="cellIs" dxfId="4669" priority="3099" operator="lessThan">
      <formula>$C$4</formula>
    </cfRule>
  </conditionalFormatting>
  <conditionalFormatting sqref="BA53">
    <cfRule type="cellIs" dxfId="4668" priority="3100" operator="lessThan">
      <formula>$C$4</formula>
    </cfRule>
  </conditionalFormatting>
  <conditionalFormatting sqref="BA54">
    <cfRule type="cellIs" dxfId="4667" priority="3101" operator="lessThan">
      <formula>$C$4</formula>
    </cfRule>
  </conditionalFormatting>
  <conditionalFormatting sqref="BA55">
    <cfRule type="cellIs" dxfId="4666" priority="3102" operator="lessThan">
      <formula>$C$4</formula>
    </cfRule>
  </conditionalFormatting>
  <conditionalFormatting sqref="BA56">
    <cfRule type="cellIs" dxfId="4665" priority="3103" operator="lessThan">
      <formula>$C$4</formula>
    </cfRule>
  </conditionalFormatting>
  <conditionalFormatting sqref="BA57">
    <cfRule type="cellIs" dxfId="4664" priority="3104" operator="lessThan">
      <formula>$C$4</formula>
    </cfRule>
  </conditionalFormatting>
  <conditionalFormatting sqref="BA58">
    <cfRule type="cellIs" dxfId="4663" priority="3105" operator="lessThan">
      <formula>$C$4</formula>
    </cfRule>
  </conditionalFormatting>
  <conditionalFormatting sqref="BA59">
    <cfRule type="cellIs" dxfId="4662" priority="3106" operator="lessThan">
      <formula>$C$4</formula>
    </cfRule>
  </conditionalFormatting>
  <conditionalFormatting sqref="BA60">
    <cfRule type="cellIs" dxfId="4661" priority="3107" operator="lessThan">
      <formula>$C$4</formula>
    </cfRule>
  </conditionalFormatting>
  <conditionalFormatting sqref="BB11">
    <cfRule type="cellIs" dxfId="4660" priority="3108" operator="lessThan">
      <formula>$C$4</formula>
    </cfRule>
  </conditionalFormatting>
  <conditionalFormatting sqref="BB12">
    <cfRule type="cellIs" dxfId="4659" priority="3109" operator="lessThan">
      <formula>$C$4</formula>
    </cfRule>
  </conditionalFormatting>
  <conditionalFormatting sqref="BB13">
    <cfRule type="cellIs" dxfId="4658" priority="3110" operator="lessThan">
      <formula>$C$4</formula>
    </cfRule>
  </conditionalFormatting>
  <conditionalFormatting sqref="BB14">
    <cfRule type="cellIs" dxfId="4657" priority="3111" operator="lessThan">
      <formula>$C$4</formula>
    </cfRule>
  </conditionalFormatting>
  <conditionalFormatting sqref="BB15">
    <cfRule type="cellIs" dxfId="4656" priority="3112" operator="lessThan">
      <formula>$C$4</formula>
    </cfRule>
  </conditionalFormatting>
  <conditionalFormatting sqref="BB16">
    <cfRule type="cellIs" dxfId="4655" priority="3113" operator="lessThan">
      <formula>$C$4</formula>
    </cfRule>
  </conditionalFormatting>
  <conditionalFormatting sqref="BB17">
    <cfRule type="cellIs" dxfId="4654" priority="3114" operator="lessThan">
      <formula>$C$4</formula>
    </cfRule>
  </conditionalFormatting>
  <conditionalFormatting sqref="BB18">
    <cfRule type="cellIs" dxfId="4653" priority="3115" operator="lessThan">
      <formula>$C$4</formula>
    </cfRule>
  </conditionalFormatting>
  <conditionalFormatting sqref="BB19">
    <cfRule type="cellIs" dxfId="4652" priority="3116" operator="lessThan">
      <formula>$C$4</formula>
    </cfRule>
  </conditionalFormatting>
  <conditionalFormatting sqref="BB20">
    <cfRule type="cellIs" dxfId="4651" priority="3117" operator="lessThan">
      <formula>$C$4</formula>
    </cfRule>
  </conditionalFormatting>
  <conditionalFormatting sqref="BB21">
    <cfRule type="cellIs" dxfId="4650" priority="3118" operator="lessThan">
      <formula>$C$4</formula>
    </cfRule>
  </conditionalFormatting>
  <conditionalFormatting sqref="BB22">
    <cfRule type="cellIs" dxfId="4649" priority="3119" operator="lessThan">
      <formula>$C$4</formula>
    </cfRule>
  </conditionalFormatting>
  <conditionalFormatting sqref="BB23">
    <cfRule type="cellIs" dxfId="4648" priority="3120" operator="lessThan">
      <formula>$C$4</formula>
    </cfRule>
  </conditionalFormatting>
  <conditionalFormatting sqref="BB24">
    <cfRule type="cellIs" dxfId="4647" priority="3121" operator="lessThan">
      <formula>$C$4</formula>
    </cfRule>
  </conditionalFormatting>
  <conditionalFormatting sqref="BB25">
    <cfRule type="cellIs" dxfId="4646" priority="3122" operator="lessThan">
      <formula>$C$4</formula>
    </cfRule>
  </conditionalFormatting>
  <conditionalFormatting sqref="BB26">
    <cfRule type="cellIs" dxfId="4645" priority="3123" operator="lessThan">
      <formula>$C$4</formula>
    </cfRule>
  </conditionalFormatting>
  <conditionalFormatting sqref="BB27">
    <cfRule type="cellIs" dxfId="4644" priority="3124" operator="lessThan">
      <formula>$C$4</formula>
    </cfRule>
  </conditionalFormatting>
  <conditionalFormatting sqref="BB28">
    <cfRule type="cellIs" dxfId="4643" priority="3125" operator="lessThan">
      <formula>$C$4</formula>
    </cfRule>
  </conditionalFormatting>
  <conditionalFormatting sqref="BB29">
    <cfRule type="cellIs" dxfId="4642" priority="3126" operator="lessThan">
      <formula>$C$4</formula>
    </cfRule>
  </conditionalFormatting>
  <conditionalFormatting sqref="BB30">
    <cfRule type="cellIs" dxfId="4641" priority="3127" operator="lessThan">
      <formula>$C$4</formula>
    </cfRule>
  </conditionalFormatting>
  <conditionalFormatting sqref="BB31">
    <cfRule type="cellIs" dxfId="4640" priority="3128" operator="lessThan">
      <formula>$C$4</formula>
    </cfRule>
  </conditionalFormatting>
  <conditionalFormatting sqref="BB32">
    <cfRule type="cellIs" dxfId="4639" priority="3129" operator="lessThan">
      <formula>$C$4</formula>
    </cfRule>
  </conditionalFormatting>
  <conditionalFormatting sqref="BB33">
    <cfRule type="cellIs" dxfId="4638" priority="3130" operator="lessThan">
      <formula>$C$4</formula>
    </cfRule>
  </conditionalFormatting>
  <conditionalFormatting sqref="BB34">
    <cfRule type="cellIs" dxfId="4637" priority="3131" operator="lessThan">
      <formula>$C$4</formula>
    </cfRule>
  </conditionalFormatting>
  <conditionalFormatting sqref="BB35">
    <cfRule type="cellIs" dxfId="4636" priority="3132" operator="lessThan">
      <formula>$C$4</formula>
    </cfRule>
  </conditionalFormatting>
  <conditionalFormatting sqref="BB36">
    <cfRule type="cellIs" dxfId="4635" priority="3133" operator="lessThan">
      <formula>$C$4</formula>
    </cfRule>
  </conditionalFormatting>
  <conditionalFormatting sqref="BB37">
    <cfRule type="cellIs" dxfId="4634" priority="3134" operator="lessThan">
      <formula>$C$4</formula>
    </cfRule>
  </conditionalFormatting>
  <conditionalFormatting sqref="BB38">
    <cfRule type="cellIs" dxfId="4633" priority="3135" operator="lessThan">
      <formula>$C$4</formula>
    </cfRule>
  </conditionalFormatting>
  <conditionalFormatting sqref="BB39">
    <cfRule type="cellIs" dxfId="4632" priority="3136" operator="lessThan">
      <formula>$C$4</formula>
    </cfRule>
  </conditionalFormatting>
  <conditionalFormatting sqref="BB40">
    <cfRule type="cellIs" dxfId="4631" priority="3137" operator="lessThan">
      <formula>$C$4</formula>
    </cfRule>
  </conditionalFormatting>
  <conditionalFormatting sqref="BB41">
    <cfRule type="cellIs" dxfId="4630" priority="3138" operator="lessThan">
      <formula>$C$4</formula>
    </cfRule>
  </conditionalFormatting>
  <conditionalFormatting sqref="BB42">
    <cfRule type="cellIs" dxfId="4629" priority="3139" operator="lessThan">
      <formula>$C$4</formula>
    </cfRule>
  </conditionalFormatting>
  <conditionalFormatting sqref="BB43">
    <cfRule type="cellIs" dxfId="4628" priority="3140" operator="lessThan">
      <formula>$C$4</formula>
    </cfRule>
  </conditionalFormatting>
  <conditionalFormatting sqref="BB44">
    <cfRule type="cellIs" dxfId="4627" priority="3141" operator="lessThan">
      <formula>$C$4</formula>
    </cfRule>
  </conditionalFormatting>
  <conditionalFormatting sqref="BB45">
    <cfRule type="cellIs" dxfId="4626" priority="3142" operator="lessThan">
      <formula>$C$4</formula>
    </cfRule>
  </conditionalFormatting>
  <conditionalFormatting sqref="BB46">
    <cfRule type="cellIs" dxfId="4625" priority="3143" operator="lessThan">
      <formula>$C$4</formula>
    </cfRule>
  </conditionalFormatting>
  <conditionalFormatting sqref="BB47">
    <cfRule type="cellIs" dxfId="4624" priority="3144" operator="lessThan">
      <formula>$C$4</formula>
    </cfRule>
  </conditionalFormatting>
  <conditionalFormatting sqref="BB48">
    <cfRule type="cellIs" dxfId="4623" priority="3145" operator="lessThan">
      <formula>$C$4</formula>
    </cfRule>
  </conditionalFormatting>
  <conditionalFormatting sqref="BB49">
    <cfRule type="cellIs" dxfId="4622" priority="3146" operator="lessThan">
      <formula>$C$4</formula>
    </cfRule>
  </conditionalFormatting>
  <conditionalFormatting sqref="BB50">
    <cfRule type="cellIs" dxfId="4621" priority="3147" operator="lessThan">
      <formula>$C$4</formula>
    </cfRule>
  </conditionalFormatting>
  <conditionalFormatting sqref="BB51">
    <cfRule type="cellIs" dxfId="4620" priority="3148" operator="lessThan">
      <formula>$C$4</formula>
    </cfRule>
  </conditionalFormatting>
  <conditionalFormatting sqref="BB52">
    <cfRule type="cellIs" dxfId="4619" priority="3149" operator="lessThan">
      <formula>$C$4</formula>
    </cfRule>
  </conditionalFormatting>
  <conditionalFormatting sqref="BB53">
    <cfRule type="cellIs" dxfId="4618" priority="3150" operator="lessThan">
      <formula>$C$4</formula>
    </cfRule>
  </conditionalFormatting>
  <conditionalFormatting sqref="BB54">
    <cfRule type="cellIs" dxfId="4617" priority="3151" operator="lessThan">
      <formula>$C$4</formula>
    </cfRule>
  </conditionalFormatting>
  <conditionalFormatting sqref="BB55">
    <cfRule type="cellIs" dxfId="4616" priority="3152" operator="lessThan">
      <formula>$C$4</formula>
    </cfRule>
  </conditionalFormatting>
  <conditionalFormatting sqref="BB56">
    <cfRule type="cellIs" dxfId="4615" priority="3153" operator="lessThan">
      <formula>$C$4</formula>
    </cfRule>
  </conditionalFormatting>
  <conditionalFormatting sqref="BB57">
    <cfRule type="cellIs" dxfId="4614" priority="3154" operator="lessThan">
      <formula>$C$4</formula>
    </cfRule>
  </conditionalFormatting>
  <conditionalFormatting sqref="BB58">
    <cfRule type="cellIs" dxfId="4613" priority="3155" operator="lessThan">
      <formula>$C$4</formula>
    </cfRule>
  </conditionalFormatting>
  <conditionalFormatting sqref="BB59">
    <cfRule type="cellIs" dxfId="4612" priority="3156" operator="lessThan">
      <formula>$C$4</formula>
    </cfRule>
  </conditionalFormatting>
  <conditionalFormatting sqref="BB60">
    <cfRule type="cellIs" dxfId="4611" priority="3157" operator="lessThan">
      <formula>$C$4</formula>
    </cfRule>
  </conditionalFormatting>
  <conditionalFormatting sqref="BC11:BC46">
    <cfRule type="cellIs" dxfId="4610" priority="3158" operator="lessThan">
      <formula>$C$4</formula>
    </cfRule>
  </conditionalFormatting>
  <conditionalFormatting sqref="BC47">
    <cfRule type="cellIs" dxfId="4574" priority="3194" operator="lessThan">
      <formula>$C$4</formula>
    </cfRule>
  </conditionalFormatting>
  <conditionalFormatting sqref="BC48">
    <cfRule type="cellIs" dxfId="4573" priority="3195" operator="lessThan">
      <formula>$C$4</formula>
    </cfRule>
  </conditionalFormatting>
  <conditionalFormatting sqref="BC49">
    <cfRule type="cellIs" dxfId="4572" priority="3196" operator="lessThan">
      <formula>$C$4</formula>
    </cfRule>
  </conditionalFormatting>
  <conditionalFormatting sqref="BC50">
    <cfRule type="cellIs" dxfId="4571" priority="3197" operator="lessThan">
      <formula>$C$4</formula>
    </cfRule>
  </conditionalFormatting>
  <conditionalFormatting sqref="BC51">
    <cfRule type="cellIs" dxfId="4570" priority="3198" operator="lessThan">
      <formula>$C$4</formula>
    </cfRule>
  </conditionalFormatting>
  <conditionalFormatting sqref="BC52">
    <cfRule type="cellIs" dxfId="4569" priority="3199" operator="lessThan">
      <formula>$C$4</formula>
    </cfRule>
  </conditionalFormatting>
  <conditionalFormatting sqref="BC53">
    <cfRule type="cellIs" dxfId="4568" priority="3200" operator="lessThan">
      <formula>$C$4</formula>
    </cfRule>
  </conditionalFormatting>
  <conditionalFormatting sqref="BC54">
    <cfRule type="cellIs" dxfId="4567" priority="3201" operator="lessThan">
      <formula>$C$4</formula>
    </cfRule>
  </conditionalFormatting>
  <conditionalFormatting sqref="BC55">
    <cfRule type="cellIs" dxfId="4566" priority="3202" operator="lessThan">
      <formula>$C$4</formula>
    </cfRule>
  </conditionalFormatting>
  <conditionalFormatting sqref="BC56">
    <cfRule type="cellIs" dxfId="4565" priority="3203" operator="lessThan">
      <formula>$C$4</formula>
    </cfRule>
  </conditionalFormatting>
  <conditionalFormatting sqref="BC57">
    <cfRule type="cellIs" dxfId="4564" priority="3204" operator="lessThan">
      <formula>$C$4</formula>
    </cfRule>
  </conditionalFormatting>
  <conditionalFormatting sqref="BC58">
    <cfRule type="cellIs" dxfId="4563" priority="3205" operator="lessThan">
      <formula>$C$4</formula>
    </cfRule>
  </conditionalFormatting>
  <conditionalFormatting sqref="BC59">
    <cfRule type="cellIs" dxfId="4562" priority="3206" operator="lessThan">
      <formula>$C$4</formula>
    </cfRule>
  </conditionalFormatting>
  <conditionalFormatting sqref="BC60">
    <cfRule type="cellIs" dxfId="4561" priority="3207" operator="lessThan">
      <formula>$C$4</formula>
    </cfRule>
  </conditionalFormatting>
  <conditionalFormatting sqref="BD11">
    <cfRule type="cellIs" dxfId="4560" priority="3208" operator="lessThan">
      <formula>$C$4</formula>
    </cfRule>
  </conditionalFormatting>
  <conditionalFormatting sqref="BD12">
    <cfRule type="cellIs" dxfId="4559" priority="3209" operator="lessThan">
      <formula>$C$4</formula>
    </cfRule>
  </conditionalFormatting>
  <conditionalFormatting sqref="BD13">
    <cfRule type="cellIs" dxfId="4558" priority="3210" operator="lessThan">
      <formula>$C$4</formula>
    </cfRule>
  </conditionalFormatting>
  <conditionalFormatting sqref="BD14">
    <cfRule type="cellIs" dxfId="4557" priority="3211" operator="lessThan">
      <formula>$C$4</formula>
    </cfRule>
  </conditionalFormatting>
  <conditionalFormatting sqref="BD15">
    <cfRule type="cellIs" dxfId="4556" priority="3212" operator="lessThan">
      <formula>$C$4</formula>
    </cfRule>
  </conditionalFormatting>
  <conditionalFormatting sqref="BD16">
    <cfRule type="cellIs" dxfId="4555" priority="3213" operator="lessThan">
      <formula>$C$4</formula>
    </cfRule>
  </conditionalFormatting>
  <conditionalFormatting sqref="BD17">
    <cfRule type="cellIs" dxfId="4554" priority="3214" operator="lessThan">
      <formula>$C$4</formula>
    </cfRule>
  </conditionalFormatting>
  <conditionalFormatting sqref="BD18">
    <cfRule type="cellIs" dxfId="4553" priority="3215" operator="lessThan">
      <formula>$C$4</formula>
    </cfRule>
  </conditionalFormatting>
  <conditionalFormatting sqref="BD19">
    <cfRule type="cellIs" dxfId="4552" priority="3216" operator="lessThan">
      <formula>$C$4</formula>
    </cfRule>
  </conditionalFormatting>
  <conditionalFormatting sqref="BD20">
    <cfRule type="cellIs" dxfId="4551" priority="3217" operator="lessThan">
      <formula>$C$4</formula>
    </cfRule>
  </conditionalFormatting>
  <conditionalFormatting sqref="BD21">
    <cfRule type="cellIs" dxfId="4550" priority="3218" operator="lessThan">
      <formula>$C$4</formula>
    </cfRule>
  </conditionalFormatting>
  <conditionalFormatting sqref="BD22">
    <cfRule type="cellIs" dxfId="4549" priority="3219" operator="lessThan">
      <formula>$C$4</formula>
    </cfRule>
  </conditionalFormatting>
  <conditionalFormatting sqref="BD23">
    <cfRule type="cellIs" dxfId="4548" priority="3220" operator="lessThan">
      <formula>$C$4</formula>
    </cfRule>
  </conditionalFormatting>
  <conditionalFormatting sqref="BD24">
    <cfRule type="cellIs" dxfId="4547" priority="3221" operator="lessThan">
      <formula>$C$4</formula>
    </cfRule>
  </conditionalFormatting>
  <conditionalFormatting sqref="BD25">
    <cfRule type="cellIs" dxfId="4546" priority="3222" operator="lessThan">
      <formula>$C$4</formula>
    </cfRule>
  </conditionalFormatting>
  <conditionalFormatting sqref="BD26">
    <cfRule type="cellIs" dxfId="4545" priority="3223" operator="lessThan">
      <formula>$C$4</formula>
    </cfRule>
  </conditionalFormatting>
  <conditionalFormatting sqref="BD27">
    <cfRule type="cellIs" dxfId="4544" priority="3224" operator="lessThan">
      <formula>$C$4</formula>
    </cfRule>
  </conditionalFormatting>
  <conditionalFormatting sqref="BD28">
    <cfRule type="cellIs" dxfId="4543" priority="3225" operator="lessThan">
      <formula>$C$4</formula>
    </cfRule>
  </conditionalFormatting>
  <conditionalFormatting sqref="BD29">
    <cfRule type="cellIs" dxfId="4542" priority="3226" operator="lessThan">
      <formula>$C$4</formula>
    </cfRule>
  </conditionalFormatting>
  <conditionalFormatting sqref="BD30">
    <cfRule type="cellIs" dxfId="4541" priority="3227" operator="lessThan">
      <formula>$C$4</formula>
    </cfRule>
  </conditionalFormatting>
  <conditionalFormatting sqref="BD31">
    <cfRule type="cellIs" dxfId="4540" priority="3228" operator="lessThan">
      <formula>$C$4</formula>
    </cfRule>
  </conditionalFormatting>
  <conditionalFormatting sqref="BD32">
    <cfRule type="cellIs" dxfId="4539" priority="3229" operator="lessThan">
      <formula>$C$4</formula>
    </cfRule>
  </conditionalFormatting>
  <conditionalFormatting sqref="BD33">
    <cfRule type="cellIs" dxfId="4538" priority="3230" operator="lessThan">
      <formula>$C$4</formula>
    </cfRule>
  </conditionalFormatting>
  <conditionalFormatting sqref="BD34">
    <cfRule type="cellIs" dxfId="4537" priority="3231" operator="lessThan">
      <formula>$C$4</formula>
    </cfRule>
  </conditionalFormatting>
  <conditionalFormatting sqref="BD35">
    <cfRule type="cellIs" dxfId="4536" priority="3232" operator="lessThan">
      <formula>$C$4</formula>
    </cfRule>
  </conditionalFormatting>
  <conditionalFormatting sqref="BD36">
    <cfRule type="cellIs" dxfId="4535" priority="3233" operator="lessThan">
      <formula>$C$4</formula>
    </cfRule>
  </conditionalFormatting>
  <conditionalFormatting sqref="BD37">
    <cfRule type="cellIs" dxfId="4534" priority="3234" operator="lessThan">
      <formula>$C$4</formula>
    </cfRule>
  </conditionalFormatting>
  <conditionalFormatting sqref="BD38">
    <cfRule type="cellIs" dxfId="4533" priority="3235" operator="lessThan">
      <formula>$C$4</formula>
    </cfRule>
  </conditionalFormatting>
  <conditionalFormatting sqref="BD39">
    <cfRule type="cellIs" dxfId="4532" priority="3236" operator="lessThan">
      <formula>$C$4</formula>
    </cfRule>
  </conditionalFormatting>
  <conditionalFormatting sqref="BD40">
    <cfRule type="cellIs" dxfId="4531" priority="3237" operator="lessThan">
      <formula>$C$4</formula>
    </cfRule>
  </conditionalFormatting>
  <conditionalFormatting sqref="BD41">
    <cfRule type="cellIs" dxfId="4530" priority="3238" operator="lessThan">
      <formula>$C$4</formula>
    </cfRule>
  </conditionalFormatting>
  <conditionalFormatting sqref="BD42">
    <cfRule type="cellIs" dxfId="4529" priority="3239" operator="lessThan">
      <formula>$C$4</formula>
    </cfRule>
  </conditionalFormatting>
  <conditionalFormatting sqref="BD43">
    <cfRule type="cellIs" dxfId="4528" priority="3240" operator="lessThan">
      <formula>$C$4</formula>
    </cfRule>
  </conditionalFormatting>
  <conditionalFormatting sqref="BD44">
    <cfRule type="cellIs" dxfId="4527" priority="3241" operator="lessThan">
      <formula>$C$4</formula>
    </cfRule>
  </conditionalFormatting>
  <conditionalFormatting sqref="BD45">
    <cfRule type="cellIs" dxfId="4526" priority="3242" operator="lessThan">
      <formula>$C$4</formula>
    </cfRule>
  </conditionalFormatting>
  <conditionalFormatting sqref="BD46">
    <cfRule type="cellIs" dxfId="4525" priority="3243" operator="lessThan">
      <formula>$C$4</formula>
    </cfRule>
  </conditionalFormatting>
  <conditionalFormatting sqref="BD47">
    <cfRule type="cellIs" dxfId="4524" priority="3244" operator="lessThan">
      <formula>$C$4</formula>
    </cfRule>
  </conditionalFormatting>
  <conditionalFormatting sqref="BD48">
    <cfRule type="cellIs" dxfId="4523" priority="3245" operator="lessThan">
      <formula>$C$4</formula>
    </cfRule>
  </conditionalFormatting>
  <conditionalFormatting sqref="BD49">
    <cfRule type="cellIs" dxfId="4522" priority="3246" operator="lessThan">
      <formula>$C$4</formula>
    </cfRule>
  </conditionalFormatting>
  <conditionalFormatting sqref="BD50">
    <cfRule type="cellIs" dxfId="4521" priority="3247" operator="lessThan">
      <formula>$C$4</formula>
    </cfRule>
  </conditionalFormatting>
  <conditionalFormatting sqref="BD51">
    <cfRule type="cellIs" dxfId="4520" priority="3248" operator="lessThan">
      <formula>$C$4</formula>
    </cfRule>
  </conditionalFormatting>
  <conditionalFormatting sqref="BD52">
    <cfRule type="cellIs" dxfId="4519" priority="3249" operator="lessThan">
      <formula>$C$4</formula>
    </cfRule>
  </conditionalFormatting>
  <conditionalFormatting sqref="BD53">
    <cfRule type="cellIs" dxfId="4518" priority="3250" operator="lessThan">
      <formula>$C$4</formula>
    </cfRule>
  </conditionalFormatting>
  <conditionalFormatting sqref="BD54">
    <cfRule type="cellIs" dxfId="4517" priority="3251" operator="lessThan">
      <formula>$C$4</formula>
    </cfRule>
  </conditionalFormatting>
  <conditionalFormatting sqref="BD55">
    <cfRule type="cellIs" dxfId="4516" priority="3252" operator="lessThan">
      <formula>$C$4</formula>
    </cfRule>
  </conditionalFormatting>
  <conditionalFormatting sqref="BD56">
    <cfRule type="cellIs" dxfId="4515" priority="3253" operator="lessThan">
      <formula>$C$4</formula>
    </cfRule>
  </conditionalFormatting>
  <conditionalFormatting sqref="BD57">
    <cfRule type="cellIs" dxfId="4514" priority="3254" operator="lessThan">
      <formula>$C$4</formula>
    </cfRule>
  </conditionalFormatting>
  <conditionalFormatting sqref="BD58">
    <cfRule type="cellIs" dxfId="4513" priority="3255" operator="lessThan">
      <formula>$C$4</formula>
    </cfRule>
  </conditionalFormatting>
  <conditionalFormatting sqref="BD59">
    <cfRule type="cellIs" dxfId="4512" priority="3256" operator="lessThan">
      <formula>$C$4</formula>
    </cfRule>
  </conditionalFormatting>
  <conditionalFormatting sqref="BD60">
    <cfRule type="cellIs" dxfId="4511" priority="3257" operator="lessThan">
      <formula>$C$4</formula>
    </cfRule>
  </conditionalFormatting>
  <conditionalFormatting sqref="BE11">
    <cfRule type="cellIs" dxfId="4510" priority="3258" operator="lessThan">
      <formula>$C$4</formula>
    </cfRule>
  </conditionalFormatting>
  <conditionalFormatting sqref="BE12">
    <cfRule type="cellIs" dxfId="4509" priority="3259" operator="lessThan">
      <formula>$C$4</formula>
    </cfRule>
  </conditionalFormatting>
  <conditionalFormatting sqref="BE13">
    <cfRule type="cellIs" dxfId="4508" priority="3260" operator="lessThan">
      <formula>$C$4</formula>
    </cfRule>
  </conditionalFormatting>
  <conditionalFormatting sqref="BE14">
    <cfRule type="cellIs" dxfId="4507" priority="3261" operator="lessThan">
      <formula>$C$4</formula>
    </cfRule>
  </conditionalFormatting>
  <conditionalFormatting sqref="BE15">
    <cfRule type="cellIs" dxfId="4506" priority="3262" operator="lessThan">
      <formula>$C$4</formula>
    </cfRule>
  </conditionalFormatting>
  <conditionalFormatting sqref="BE16">
    <cfRule type="cellIs" dxfId="4505" priority="3263" operator="lessThan">
      <formula>$C$4</formula>
    </cfRule>
  </conditionalFormatting>
  <conditionalFormatting sqref="BE17">
    <cfRule type="cellIs" dxfId="4504" priority="3264" operator="lessThan">
      <formula>$C$4</formula>
    </cfRule>
  </conditionalFormatting>
  <conditionalFormatting sqref="BE18">
    <cfRule type="cellIs" dxfId="4503" priority="3265" operator="lessThan">
      <formula>$C$4</formula>
    </cfRule>
  </conditionalFormatting>
  <conditionalFormatting sqref="BE19">
    <cfRule type="cellIs" dxfId="4502" priority="3266" operator="lessThan">
      <formula>$C$4</formula>
    </cfRule>
  </conditionalFormatting>
  <conditionalFormatting sqref="BE20">
    <cfRule type="cellIs" dxfId="4501" priority="3267" operator="lessThan">
      <formula>$C$4</formula>
    </cfRule>
  </conditionalFormatting>
  <conditionalFormatting sqref="BE21">
    <cfRule type="cellIs" dxfId="4500" priority="3268" operator="lessThan">
      <formula>$C$4</formula>
    </cfRule>
  </conditionalFormatting>
  <conditionalFormatting sqref="BE22">
    <cfRule type="cellIs" dxfId="4499" priority="3269" operator="lessThan">
      <formula>$C$4</formula>
    </cfRule>
  </conditionalFormatting>
  <conditionalFormatting sqref="BE23">
    <cfRule type="cellIs" dxfId="4498" priority="3270" operator="lessThan">
      <formula>$C$4</formula>
    </cfRule>
  </conditionalFormatting>
  <conditionalFormatting sqref="BE24">
    <cfRule type="cellIs" dxfId="4497" priority="3271" operator="lessThan">
      <formula>$C$4</formula>
    </cfRule>
  </conditionalFormatting>
  <conditionalFormatting sqref="BE25">
    <cfRule type="cellIs" dxfId="4496" priority="3272" operator="lessThan">
      <formula>$C$4</formula>
    </cfRule>
  </conditionalFormatting>
  <conditionalFormatting sqref="BE26">
    <cfRule type="cellIs" dxfId="4495" priority="3273" operator="lessThan">
      <formula>$C$4</formula>
    </cfRule>
  </conditionalFormatting>
  <conditionalFormatting sqref="BE27">
    <cfRule type="cellIs" dxfId="4494" priority="3274" operator="lessThan">
      <formula>$C$4</formula>
    </cfRule>
  </conditionalFormatting>
  <conditionalFormatting sqref="BE28">
    <cfRule type="cellIs" dxfId="4493" priority="3275" operator="lessThan">
      <formula>$C$4</formula>
    </cfRule>
  </conditionalFormatting>
  <conditionalFormatting sqref="BE29">
    <cfRule type="cellIs" dxfId="4492" priority="3276" operator="lessThan">
      <formula>$C$4</formula>
    </cfRule>
  </conditionalFormatting>
  <conditionalFormatting sqref="BE30">
    <cfRule type="cellIs" dxfId="4491" priority="3277" operator="lessThan">
      <formula>$C$4</formula>
    </cfRule>
  </conditionalFormatting>
  <conditionalFormatting sqref="BE31">
    <cfRule type="cellIs" dxfId="4490" priority="3278" operator="lessThan">
      <formula>$C$4</formula>
    </cfRule>
  </conditionalFormatting>
  <conditionalFormatting sqref="BE32">
    <cfRule type="cellIs" dxfId="4489" priority="3279" operator="lessThan">
      <formula>$C$4</formula>
    </cfRule>
  </conditionalFormatting>
  <conditionalFormatting sqref="BE33">
    <cfRule type="cellIs" dxfId="4488" priority="3280" operator="lessThan">
      <formula>$C$4</formula>
    </cfRule>
  </conditionalFormatting>
  <conditionalFormatting sqref="BE34">
    <cfRule type="cellIs" dxfId="4487" priority="3281" operator="lessThan">
      <formula>$C$4</formula>
    </cfRule>
  </conditionalFormatting>
  <conditionalFormatting sqref="BE35">
    <cfRule type="cellIs" dxfId="4486" priority="3282" operator="lessThan">
      <formula>$C$4</formula>
    </cfRule>
  </conditionalFormatting>
  <conditionalFormatting sqref="BE36">
    <cfRule type="cellIs" dxfId="4485" priority="3283" operator="lessThan">
      <formula>$C$4</formula>
    </cfRule>
  </conditionalFormatting>
  <conditionalFormatting sqref="BE37">
    <cfRule type="cellIs" dxfId="4484" priority="3284" operator="lessThan">
      <formula>$C$4</formula>
    </cfRule>
  </conditionalFormatting>
  <conditionalFormatting sqref="BE38">
    <cfRule type="cellIs" dxfId="4483" priority="3285" operator="lessThan">
      <formula>$C$4</formula>
    </cfRule>
  </conditionalFormatting>
  <conditionalFormatting sqref="BE39">
    <cfRule type="cellIs" dxfId="4482" priority="3286" operator="lessThan">
      <formula>$C$4</formula>
    </cfRule>
  </conditionalFormatting>
  <conditionalFormatting sqref="BE40">
    <cfRule type="cellIs" dxfId="4481" priority="3287" operator="lessThan">
      <formula>$C$4</formula>
    </cfRule>
  </conditionalFormatting>
  <conditionalFormatting sqref="BE41">
    <cfRule type="cellIs" dxfId="4480" priority="3288" operator="lessThan">
      <formula>$C$4</formula>
    </cfRule>
  </conditionalFormatting>
  <conditionalFormatting sqref="BE42">
    <cfRule type="cellIs" dxfId="4479" priority="3289" operator="lessThan">
      <formula>$C$4</formula>
    </cfRule>
  </conditionalFormatting>
  <conditionalFormatting sqref="BE43">
    <cfRule type="cellIs" dxfId="4478" priority="3290" operator="lessThan">
      <formula>$C$4</formula>
    </cfRule>
  </conditionalFormatting>
  <conditionalFormatting sqref="BE44">
    <cfRule type="cellIs" dxfId="4477" priority="3291" operator="lessThan">
      <formula>$C$4</formula>
    </cfRule>
  </conditionalFormatting>
  <conditionalFormatting sqref="BE45">
    <cfRule type="cellIs" dxfId="4476" priority="3292" operator="lessThan">
      <formula>$C$4</formula>
    </cfRule>
  </conditionalFormatting>
  <conditionalFormatting sqref="BE46">
    <cfRule type="cellIs" dxfId="4475" priority="3293" operator="lessThan">
      <formula>$C$4</formula>
    </cfRule>
  </conditionalFormatting>
  <conditionalFormatting sqref="BE47">
    <cfRule type="cellIs" dxfId="4474" priority="3294" operator="lessThan">
      <formula>$C$4</formula>
    </cfRule>
  </conditionalFormatting>
  <conditionalFormatting sqref="BE48">
    <cfRule type="cellIs" dxfId="4473" priority="3295" operator="lessThan">
      <formula>$C$4</formula>
    </cfRule>
  </conditionalFormatting>
  <conditionalFormatting sqref="BE49">
    <cfRule type="cellIs" dxfId="4472" priority="3296" operator="lessThan">
      <formula>$C$4</formula>
    </cfRule>
  </conditionalFormatting>
  <conditionalFormatting sqref="BE50">
    <cfRule type="cellIs" dxfId="4471" priority="3297" operator="lessThan">
      <formula>$C$4</formula>
    </cfRule>
  </conditionalFormatting>
  <conditionalFormatting sqref="BE51">
    <cfRule type="cellIs" dxfId="4470" priority="3298" operator="lessThan">
      <formula>$C$4</formula>
    </cfRule>
  </conditionalFormatting>
  <conditionalFormatting sqref="BE52">
    <cfRule type="cellIs" dxfId="4469" priority="3299" operator="lessThan">
      <formula>$C$4</formula>
    </cfRule>
  </conditionalFormatting>
  <conditionalFormatting sqref="BE53">
    <cfRule type="cellIs" dxfId="4468" priority="3300" operator="lessThan">
      <formula>$C$4</formula>
    </cfRule>
  </conditionalFormatting>
  <conditionalFormatting sqref="BE54">
    <cfRule type="cellIs" dxfId="4467" priority="3301" operator="lessThan">
      <formula>$C$4</formula>
    </cfRule>
  </conditionalFormatting>
  <conditionalFormatting sqref="BE55">
    <cfRule type="cellIs" dxfId="4466" priority="3302" operator="lessThan">
      <formula>$C$4</formula>
    </cfRule>
  </conditionalFormatting>
  <conditionalFormatting sqref="BE56">
    <cfRule type="cellIs" dxfId="4465" priority="3303" operator="lessThan">
      <formula>$C$4</formula>
    </cfRule>
  </conditionalFormatting>
  <conditionalFormatting sqref="BE57">
    <cfRule type="cellIs" dxfId="4464" priority="3304" operator="lessThan">
      <formula>$C$4</formula>
    </cfRule>
  </conditionalFormatting>
  <conditionalFormatting sqref="BE58">
    <cfRule type="cellIs" dxfId="4463" priority="3305" operator="lessThan">
      <formula>$C$4</formula>
    </cfRule>
  </conditionalFormatting>
  <conditionalFormatting sqref="BE59">
    <cfRule type="cellIs" dxfId="4462" priority="3306" operator="lessThan">
      <formula>$C$4</formula>
    </cfRule>
  </conditionalFormatting>
  <conditionalFormatting sqref="BE60">
    <cfRule type="cellIs" dxfId="4461" priority="3307" operator="lessThan">
      <formula>$C$4</formula>
    </cfRule>
  </conditionalFormatting>
  <conditionalFormatting sqref="BF11:BF46">
    <cfRule type="cellIs" dxfId="4460" priority="3308" operator="lessThan">
      <formula>$C$4</formula>
    </cfRule>
  </conditionalFormatting>
  <conditionalFormatting sqref="BF47">
    <cfRule type="cellIs" dxfId="4424" priority="3344" operator="lessThan">
      <formula>$C$4</formula>
    </cfRule>
  </conditionalFormatting>
  <conditionalFormatting sqref="BF48">
    <cfRule type="cellIs" dxfId="4423" priority="3345" operator="lessThan">
      <formula>$C$4</formula>
    </cfRule>
  </conditionalFormatting>
  <conditionalFormatting sqref="BF49">
    <cfRule type="cellIs" dxfId="4422" priority="3346" operator="lessThan">
      <formula>$C$4</formula>
    </cfRule>
  </conditionalFormatting>
  <conditionalFormatting sqref="BF50">
    <cfRule type="cellIs" dxfId="4421" priority="3347" operator="lessThan">
      <formula>$C$4</formula>
    </cfRule>
  </conditionalFormatting>
  <conditionalFormatting sqref="BF51">
    <cfRule type="cellIs" dxfId="4420" priority="3348" operator="lessThan">
      <formula>$C$4</formula>
    </cfRule>
  </conditionalFormatting>
  <conditionalFormatting sqref="BF52">
    <cfRule type="cellIs" dxfId="4419" priority="3349" operator="lessThan">
      <formula>$C$4</formula>
    </cfRule>
  </conditionalFormatting>
  <conditionalFormatting sqref="BF53">
    <cfRule type="cellIs" dxfId="4418" priority="3350" operator="lessThan">
      <formula>$C$4</formula>
    </cfRule>
  </conditionalFormatting>
  <conditionalFormatting sqref="BF54">
    <cfRule type="cellIs" dxfId="4417" priority="3351" operator="lessThan">
      <formula>$C$4</formula>
    </cfRule>
  </conditionalFormatting>
  <conditionalFormatting sqref="BF55">
    <cfRule type="cellIs" dxfId="4416" priority="3352" operator="lessThan">
      <formula>$C$4</formula>
    </cfRule>
  </conditionalFormatting>
  <conditionalFormatting sqref="BF56">
    <cfRule type="cellIs" dxfId="4415" priority="3353" operator="lessThan">
      <formula>$C$4</formula>
    </cfRule>
  </conditionalFormatting>
  <conditionalFormatting sqref="BF57">
    <cfRule type="cellIs" dxfId="4414" priority="3354" operator="lessThan">
      <formula>$C$4</formula>
    </cfRule>
  </conditionalFormatting>
  <conditionalFormatting sqref="BF58">
    <cfRule type="cellIs" dxfId="4413" priority="3355" operator="lessThan">
      <formula>$C$4</formula>
    </cfRule>
  </conditionalFormatting>
  <conditionalFormatting sqref="BF59">
    <cfRule type="cellIs" dxfId="4412" priority="3356" operator="lessThan">
      <formula>$C$4</formula>
    </cfRule>
  </conditionalFormatting>
  <conditionalFormatting sqref="BF60">
    <cfRule type="cellIs" dxfId="4411" priority="3357" operator="lessThan">
      <formula>$C$4</formula>
    </cfRule>
  </conditionalFormatting>
  <conditionalFormatting sqref="BG11">
    <cfRule type="cellIs" dxfId="4410" priority="3358" operator="lessThan">
      <formula>$C$4</formula>
    </cfRule>
  </conditionalFormatting>
  <conditionalFormatting sqref="BG12">
    <cfRule type="cellIs" dxfId="4409" priority="3359" operator="lessThan">
      <formula>$C$4</formula>
    </cfRule>
  </conditionalFormatting>
  <conditionalFormatting sqref="BG13">
    <cfRule type="cellIs" dxfId="4408" priority="3360" operator="lessThan">
      <formula>$C$4</formula>
    </cfRule>
  </conditionalFormatting>
  <conditionalFormatting sqref="BG14">
    <cfRule type="cellIs" dxfId="4407" priority="3361" operator="lessThan">
      <formula>$C$4</formula>
    </cfRule>
  </conditionalFormatting>
  <conditionalFormatting sqref="BG15">
    <cfRule type="cellIs" dxfId="4406" priority="3362" operator="lessThan">
      <formula>$C$4</formula>
    </cfRule>
  </conditionalFormatting>
  <conditionalFormatting sqref="BG16">
    <cfRule type="cellIs" dxfId="4405" priority="3363" operator="lessThan">
      <formula>$C$4</formula>
    </cfRule>
  </conditionalFormatting>
  <conditionalFormatting sqref="BG17">
    <cfRule type="cellIs" dxfId="4404" priority="3364" operator="lessThan">
      <formula>$C$4</formula>
    </cfRule>
  </conditionalFormatting>
  <conditionalFormatting sqref="BG18">
    <cfRule type="cellIs" dxfId="4403" priority="3365" operator="lessThan">
      <formula>$C$4</formula>
    </cfRule>
  </conditionalFormatting>
  <conditionalFormatting sqref="BG19">
    <cfRule type="cellIs" dxfId="4402" priority="3366" operator="lessThan">
      <formula>$C$4</formula>
    </cfRule>
  </conditionalFormatting>
  <conditionalFormatting sqref="BG20">
    <cfRule type="cellIs" dxfId="4401" priority="3367" operator="lessThan">
      <formula>$C$4</formula>
    </cfRule>
  </conditionalFormatting>
  <conditionalFormatting sqref="BG21">
    <cfRule type="cellIs" dxfId="4400" priority="3368" operator="lessThan">
      <formula>$C$4</formula>
    </cfRule>
  </conditionalFormatting>
  <conditionalFormatting sqref="BG22">
    <cfRule type="cellIs" dxfId="4399" priority="3369" operator="lessThan">
      <formula>$C$4</formula>
    </cfRule>
  </conditionalFormatting>
  <conditionalFormatting sqref="BG23">
    <cfRule type="cellIs" dxfId="4398" priority="3370" operator="lessThan">
      <formula>$C$4</formula>
    </cfRule>
  </conditionalFormatting>
  <conditionalFormatting sqref="BG24">
    <cfRule type="cellIs" dxfId="4397" priority="3371" operator="lessThan">
      <formula>$C$4</formula>
    </cfRule>
  </conditionalFormatting>
  <conditionalFormatting sqref="BG25">
    <cfRule type="cellIs" dxfId="4396" priority="3372" operator="lessThan">
      <formula>$C$4</formula>
    </cfRule>
  </conditionalFormatting>
  <conditionalFormatting sqref="BG26">
    <cfRule type="cellIs" dxfId="4395" priority="3373" operator="lessThan">
      <formula>$C$4</formula>
    </cfRule>
  </conditionalFormatting>
  <conditionalFormatting sqref="BG27">
    <cfRule type="cellIs" dxfId="4394" priority="3374" operator="lessThan">
      <formula>$C$4</formula>
    </cfRule>
  </conditionalFormatting>
  <conditionalFormatting sqref="BG28">
    <cfRule type="cellIs" dxfId="4393" priority="3375" operator="lessThan">
      <formula>$C$4</formula>
    </cfRule>
  </conditionalFormatting>
  <conditionalFormatting sqref="BG29">
    <cfRule type="cellIs" dxfId="4392" priority="3376" operator="lessThan">
      <formula>$C$4</formula>
    </cfRule>
  </conditionalFormatting>
  <conditionalFormatting sqref="BG30">
    <cfRule type="cellIs" dxfId="4391" priority="3377" operator="lessThan">
      <formula>$C$4</formula>
    </cfRule>
  </conditionalFormatting>
  <conditionalFormatting sqref="BG31">
    <cfRule type="cellIs" dxfId="4390" priority="3378" operator="lessThan">
      <formula>$C$4</formula>
    </cfRule>
  </conditionalFormatting>
  <conditionalFormatting sqref="BG32">
    <cfRule type="cellIs" dxfId="4389" priority="3379" operator="lessThan">
      <formula>$C$4</formula>
    </cfRule>
  </conditionalFormatting>
  <conditionalFormatting sqref="BG33">
    <cfRule type="cellIs" dxfId="4388" priority="3380" operator="lessThan">
      <formula>$C$4</formula>
    </cfRule>
  </conditionalFormatting>
  <conditionalFormatting sqref="BG34">
    <cfRule type="cellIs" dxfId="4387" priority="3381" operator="lessThan">
      <formula>$C$4</formula>
    </cfRule>
  </conditionalFormatting>
  <conditionalFormatting sqref="BG35">
    <cfRule type="cellIs" dxfId="4386" priority="3382" operator="lessThan">
      <formula>$C$4</formula>
    </cfRule>
  </conditionalFormatting>
  <conditionalFormatting sqref="BG36">
    <cfRule type="cellIs" dxfId="4385" priority="3383" operator="lessThan">
      <formula>$C$4</formula>
    </cfRule>
  </conditionalFormatting>
  <conditionalFormatting sqref="BG37">
    <cfRule type="cellIs" dxfId="4384" priority="3384" operator="lessThan">
      <formula>$C$4</formula>
    </cfRule>
  </conditionalFormatting>
  <conditionalFormatting sqref="BG38">
    <cfRule type="cellIs" dxfId="4383" priority="3385" operator="lessThan">
      <formula>$C$4</formula>
    </cfRule>
  </conditionalFormatting>
  <conditionalFormatting sqref="BG39">
    <cfRule type="cellIs" dxfId="4382" priority="3386" operator="lessThan">
      <formula>$C$4</formula>
    </cfRule>
  </conditionalFormatting>
  <conditionalFormatting sqref="BG40">
    <cfRule type="cellIs" dxfId="4381" priority="3387" operator="lessThan">
      <formula>$C$4</formula>
    </cfRule>
  </conditionalFormatting>
  <conditionalFormatting sqref="BG41">
    <cfRule type="cellIs" dxfId="4380" priority="3388" operator="lessThan">
      <formula>$C$4</formula>
    </cfRule>
  </conditionalFormatting>
  <conditionalFormatting sqref="BG42">
    <cfRule type="cellIs" dxfId="4379" priority="3389" operator="lessThan">
      <formula>$C$4</formula>
    </cfRule>
  </conditionalFormatting>
  <conditionalFormatting sqref="BG43">
    <cfRule type="cellIs" dxfId="4378" priority="3390" operator="lessThan">
      <formula>$C$4</formula>
    </cfRule>
  </conditionalFormatting>
  <conditionalFormatting sqref="BG44">
    <cfRule type="cellIs" dxfId="4377" priority="3391" operator="lessThan">
      <formula>$C$4</formula>
    </cfRule>
  </conditionalFormatting>
  <conditionalFormatting sqref="BG45">
    <cfRule type="cellIs" dxfId="4376" priority="3392" operator="lessThan">
      <formula>$C$4</formula>
    </cfRule>
  </conditionalFormatting>
  <conditionalFormatting sqref="BG46">
    <cfRule type="cellIs" dxfId="4375" priority="3393" operator="lessThan">
      <formula>$C$4</formula>
    </cfRule>
  </conditionalFormatting>
  <conditionalFormatting sqref="BG47">
    <cfRule type="cellIs" dxfId="4374" priority="3394" operator="lessThan">
      <formula>$C$4</formula>
    </cfRule>
  </conditionalFormatting>
  <conditionalFormatting sqref="BG48">
    <cfRule type="cellIs" dxfId="4373" priority="3395" operator="lessThan">
      <formula>$C$4</formula>
    </cfRule>
  </conditionalFormatting>
  <conditionalFormatting sqref="BG49">
    <cfRule type="cellIs" dxfId="4372" priority="3396" operator="lessThan">
      <formula>$C$4</formula>
    </cfRule>
  </conditionalFormatting>
  <conditionalFormatting sqref="BG50">
    <cfRule type="cellIs" dxfId="4371" priority="3397" operator="lessThan">
      <formula>$C$4</formula>
    </cfRule>
  </conditionalFormatting>
  <conditionalFormatting sqref="BG51">
    <cfRule type="cellIs" dxfId="4370" priority="3398" operator="lessThan">
      <formula>$C$4</formula>
    </cfRule>
  </conditionalFormatting>
  <conditionalFormatting sqref="BG52">
    <cfRule type="cellIs" dxfId="4369" priority="3399" operator="lessThan">
      <formula>$C$4</formula>
    </cfRule>
  </conditionalFormatting>
  <conditionalFormatting sqref="BG53">
    <cfRule type="cellIs" dxfId="4368" priority="3400" operator="lessThan">
      <formula>$C$4</formula>
    </cfRule>
  </conditionalFormatting>
  <conditionalFormatting sqref="BG54">
    <cfRule type="cellIs" dxfId="4367" priority="3401" operator="lessThan">
      <formula>$C$4</formula>
    </cfRule>
  </conditionalFormatting>
  <conditionalFormatting sqref="BG55">
    <cfRule type="cellIs" dxfId="4366" priority="3402" operator="lessThan">
      <formula>$C$4</formula>
    </cfRule>
  </conditionalFormatting>
  <conditionalFormatting sqref="BG56">
    <cfRule type="cellIs" dxfId="4365" priority="3403" operator="lessThan">
      <formula>$C$4</formula>
    </cfRule>
  </conditionalFormatting>
  <conditionalFormatting sqref="BG57">
    <cfRule type="cellIs" dxfId="4364" priority="3404" operator="lessThan">
      <formula>$C$4</formula>
    </cfRule>
  </conditionalFormatting>
  <conditionalFormatting sqref="BG58">
    <cfRule type="cellIs" dxfId="4363" priority="3405" operator="lessThan">
      <formula>$C$4</formula>
    </cfRule>
  </conditionalFormatting>
  <conditionalFormatting sqref="BG59">
    <cfRule type="cellIs" dxfId="4362" priority="3406" operator="lessThan">
      <formula>$C$4</formula>
    </cfRule>
  </conditionalFormatting>
  <conditionalFormatting sqref="BG60">
    <cfRule type="cellIs" dxfId="4361" priority="3407" operator="lessThan">
      <formula>$C$4</formula>
    </cfRule>
  </conditionalFormatting>
  <conditionalFormatting sqref="BH11">
    <cfRule type="cellIs" dxfId="4360" priority="3408" operator="lessThan">
      <formula>$C$4</formula>
    </cfRule>
  </conditionalFormatting>
  <conditionalFormatting sqref="BH12">
    <cfRule type="cellIs" dxfId="4359" priority="3409" operator="lessThan">
      <formula>$C$4</formula>
    </cfRule>
  </conditionalFormatting>
  <conditionalFormatting sqref="BH13">
    <cfRule type="cellIs" dxfId="4358" priority="3410" operator="lessThan">
      <formula>$C$4</formula>
    </cfRule>
  </conditionalFormatting>
  <conditionalFormatting sqref="BH14">
    <cfRule type="cellIs" dxfId="4357" priority="3411" operator="lessThan">
      <formula>$C$4</formula>
    </cfRule>
  </conditionalFormatting>
  <conditionalFormatting sqref="BH15">
    <cfRule type="cellIs" dxfId="4356" priority="3412" operator="lessThan">
      <formula>$C$4</formula>
    </cfRule>
  </conditionalFormatting>
  <conditionalFormatting sqref="BH16">
    <cfRule type="cellIs" dxfId="4355" priority="3413" operator="lessThan">
      <formula>$C$4</formula>
    </cfRule>
  </conditionalFormatting>
  <conditionalFormatting sqref="BH17">
    <cfRule type="cellIs" dxfId="4354" priority="3414" operator="lessThan">
      <formula>$C$4</formula>
    </cfRule>
  </conditionalFormatting>
  <conditionalFormatting sqref="BH18">
    <cfRule type="cellIs" dxfId="4353" priority="3415" operator="lessThan">
      <formula>$C$4</formula>
    </cfRule>
  </conditionalFormatting>
  <conditionalFormatting sqref="BH19">
    <cfRule type="cellIs" dxfId="4352" priority="3416" operator="lessThan">
      <formula>$C$4</formula>
    </cfRule>
  </conditionalFormatting>
  <conditionalFormatting sqref="BH20">
    <cfRule type="cellIs" dxfId="4351" priority="3417" operator="lessThan">
      <formula>$C$4</formula>
    </cfRule>
  </conditionalFormatting>
  <conditionalFormatting sqref="BH21">
    <cfRule type="cellIs" dxfId="4350" priority="3418" operator="lessThan">
      <formula>$C$4</formula>
    </cfRule>
  </conditionalFormatting>
  <conditionalFormatting sqref="BH22">
    <cfRule type="cellIs" dxfId="4349" priority="3419" operator="lessThan">
      <formula>$C$4</formula>
    </cfRule>
  </conditionalFormatting>
  <conditionalFormatting sqref="BH23">
    <cfRule type="cellIs" dxfId="4348" priority="3420" operator="lessThan">
      <formula>$C$4</formula>
    </cfRule>
  </conditionalFormatting>
  <conditionalFormatting sqref="BH24">
    <cfRule type="cellIs" dxfId="4347" priority="3421" operator="lessThan">
      <formula>$C$4</formula>
    </cfRule>
  </conditionalFormatting>
  <conditionalFormatting sqref="BH25">
    <cfRule type="cellIs" dxfId="4346" priority="3422" operator="lessThan">
      <formula>$C$4</formula>
    </cfRule>
  </conditionalFormatting>
  <conditionalFormatting sqref="BH26">
    <cfRule type="cellIs" dxfId="4345" priority="3423" operator="lessThan">
      <formula>$C$4</formula>
    </cfRule>
  </conditionalFormatting>
  <conditionalFormatting sqref="BH27">
    <cfRule type="cellIs" dxfId="4344" priority="3424" operator="lessThan">
      <formula>$C$4</formula>
    </cfRule>
  </conditionalFormatting>
  <conditionalFormatting sqref="BH28">
    <cfRule type="cellIs" dxfId="4343" priority="3425" operator="lessThan">
      <formula>$C$4</formula>
    </cfRule>
  </conditionalFormatting>
  <conditionalFormatting sqref="BH29">
    <cfRule type="cellIs" dxfId="4342" priority="3426" operator="lessThan">
      <formula>$C$4</formula>
    </cfRule>
  </conditionalFormatting>
  <conditionalFormatting sqref="BH30">
    <cfRule type="cellIs" dxfId="4341" priority="3427" operator="lessThan">
      <formula>$C$4</formula>
    </cfRule>
  </conditionalFormatting>
  <conditionalFormatting sqref="BH31">
    <cfRule type="cellIs" dxfId="4340" priority="3428" operator="lessThan">
      <formula>$C$4</formula>
    </cfRule>
  </conditionalFormatting>
  <conditionalFormatting sqref="BH32">
    <cfRule type="cellIs" dxfId="4339" priority="3429" operator="lessThan">
      <formula>$C$4</formula>
    </cfRule>
  </conditionalFormatting>
  <conditionalFormatting sqref="BH33">
    <cfRule type="cellIs" dxfId="4338" priority="3430" operator="lessThan">
      <formula>$C$4</formula>
    </cfRule>
  </conditionalFormatting>
  <conditionalFormatting sqref="BH34">
    <cfRule type="cellIs" dxfId="4337" priority="3431" operator="lessThan">
      <formula>$C$4</formula>
    </cfRule>
  </conditionalFormatting>
  <conditionalFormatting sqref="BH35">
    <cfRule type="cellIs" dxfId="4336" priority="3432" operator="lessThan">
      <formula>$C$4</formula>
    </cfRule>
  </conditionalFormatting>
  <conditionalFormatting sqref="BH36">
    <cfRule type="cellIs" dxfId="4335" priority="3433" operator="lessThan">
      <formula>$C$4</formula>
    </cfRule>
  </conditionalFormatting>
  <conditionalFormatting sqref="BH37">
    <cfRule type="cellIs" dxfId="4334" priority="3434" operator="lessThan">
      <formula>$C$4</formula>
    </cfRule>
  </conditionalFormatting>
  <conditionalFormatting sqref="BH38">
    <cfRule type="cellIs" dxfId="4333" priority="3435" operator="lessThan">
      <formula>$C$4</formula>
    </cfRule>
  </conditionalFormatting>
  <conditionalFormatting sqref="BH39">
    <cfRule type="cellIs" dxfId="4332" priority="3436" operator="lessThan">
      <formula>$C$4</formula>
    </cfRule>
  </conditionalFormatting>
  <conditionalFormatting sqref="BH40">
    <cfRule type="cellIs" dxfId="4331" priority="3437" operator="lessThan">
      <formula>$C$4</formula>
    </cfRule>
  </conditionalFormatting>
  <conditionalFormatting sqref="BH41">
    <cfRule type="cellIs" dxfId="4330" priority="3438" operator="lessThan">
      <formula>$C$4</formula>
    </cfRule>
  </conditionalFormatting>
  <conditionalFormatting sqref="BH42">
    <cfRule type="cellIs" dxfId="4329" priority="3439" operator="lessThan">
      <formula>$C$4</formula>
    </cfRule>
  </conditionalFormatting>
  <conditionalFormatting sqref="BH43">
    <cfRule type="cellIs" dxfId="4328" priority="3440" operator="lessThan">
      <formula>$C$4</formula>
    </cfRule>
  </conditionalFormatting>
  <conditionalFormatting sqref="BH44">
    <cfRule type="cellIs" dxfId="4327" priority="3441" operator="lessThan">
      <formula>$C$4</formula>
    </cfRule>
  </conditionalFormatting>
  <conditionalFormatting sqref="BH45">
    <cfRule type="cellIs" dxfId="4326" priority="3442" operator="lessThan">
      <formula>$C$4</formula>
    </cfRule>
  </conditionalFormatting>
  <conditionalFormatting sqref="BH46">
    <cfRule type="cellIs" dxfId="4325" priority="3443" operator="lessThan">
      <formula>$C$4</formula>
    </cfRule>
  </conditionalFormatting>
  <conditionalFormatting sqref="BH47">
    <cfRule type="cellIs" dxfId="4324" priority="3444" operator="lessThan">
      <formula>$C$4</formula>
    </cfRule>
  </conditionalFormatting>
  <conditionalFormatting sqref="BH48">
    <cfRule type="cellIs" dxfId="4323" priority="3445" operator="lessThan">
      <formula>$C$4</formula>
    </cfRule>
  </conditionalFormatting>
  <conditionalFormatting sqref="BH49">
    <cfRule type="cellIs" dxfId="4322" priority="3446" operator="lessThan">
      <formula>$C$4</formula>
    </cfRule>
  </conditionalFormatting>
  <conditionalFormatting sqref="BH50">
    <cfRule type="cellIs" dxfId="4321" priority="3447" operator="lessThan">
      <formula>$C$4</formula>
    </cfRule>
  </conditionalFormatting>
  <conditionalFormatting sqref="BH51">
    <cfRule type="cellIs" dxfId="4320" priority="3448" operator="lessThan">
      <formula>$C$4</formula>
    </cfRule>
  </conditionalFormatting>
  <conditionalFormatting sqref="BH52">
    <cfRule type="cellIs" dxfId="4319" priority="3449" operator="lessThan">
      <formula>$C$4</formula>
    </cfRule>
  </conditionalFormatting>
  <conditionalFormatting sqref="BH53">
    <cfRule type="cellIs" dxfId="4318" priority="3450" operator="lessThan">
      <formula>$C$4</formula>
    </cfRule>
  </conditionalFormatting>
  <conditionalFormatting sqref="BH54">
    <cfRule type="cellIs" dxfId="4317" priority="3451" operator="lessThan">
      <formula>$C$4</formula>
    </cfRule>
  </conditionalFormatting>
  <conditionalFormatting sqref="BH55">
    <cfRule type="cellIs" dxfId="4316" priority="3452" operator="lessThan">
      <formula>$C$4</formula>
    </cfRule>
  </conditionalFormatting>
  <conditionalFormatting sqref="BH56">
    <cfRule type="cellIs" dxfId="4315" priority="3453" operator="lessThan">
      <formula>$C$4</formula>
    </cfRule>
  </conditionalFormatting>
  <conditionalFormatting sqref="BH57">
    <cfRule type="cellIs" dxfId="4314" priority="3454" operator="lessThan">
      <formula>$C$4</formula>
    </cfRule>
  </conditionalFormatting>
  <conditionalFormatting sqref="BH58">
    <cfRule type="cellIs" dxfId="4313" priority="3455" operator="lessThan">
      <formula>$C$4</formula>
    </cfRule>
  </conditionalFormatting>
  <conditionalFormatting sqref="BH59">
    <cfRule type="cellIs" dxfId="4312" priority="3456" operator="lessThan">
      <formula>$C$4</formula>
    </cfRule>
  </conditionalFormatting>
  <conditionalFormatting sqref="BH60">
    <cfRule type="cellIs" dxfId="4311" priority="3457" operator="lessThan">
      <formula>$C$4</formula>
    </cfRule>
  </conditionalFormatting>
  <conditionalFormatting sqref="BI11">
    <cfRule type="cellIs" dxfId="4310" priority="3458" operator="lessThan">
      <formula>$C$4</formula>
    </cfRule>
  </conditionalFormatting>
  <conditionalFormatting sqref="BI12">
    <cfRule type="cellIs" dxfId="4309" priority="3459" operator="lessThan">
      <formula>$C$4</formula>
    </cfRule>
  </conditionalFormatting>
  <conditionalFormatting sqref="BI13">
    <cfRule type="cellIs" dxfId="4308" priority="3460" operator="lessThan">
      <formula>$C$4</formula>
    </cfRule>
  </conditionalFormatting>
  <conditionalFormatting sqref="BI14">
    <cfRule type="cellIs" dxfId="4307" priority="3461" operator="lessThan">
      <formula>$C$4</formula>
    </cfRule>
  </conditionalFormatting>
  <conditionalFormatting sqref="BI15">
    <cfRule type="cellIs" dxfId="4306" priority="3462" operator="lessThan">
      <formula>$C$4</formula>
    </cfRule>
  </conditionalFormatting>
  <conditionalFormatting sqref="BI16">
    <cfRule type="cellIs" dxfId="4305" priority="3463" operator="lessThan">
      <formula>$C$4</formula>
    </cfRule>
  </conditionalFormatting>
  <conditionalFormatting sqref="BI17">
    <cfRule type="cellIs" dxfId="4304" priority="3464" operator="lessThan">
      <formula>$C$4</formula>
    </cfRule>
  </conditionalFormatting>
  <conditionalFormatting sqref="BI18">
    <cfRule type="cellIs" dxfId="4303" priority="3465" operator="lessThan">
      <formula>$C$4</formula>
    </cfRule>
  </conditionalFormatting>
  <conditionalFormatting sqref="BI19">
    <cfRule type="cellIs" dxfId="4302" priority="3466" operator="lessThan">
      <formula>$C$4</formula>
    </cfRule>
  </conditionalFormatting>
  <conditionalFormatting sqref="BI20">
    <cfRule type="cellIs" dxfId="4301" priority="3467" operator="lessThan">
      <formula>$C$4</formula>
    </cfRule>
  </conditionalFormatting>
  <conditionalFormatting sqref="BI21">
    <cfRule type="cellIs" dxfId="4300" priority="3468" operator="lessThan">
      <formula>$C$4</formula>
    </cfRule>
  </conditionalFormatting>
  <conditionalFormatting sqref="BI22">
    <cfRule type="cellIs" dxfId="4299" priority="3469" operator="lessThan">
      <formula>$C$4</formula>
    </cfRule>
  </conditionalFormatting>
  <conditionalFormatting sqref="BI23">
    <cfRule type="cellIs" dxfId="4298" priority="3470" operator="lessThan">
      <formula>$C$4</formula>
    </cfRule>
  </conditionalFormatting>
  <conditionalFormatting sqref="BI24">
    <cfRule type="cellIs" dxfId="4297" priority="3471" operator="lessThan">
      <formula>$C$4</formula>
    </cfRule>
  </conditionalFormatting>
  <conditionalFormatting sqref="BI25">
    <cfRule type="cellIs" dxfId="4296" priority="3472" operator="lessThan">
      <formula>$C$4</formula>
    </cfRule>
  </conditionalFormatting>
  <conditionalFormatting sqref="BI26">
    <cfRule type="cellIs" dxfId="4295" priority="3473" operator="lessThan">
      <formula>$C$4</formula>
    </cfRule>
  </conditionalFormatting>
  <conditionalFormatting sqref="BI27">
    <cfRule type="cellIs" dxfId="4294" priority="3474" operator="lessThan">
      <formula>$C$4</formula>
    </cfRule>
  </conditionalFormatting>
  <conditionalFormatting sqref="BI28">
    <cfRule type="cellIs" dxfId="4293" priority="3475" operator="lessThan">
      <formula>$C$4</formula>
    </cfRule>
  </conditionalFormatting>
  <conditionalFormatting sqref="BI29">
    <cfRule type="cellIs" dxfId="4292" priority="3476" operator="lessThan">
      <formula>$C$4</formula>
    </cfRule>
  </conditionalFormatting>
  <conditionalFormatting sqref="BI30">
    <cfRule type="cellIs" dxfId="4291" priority="3477" operator="lessThan">
      <formula>$C$4</formula>
    </cfRule>
  </conditionalFormatting>
  <conditionalFormatting sqref="BI31">
    <cfRule type="cellIs" dxfId="4290" priority="3478" operator="lessThan">
      <formula>$C$4</formula>
    </cfRule>
  </conditionalFormatting>
  <conditionalFormatting sqref="BI32">
    <cfRule type="cellIs" dxfId="4289" priority="3479" operator="lessThan">
      <formula>$C$4</formula>
    </cfRule>
  </conditionalFormatting>
  <conditionalFormatting sqref="BI33">
    <cfRule type="cellIs" dxfId="4288" priority="3480" operator="lessThan">
      <formula>$C$4</formula>
    </cfRule>
  </conditionalFormatting>
  <conditionalFormatting sqref="BI34">
    <cfRule type="cellIs" dxfId="4287" priority="3481" operator="lessThan">
      <formula>$C$4</formula>
    </cfRule>
  </conditionalFormatting>
  <conditionalFormatting sqref="BI35">
    <cfRule type="cellIs" dxfId="4286" priority="3482" operator="lessThan">
      <formula>$C$4</formula>
    </cfRule>
  </conditionalFormatting>
  <conditionalFormatting sqref="BI36">
    <cfRule type="cellIs" dxfId="4285" priority="3483" operator="lessThan">
      <formula>$C$4</formula>
    </cfRule>
  </conditionalFormatting>
  <conditionalFormatting sqref="BI37">
    <cfRule type="cellIs" dxfId="4284" priority="3484" operator="lessThan">
      <formula>$C$4</formula>
    </cfRule>
  </conditionalFormatting>
  <conditionalFormatting sqref="BI38">
    <cfRule type="cellIs" dxfId="4283" priority="3485" operator="lessThan">
      <formula>$C$4</formula>
    </cfRule>
  </conditionalFormatting>
  <conditionalFormatting sqref="BI39">
    <cfRule type="cellIs" dxfId="4282" priority="3486" operator="lessThan">
      <formula>$C$4</formula>
    </cfRule>
  </conditionalFormatting>
  <conditionalFormatting sqref="BI40">
    <cfRule type="cellIs" dxfId="4281" priority="3487" operator="lessThan">
      <formula>$C$4</formula>
    </cfRule>
  </conditionalFormatting>
  <conditionalFormatting sqref="BI41">
    <cfRule type="cellIs" dxfId="4280" priority="3488" operator="lessThan">
      <formula>$C$4</formula>
    </cfRule>
  </conditionalFormatting>
  <conditionalFormatting sqref="BI42">
    <cfRule type="cellIs" dxfId="4279" priority="3489" operator="lessThan">
      <formula>$C$4</formula>
    </cfRule>
  </conditionalFormatting>
  <conditionalFormatting sqref="BI43">
    <cfRule type="cellIs" dxfId="4278" priority="3490" operator="lessThan">
      <formula>$C$4</formula>
    </cfRule>
  </conditionalFormatting>
  <conditionalFormatting sqref="BI44">
    <cfRule type="cellIs" dxfId="4277" priority="3491" operator="lessThan">
      <formula>$C$4</formula>
    </cfRule>
  </conditionalFormatting>
  <conditionalFormatting sqref="BI45">
    <cfRule type="cellIs" dxfId="4276" priority="3492" operator="lessThan">
      <formula>$C$4</formula>
    </cfRule>
  </conditionalFormatting>
  <conditionalFormatting sqref="BI46">
    <cfRule type="cellIs" dxfId="4275" priority="3493" operator="lessThan">
      <formula>$C$4</formula>
    </cfRule>
  </conditionalFormatting>
  <conditionalFormatting sqref="BI47">
    <cfRule type="cellIs" dxfId="4274" priority="3494" operator="lessThan">
      <formula>$C$4</formula>
    </cfRule>
  </conditionalFormatting>
  <conditionalFormatting sqref="BI48">
    <cfRule type="cellIs" dxfId="4273" priority="3495" operator="lessThan">
      <formula>$C$4</formula>
    </cfRule>
  </conditionalFormatting>
  <conditionalFormatting sqref="BI49">
    <cfRule type="cellIs" dxfId="4272" priority="3496" operator="lessThan">
      <formula>$C$4</formula>
    </cfRule>
  </conditionalFormatting>
  <conditionalFormatting sqref="BI50">
    <cfRule type="cellIs" dxfId="4271" priority="3497" operator="lessThan">
      <formula>$C$4</formula>
    </cfRule>
  </conditionalFormatting>
  <conditionalFormatting sqref="BI51">
    <cfRule type="cellIs" dxfId="4270" priority="3498" operator="lessThan">
      <formula>$C$4</formula>
    </cfRule>
  </conditionalFormatting>
  <conditionalFormatting sqref="BI52">
    <cfRule type="cellIs" dxfId="4269" priority="3499" operator="lessThan">
      <formula>$C$4</formula>
    </cfRule>
  </conditionalFormatting>
  <conditionalFormatting sqref="BI53">
    <cfRule type="cellIs" dxfId="4268" priority="3500" operator="lessThan">
      <formula>$C$4</formula>
    </cfRule>
  </conditionalFormatting>
  <conditionalFormatting sqref="BI54">
    <cfRule type="cellIs" dxfId="4267" priority="3501" operator="lessThan">
      <formula>$C$4</formula>
    </cfRule>
  </conditionalFormatting>
  <conditionalFormatting sqref="BI55">
    <cfRule type="cellIs" dxfId="4266" priority="3502" operator="lessThan">
      <formula>$C$4</formula>
    </cfRule>
  </conditionalFormatting>
  <conditionalFormatting sqref="BI56">
    <cfRule type="cellIs" dxfId="4265" priority="3503" operator="lessThan">
      <formula>$C$4</formula>
    </cfRule>
  </conditionalFormatting>
  <conditionalFormatting sqref="BI57">
    <cfRule type="cellIs" dxfId="4264" priority="3504" operator="lessThan">
      <formula>$C$4</formula>
    </cfRule>
  </conditionalFormatting>
  <conditionalFormatting sqref="BI58">
    <cfRule type="cellIs" dxfId="4263" priority="3505" operator="lessThan">
      <formula>$C$4</formula>
    </cfRule>
  </conditionalFormatting>
  <conditionalFormatting sqref="BI59">
    <cfRule type="cellIs" dxfId="4262" priority="3506" operator="lessThan">
      <formula>$C$4</formula>
    </cfRule>
  </conditionalFormatting>
  <conditionalFormatting sqref="BI60">
    <cfRule type="cellIs" dxfId="4261" priority="3507" operator="lessThan">
      <formula>$C$4</formula>
    </cfRule>
  </conditionalFormatting>
  <conditionalFormatting sqref="BJ11">
    <cfRule type="cellIs" dxfId="4260" priority="3508" operator="lessThan">
      <formula>$C$4</formula>
    </cfRule>
  </conditionalFormatting>
  <conditionalFormatting sqref="BJ12">
    <cfRule type="cellIs" dxfId="4259" priority="3509" operator="lessThan">
      <formula>$C$4</formula>
    </cfRule>
  </conditionalFormatting>
  <conditionalFormatting sqref="BJ13">
    <cfRule type="cellIs" dxfId="4258" priority="3510" operator="lessThan">
      <formula>$C$4</formula>
    </cfRule>
  </conditionalFormatting>
  <conditionalFormatting sqref="BJ14">
    <cfRule type="cellIs" dxfId="4257" priority="3511" operator="lessThan">
      <formula>$C$4</formula>
    </cfRule>
  </conditionalFormatting>
  <conditionalFormatting sqref="BJ15">
    <cfRule type="cellIs" dxfId="4256" priority="3512" operator="lessThan">
      <formula>$C$4</formula>
    </cfRule>
  </conditionalFormatting>
  <conditionalFormatting sqref="BJ16">
    <cfRule type="cellIs" dxfId="4255" priority="3513" operator="lessThan">
      <formula>$C$4</formula>
    </cfRule>
  </conditionalFormatting>
  <conditionalFormatting sqref="BJ17">
    <cfRule type="cellIs" dxfId="4254" priority="3514" operator="lessThan">
      <formula>$C$4</formula>
    </cfRule>
  </conditionalFormatting>
  <conditionalFormatting sqref="BJ18">
    <cfRule type="cellIs" dxfId="4253" priority="3515" operator="lessThan">
      <formula>$C$4</formula>
    </cfRule>
  </conditionalFormatting>
  <conditionalFormatting sqref="BJ19">
    <cfRule type="cellIs" dxfId="4252" priority="3516" operator="lessThan">
      <formula>$C$4</formula>
    </cfRule>
  </conditionalFormatting>
  <conditionalFormatting sqref="BJ20">
    <cfRule type="cellIs" dxfId="4251" priority="3517" operator="lessThan">
      <formula>$C$4</formula>
    </cfRule>
  </conditionalFormatting>
  <conditionalFormatting sqref="BJ21">
    <cfRule type="cellIs" dxfId="4250" priority="3518" operator="lessThan">
      <formula>$C$4</formula>
    </cfRule>
  </conditionalFormatting>
  <conditionalFormatting sqref="BJ22">
    <cfRule type="cellIs" dxfId="4249" priority="3519" operator="lessThan">
      <formula>$C$4</formula>
    </cfRule>
  </conditionalFormatting>
  <conditionalFormatting sqref="BJ23">
    <cfRule type="cellIs" dxfId="4248" priority="3520" operator="lessThan">
      <formula>$C$4</formula>
    </cfRule>
  </conditionalFormatting>
  <conditionalFormatting sqref="BJ24">
    <cfRule type="cellIs" dxfId="4247" priority="3521" operator="lessThan">
      <formula>$C$4</formula>
    </cfRule>
  </conditionalFormatting>
  <conditionalFormatting sqref="BJ25">
    <cfRule type="cellIs" dxfId="4246" priority="3522" operator="lessThan">
      <formula>$C$4</formula>
    </cfRule>
  </conditionalFormatting>
  <conditionalFormatting sqref="BJ26">
    <cfRule type="cellIs" dxfId="4245" priority="3523" operator="lessThan">
      <formula>$C$4</formula>
    </cfRule>
  </conditionalFormatting>
  <conditionalFormatting sqref="BJ27">
    <cfRule type="cellIs" dxfId="4244" priority="3524" operator="lessThan">
      <formula>$C$4</formula>
    </cfRule>
  </conditionalFormatting>
  <conditionalFormatting sqref="BJ28">
    <cfRule type="cellIs" dxfId="4243" priority="3525" operator="lessThan">
      <formula>$C$4</formula>
    </cfRule>
  </conditionalFormatting>
  <conditionalFormatting sqref="BJ29">
    <cfRule type="cellIs" dxfId="4242" priority="3526" operator="lessThan">
      <formula>$C$4</formula>
    </cfRule>
  </conditionalFormatting>
  <conditionalFormatting sqref="BJ30">
    <cfRule type="cellIs" dxfId="4241" priority="3527" operator="lessThan">
      <formula>$C$4</formula>
    </cfRule>
  </conditionalFormatting>
  <conditionalFormatting sqref="BJ31">
    <cfRule type="cellIs" dxfId="4240" priority="3528" operator="lessThan">
      <formula>$C$4</formula>
    </cfRule>
  </conditionalFormatting>
  <conditionalFormatting sqref="BJ32">
    <cfRule type="cellIs" dxfId="4239" priority="3529" operator="lessThan">
      <formula>$C$4</formula>
    </cfRule>
  </conditionalFormatting>
  <conditionalFormatting sqref="BJ33">
    <cfRule type="cellIs" dxfId="4238" priority="3530" operator="lessThan">
      <formula>$C$4</formula>
    </cfRule>
  </conditionalFormatting>
  <conditionalFormatting sqref="BJ34">
    <cfRule type="cellIs" dxfId="4237" priority="3531" operator="lessThan">
      <formula>$C$4</formula>
    </cfRule>
  </conditionalFormatting>
  <conditionalFormatting sqref="BJ35">
    <cfRule type="cellIs" dxfId="4236" priority="3532" operator="lessThan">
      <formula>$C$4</formula>
    </cfRule>
  </conditionalFormatting>
  <conditionalFormatting sqref="BJ36">
    <cfRule type="cellIs" dxfId="4235" priority="3533" operator="lessThan">
      <formula>$C$4</formula>
    </cfRule>
  </conditionalFormatting>
  <conditionalFormatting sqref="BJ37">
    <cfRule type="cellIs" dxfId="4234" priority="3534" operator="lessThan">
      <formula>$C$4</formula>
    </cfRule>
  </conditionalFormatting>
  <conditionalFormatting sqref="BJ38">
    <cfRule type="cellIs" dxfId="4233" priority="3535" operator="lessThan">
      <formula>$C$4</formula>
    </cfRule>
  </conditionalFormatting>
  <conditionalFormatting sqref="BJ39">
    <cfRule type="cellIs" dxfId="4232" priority="3536" operator="lessThan">
      <formula>$C$4</formula>
    </cfRule>
  </conditionalFormatting>
  <conditionalFormatting sqref="BJ40">
    <cfRule type="cellIs" dxfId="4231" priority="3537" operator="lessThan">
      <formula>$C$4</formula>
    </cfRule>
  </conditionalFormatting>
  <conditionalFormatting sqref="BJ41">
    <cfRule type="cellIs" dxfId="4230" priority="3538" operator="lessThan">
      <formula>$C$4</formula>
    </cfRule>
  </conditionalFormatting>
  <conditionalFormatting sqref="BJ42">
    <cfRule type="cellIs" dxfId="4229" priority="3539" operator="lessThan">
      <formula>$C$4</formula>
    </cfRule>
  </conditionalFormatting>
  <conditionalFormatting sqref="BJ43">
    <cfRule type="cellIs" dxfId="4228" priority="3540" operator="lessThan">
      <formula>$C$4</formula>
    </cfRule>
  </conditionalFormatting>
  <conditionalFormatting sqref="BJ44">
    <cfRule type="cellIs" dxfId="4227" priority="3541" operator="lessThan">
      <formula>$C$4</formula>
    </cfRule>
  </conditionalFormatting>
  <conditionalFormatting sqref="BJ45">
    <cfRule type="cellIs" dxfId="4226" priority="3542" operator="lessThan">
      <formula>$C$4</formula>
    </cfRule>
  </conditionalFormatting>
  <conditionalFormatting sqref="BJ46">
    <cfRule type="cellIs" dxfId="4225" priority="3543" operator="lessThan">
      <formula>$C$4</formula>
    </cfRule>
  </conditionalFormatting>
  <conditionalFormatting sqref="BJ47">
    <cfRule type="cellIs" dxfId="4224" priority="3544" operator="lessThan">
      <formula>$C$4</formula>
    </cfRule>
  </conditionalFormatting>
  <conditionalFormatting sqref="BJ48">
    <cfRule type="cellIs" dxfId="4223" priority="3545" operator="lessThan">
      <formula>$C$4</formula>
    </cfRule>
  </conditionalFormatting>
  <conditionalFormatting sqref="BJ49">
    <cfRule type="cellIs" dxfId="4222" priority="3546" operator="lessThan">
      <formula>$C$4</formula>
    </cfRule>
  </conditionalFormatting>
  <conditionalFormatting sqref="BJ50">
    <cfRule type="cellIs" dxfId="4221" priority="3547" operator="lessThan">
      <formula>$C$4</formula>
    </cfRule>
  </conditionalFormatting>
  <conditionalFormatting sqref="BJ51">
    <cfRule type="cellIs" dxfId="4220" priority="3548" operator="lessThan">
      <formula>$C$4</formula>
    </cfRule>
  </conditionalFormatting>
  <conditionalFormatting sqref="BJ52">
    <cfRule type="cellIs" dxfId="4219" priority="3549" operator="lessThan">
      <formula>$C$4</formula>
    </cfRule>
  </conditionalFormatting>
  <conditionalFormatting sqref="BJ53">
    <cfRule type="cellIs" dxfId="4218" priority="3550" operator="lessThan">
      <formula>$C$4</formula>
    </cfRule>
  </conditionalFormatting>
  <conditionalFormatting sqref="BJ54">
    <cfRule type="cellIs" dxfId="4217" priority="3551" operator="lessThan">
      <formula>$C$4</formula>
    </cfRule>
  </conditionalFormatting>
  <conditionalFormatting sqref="BJ55">
    <cfRule type="cellIs" dxfId="4216" priority="3552" operator="lessThan">
      <formula>$C$4</formula>
    </cfRule>
  </conditionalFormatting>
  <conditionalFormatting sqref="BJ56">
    <cfRule type="cellIs" dxfId="4215" priority="3553" operator="lessThan">
      <formula>$C$4</formula>
    </cfRule>
  </conditionalFormatting>
  <conditionalFormatting sqref="BJ57">
    <cfRule type="cellIs" dxfId="4214" priority="3554" operator="lessThan">
      <formula>$C$4</formula>
    </cfRule>
  </conditionalFormatting>
  <conditionalFormatting sqref="BJ58">
    <cfRule type="cellIs" dxfId="4213" priority="3555" operator="lessThan">
      <formula>$C$4</formula>
    </cfRule>
  </conditionalFormatting>
  <conditionalFormatting sqref="BJ59">
    <cfRule type="cellIs" dxfId="4212" priority="3556" operator="lessThan">
      <formula>$C$4</formula>
    </cfRule>
  </conditionalFormatting>
  <conditionalFormatting sqref="BJ60">
    <cfRule type="cellIs" dxfId="4211" priority="3557" operator="lessThan">
      <formula>$C$4</formula>
    </cfRule>
  </conditionalFormatting>
  <conditionalFormatting sqref="BK11">
    <cfRule type="cellIs" dxfId="4210" priority="3558" operator="lessThan">
      <formula>$C$4</formula>
    </cfRule>
  </conditionalFormatting>
  <conditionalFormatting sqref="BK12">
    <cfRule type="cellIs" dxfId="4209" priority="3559" operator="lessThan">
      <formula>$C$4</formula>
    </cfRule>
  </conditionalFormatting>
  <conditionalFormatting sqref="BK13">
    <cfRule type="cellIs" dxfId="4208" priority="3560" operator="lessThan">
      <formula>$C$4</formula>
    </cfRule>
  </conditionalFormatting>
  <conditionalFormatting sqref="BK14">
    <cfRule type="cellIs" dxfId="4207" priority="3561" operator="lessThan">
      <formula>$C$4</formula>
    </cfRule>
  </conditionalFormatting>
  <conditionalFormatting sqref="BK15">
    <cfRule type="cellIs" dxfId="4206" priority="3562" operator="lessThan">
      <formula>$C$4</formula>
    </cfRule>
  </conditionalFormatting>
  <conditionalFormatting sqref="BK16">
    <cfRule type="cellIs" dxfId="4205" priority="3563" operator="lessThan">
      <formula>$C$4</formula>
    </cfRule>
  </conditionalFormatting>
  <conditionalFormatting sqref="BK17">
    <cfRule type="cellIs" dxfId="4204" priority="3564" operator="lessThan">
      <formula>$C$4</formula>
    </cfRule>
  </conditionalFormatting>
  <conditionalFormatting sqref="BK18">
    <cfRule type="cellIs" dxfId="4203" priority="3565" operator="lessThan">
      <formula>$C$4</formula>
    </cfRule>
  </conditionalFormatting>
  <conditionalFormatting sqref="BK19">
    <cfRule type="cellIs" dxfId="4202" priority="3566" operator="lessThan">
      <formula>$C$4</formula>
    </cfRule>
  </conditionalFormatting>
  <conditionalFormatting sqref="BK20">
    <cfRule type="cellIs" dxfId="4201" priority="3567" operator="lessThan">
      <formula>$C$4</formula>
    </cfRule>
  </conditionalFormatting>
  <conditionalFormatting sqref="BK21">
    <cfRule type="cellIs" dxfId="4200" priority="3568" operator="lessThan">
      <formula>$C$4</formula>
    </cfRule>
  </conditionalFormatting>
  <conditionalFormatting sqref="BK22">
    <cfRule type="cellIs" dxfId="4199" priority="3569" operator="lessThan">
      <formula>$C$4</formula>
    </cfRule>
  </conditionalFormatting>
  <conditionalFormatting sqref="BK23">
    <cfRule type="cellIs" dxfId="4198" priority="3570" operator="lessThan">
      <formula>$C$4</formula>
    </cfRule>
  </conditionalFormatting>
  <conditionalFormatting sqref="BK24">
    <cfRule type="cellIs" dxfId="4197" priority="3571" operator="lessThan">
      <formula>$C$4</formula>
    </cfRule>
  </conditionalFormatting>
  <conditionalFormatting sqref="BK25">
    <cfRule type="cellIs" dxfId="4196" priority="3572" operator="lessThan">
      <formula>$C$4</formula>
    </cfRule>
  </conditionalFormatting>
  <conditionalFormatting sqref="BK26">
    <cfRule type="cellIs" dxfId="4195" priority="3573" operator="lessThan">
      <formula>$C$4</formula>
    </cfRule>
  </conditionalFormatting>
  <conditionalFormatting sqref="BK27">
    <cfRule type="cellIs" dxfId="4194" priority="3574" operator="lessThan">
      <formula>$C$4</formula>
    </cfRule>
  </conditionalFormatting>
  <conditionalFormatting sqref="BK28">
    <cfRule type="cellIs" dxfId="4193" priority="3575" operator="lessThan">
      <formula>$C$4</formula>
    </cfRule>
  </conditionalFormatting>
  <conditionalFormatting sqref="BK29">
    <cfRule type="cellIs" dxfId="4192" priority="3576" operator="lessThan">
      <formula>$C$4</formula>
    </cfRule>
  </conditionalFormatting>
  <conditionalFormatting sqref="BK30">
    <cfRule type="cellIs" dxfId="4191" priority="3577" operator="lessThan">
      <formula>$C$4</formula>
    </cfRule>
  </conditionalFormatting>
  <conditionalFormatting sqref="BK31">
    <cfRule type="cellIs" dxfId="4190" priority="3578" operator="lessThan">
      <formula>$C$4</formula>
    </cfRule>
  </conditionalFormatting>
  <conditionalFormatting sqref="BK32">
    <cfRule type="cellIs" dxfId="4189" priority="3579" operator="lessThan">
      <formula>$C$4</formula>
    </cfRule>
  </conditionalFormatting>
  <conditionalFormatting sqref="BK33">
    <cfRule type="cellIs" dxfId="4188" priority="3580" operator="lessThan">
      <formula>$C$4</formula>
    </cfRule>
  </conditionalFormatting>
  <conditionalFormatting sqref="BK34">
    <cfRule type="cellIs" dxfId="4187" priority="3581" operator="lessThan">
      <formula>$C$4</formula>
    </cfRule>
  </conditionalFormatting>
  <conditionalFormatting sqref="BK35">
    <cfRule type="cellIs" dxfId="4186" priority="3582" operator="lessThan">
      <formula>$C$4</formula>
    </cfRule>
  </conditionalFormatting>
  <conditionalFormatting sqref="BK36">
    <cfRule type="cellIs" dxfId="4185" priority="3583" operator="lessThan">
      <formula>$C$4</formula>
    </cfRule>
  </conditionalFormatting>
  <conditionalFormatting sqref="BK37">
    <cfRule type="cellIs" dxfId="4184" priority="3584" operator="lessThan">
      <formula>$C$4</formula>
    </cfRule>
  </conditionalFormatting>
  <conditionalFormatting sqref="BK38">
    <cfRule type="cellIs" dxfId="4183" priority="3585" operator="lessThan">
      <formula>$C$4</formula>
    </cfRule>
  </conditionalFormatting>
  <conditionalFormatting sqref="BK39">
    <cfRule type="cellIs" dxfId="4182" priority="3586" operator="lessThan">
      <formula>$C$4</formula>
    </cfRule>
  </conditionalFormatting>
  <conditionalFormatting sqref="BK40">
    <cfRule type="cellIs" dxfId="4181" priority="3587" operator="lessThan">
      <formula>$C$4</formula>
    </cfRule>
  </conditionalFormatting>
  <conditionalFormatting sqref="BK41">
    <cfRule type="cellIs" dxfId="4180" priority="3588" operator="lessThan">
      <formula>$C$4</formula>
    </cfRule>
  </conditionalFormatting>
  <conditionalFormatting sqref="BK42">
    <cfRule type="cellIs" dxfId="4179" priority="3589" operator="lessThan">
      <formula>$C$4</formula>
    </cfRule>
  </conditionalFormatting>
  <conditionalFormatting sqref="BK43">
    <cfRule type="cellIs" dxfId="4178" priority="3590" operator="lessThan">
      <formula>$C$4</formula>
    </cfRule>
  </conditionalFormatting>
  <conditionalFormatting sqref="BK44">
    <cfRule type="cellIs" dxfId="4177" priority="3591" operator="lessThan">
      <formula>$C$4</formula>
    </cfRule>
  </conditionalFormatting>
  <conditionalFormatting sqref="BK45">
    <cfRule type="cellIs" dxfId="4176" priority="3592" operator="lessThan">
      <formula>$C$4</formula>
    </cfRule>
  </conditionalFormatting>
  <conditionalFormatting sqref="BK46">
    <cfRule type="cellIs" dxfId="4175" priority="3593" operator="lessThan">
      <formula>$C$4</formula>
    </cfRule>
  </conditionalFormatting>
  <conditionalFormatting sqref="BK47">
    <cfRule type="cellIs" dxfId="4174" priority="3594" operator="lessThan">
      <formula>$C$4</formula>
    </cfRule>
  </conditionalFormatting>
  <conditionalFormatting sqref="BK48">
    <cfRule type="cellIs" dxfId="4173" priority="3595" operator="lessThan">
      <formula>$C$4</formula>
    </cfRule>
  </conditionalFormatting>
  <conditionalFormatting sqref="BK49">
    <cfRule type="cellIs" dxfId="4172" priority="3596" operator="lessThan">
      <formula>$C$4</formula>
    </cfRule>
  </conditionalFormatting>
  <conditionalFormatting sqref="BK50">
    <cfRule type="cellIs" dxfId="4171" priority="3597" operator="lessThan">
      <formula>$C$4</formula>
    </cfRule>
  </conditionalFormatting>
  <conditionalFormatting sqref="BK51">
    <cfRule type="cellIs" dxfId="4170" priority="3598" operator="lessThan">
      <formula>$C$4</formula>
    </cfRule>
  </conditionalFormatting>
  <conditionalFormatting sqref="BK52">
    <cfRule type="cellIs" dxfId="4169" priority="3599" operator="lessThan">
      <formula>$C$4</formula>
    </cfRule>
  </conditionalFormatting>
  <conditionalFormatting sqref="BK53">
    <cfRule type="cellIs" dxfId="4168" priority="3600" operator="lessThan">
      <formula>$C$4</formula>
    </cfRule>
  </conditionalFormatting>
  <conditionalFormatting sqref="BK54">
    <cfRule type="cellIs" dxfId="4167" priority="3601" operator="lessThan">
      <formula>$C$4</formula>
    </cfRule>
  </conditionalFormatting>
  <conditionalFormatting sqref="BK55">
    <cfRule type="cellIs" dxfId="4166" priority="3602" operator="lessThan">
      <formula>$C$4</formula>
    </cfRule>
  </conditionalFormatting>
  <conditionalFormatting sqref="BK56">
    <cfRule type="cellIs" dxfId="4165" priority="3603" operator="lessThan">
      <formula>$C$4</formula>
    </cfRule>
  </conditionalFormatting>
  <conditionalFormatting sqref="BK57">
    <cfRule type="cellIs" dxfId="4164" priority="3604" operator="lessThan">
      <formula>$C$4</formula>
    </cfRule>
  </conditionalFormatting>
  <conditionalFormatting sqref="BK58">
    <cfRule type="cellIs" dxfId="4163" priority="3605" operator="lessThan">
      <formula>$C$4</formula>
    </cfRule>
  </conditionalFormatting>
  <conditionalFormatting sqref="BK59">
    <cfRule type="cellIs" dxfId="4162" priority="3606" operator="lessThan">
      <formula>$C$4</formula>
    </cfRule>
  </conditionalFormatting>
  <conditionalFormatting sqref="BK60">
    <cfRule type="cellIs" dxfId="4161" priority="3607" operator="lessThan">
      <formula>$C$4</formula>
    </cfRule>
  </conditionalFormatting>
  <conditionalFormatting sqref="BL11">
    <cfRule type="cellIs" dxfId="4160" priority="3608" operator="lessThan">
      <formula>$C$4</formula>
    </cfRule>
  </conditionalFormatting>
  <conditionalFormatting sqref="BL12">
    <cfRule type="cellIs" dxfId="4159" priority="3609" operator="lessThan">
      <formula>$C$4</formula>
    </cfRule>
  </conditionalFormatting>
  <conditionalFormatting sqref="BL13">
    <cfRule type="cellIs" dxfId="4158" priority="3610" operator="lessThan">
      <formula>$C$4</formula>
    </cfRule>
  </conditionalFormatting>
  <conditionalFormatting sqref="BL14">
    <cfRule type="cellIs" dxfId="4157" priority="3611" operator="lessThan">
      <formula>$C$4</formula>
    </cfRule>
  </conditionalFormatting>
  <conditionalFormatting sqref="BL15">
    <cfRule type="cellIs" dxfId="4156" priority="3612" operator="lessThan">
      <formula>$C$4</formula>
    </cfRule>
  </conditionalFormatting>
  <conditionalFormatting sqref="BL16">
    <cfRule type="cellIs" dxfId="4155" priority="3613" operator="lessThan">
      <formula>$C$4</formula>
    </cfRule>
  </conditionalFormatting>
  <conditionalFormatting sqref="BL17">
    <cfRule type="cellIs" dxfId="4154" priority="3614" operator="lessThan">
      <formula>$C$4</formula>
    </cfRule>
  </conditionalFormatting>
  <conditionalFormatting sqref="BL18">
    <cfRule type="cellIs" dxfId="4153" priority="3615" operator="lessThan">
      <formula>$C$4</formula>
    </cfRule>
  </conditionalFormatting>
  <conditionalFormatting sqref="BL19">
    <cfRule type="cellIs" dxfId="4152" priority="3616" operator="lessThan">
      <formula>$C$4</formula>
    </cfRule>
  </conditionalFormatting>
  <conditionalFormatting sqref="BL20">
    <cfRule type="cellIs" dxfId="4151" priority="3617" operator="lessThan">
      <formula>$C$4</formula>
    </cfRule>
  </conditionalFormatting>
  <conditionalFormatting sqref="BL21">
    <cfRule type="cellIs" dxfId="4150" priority="3618" operator="lessThan">
      <formula>$C$4</formula>
    </cfRule>
  </conditionalFormatting>
  <conditionalFormatting sqref="BL22">
    <cfRule type="cellIs" dxfId="4149" priority="3619" operator="lessThan">
      <formula>$C$4</formula>
    </cfRule>
  </conditionalFormatting>
  <conditionalFormatting sqref="BL23">
    <cfRule type="cellIs" dxfId="4148" priority="3620" operator="lessThan">
      <formula>$C$4</formula>
    </cfRule>
  </conditionalFormatting>
  <conditionalFormatting sqref="BL24">
    <cfRule type="cellIs" dxfId="4147" priority="3621" operator="lessThan">
      <formula>$C$4</formula>
    </cfRule>
  </conditionalFormatting>
  <conditionalFormatting sqref="BL25">
    <cfRule type="cellIs" dxfId="4146" priority="3622" operator="lessThan">
      <formula>$C$4</formula>
    </cfRule>
  </conditionalFormatting>
  <conditionalFormatting sqref="BL26">
    <cfRule type="cellIs" dxfId="4145" priority="3623" operator="lessThan">
      <formula>$C$4</formula>
    </cfRule>
  </conditionalFormatting>
  <conditionalFormatting sqref="BL27">
    <cfRule type="cellIs" dxfId="4144" priority="3624" operator="lessThan">
      <formula>$C$4</formula>
    </cfRule>
  </conditionalFormatting>
  <conditionalFormatting sqref="BL28">
    <cfRule type="cellIs" dxfId="4143" priority="3625" operator="lessThan">
      <formula>$C$4</formula>
    </cfRule>
  </conditionalFormatting>
  <conditionalFormatting sqref="BL29">
    <cfRule type="cellIs" dxfId="4142" priority="3626" operator="lessThan">
      <formula>$C$4</formula>
    </cfRule>
  </conditionalFormatting>
  <conditionalFormatting sqref="BL30">
    <cfRule type="cellIs" dxfId="4141" priority="3627" operator="lessThan">
      <formula>$C$4</formula>
    </cfRule>
  </conditionalFormatting>
  <conditionalFormatting sqref="BL31">
    <cfRule type="cellIs" dxfId="4140" priority="3628" operator="lessThan">
      <formula>$C$4</formula>
    </cfRule>
  </conditionalFormatting>
  <conditionalFormatting sqref="BL32">
    <cfRule type="cellIs" dxfId="4139" priority="3629" operator="lessThan">
      <formula>$C$4</formula>
    </cfRule>
  </conditionalFormatting>
  <conditionalFormatting sqref="BL33">
    <cfRule type="cellIs" dxfId="4138" priority="3630" operator="lessThan">
      <formula>$C$4</formula>
    </cfRule>
  </conditionalFormatting>
  <conditionalFormatting sqref="BL34">
    <cfRule type="cellIs" dxfId="4137" priority="3631" operator="lessThan">
      <formula>$C$4</formula>
    </cfRule>
  </conditionalFormatting>
  <conditionalFormatting sqref="BL35">
    <cfRule type="cellIs" dxfId="4136" priority="3632" operator="lessThan">
      <formula>$C$4</formula>
    </cfRule>
  </conditionalFormatting>
  <conditionalFormatting sqref="BL36">
    <cfRule type="cellIs" dxfId="4135" priority="3633" operator="lessThan">
      <formula>$C$4</formula>
    </cfRule>
  </conditionalFormatting>
  <conditionalFormatting sqref="BL37">
    <cfRule type="cellIs" dxfId="4134" priority="3634" operator="lessThan">
      <formula>$C$4</formula>
    </cfRule>
  </conditionalFormatting>
  <conditionalFormatting sqref="BL38">
    <cfRule type="cellIs" dxfId="4133" priority="3635" operator="lessThan">
      <formula>$C$4</formula>
    </cfRule>
  </conditionalFormatting>
  <conditionalFormatting sqref="BL39">
    <cfRule type="cellIs" dxfId="4132" priority="3636" operator="lessThan">
      <formula>$C$4</formula>
    </cfRule>
  </conditionalFormatting>
  <conditionalFormatting sqref="BL40">
    <cfRule type="cellIs" dxfId="4131" priority="3637" operator="lessThan">
      <formula>$C$4</formula>
    </cfRule>
  </conditionalFormatting>
  <conditionalFormatting sqref="BL41">
    <cfRule type="cellIs" dxfId="4130" priority="3638" operator="lessThan">
      <formula>$C$4</formula>
    </cfRule>
  </conditionalFormatting>
  <conditionalFormatting sqref="BL42">
    <cfRule type="cellIs" dxfId="4129" priority="3639" operator="lessThan">
      <formula>$C$4</formula>
    </cfRule>
  </conditionalFormatting>
  <conditionalFormatting sqref="BL43">
    <cfRule type="cellIs" dxfId="4128" priority="3640" operator="lessThan">
      <formula>$C$4</formula>
    </cfRule>
  </conditionalFormatting>
  <conditionalFormatting sqref="BL44">
    <cfRule type="cellIs" dxfId="4127" priority="3641" operator="lessThan">
      <formula>$C$4</formula>
    </cfRule>
  </conditionalFormatting>
  <conditionalFormatting sqref="BL45">
    <cfRule type="cellIs" dxfId="4126" priority="3642" operator="lessThan">
      <formula>$C$4</formula>
    </cfRule>
  </conditionalFormatting>
  <conditionalFormatting sqref="BL46">
    <cfRule type="cellIs" dxfId="4125" priority="3643" operator="lessThan">
      <formula>$C$4</formula>
    </cfRule>
  </conditionalFormatting>
  <conditionalFormatting sqref="BL47">
    <cfRule type="cellIs" dxfId="4124" priority="3644" operator="lessThan">
      <formula>$C$4</formula>
    </cfRule>
  </conditionalFormatting>
  <conditionalFormatting sqref="BL48">
    <cfRule type="cellIs" dxfId="4123" priority="3645" operator="lessThan">
      <formula>$C$4</formula>
    </cfRule>
  </conditionalFormatting>
  <conditionalFormatting sqref="BL49">
    <cfRule type="cellIs" dxfId="4122" priority="3646" operator="lessThan">
      <formula>$C$4</formula>
    </cfRule>
  </conditionalFormatting>
  <conditionalFormatting sqref="BL50">
    <cfRule type="cellIs" dxfId="4121" priority="3647" operator="lessThan">
      <formula>$C$4</formula>
    </cfRule>
  </conditionalFormatting>
  <conditionalFormatting sqref="BL51">
    <cfRule type="cellIs" dxfId="4120" priority="3648" operator="lessThan">
      <formula>$C$4</formula>
    </cfRule>
  </conditionalFormatting>
  <conditionalFormatting sqref="BL52">
    <cfRule type="cellIs" dxfId="4119" priority="3649" operator="lessThan">
      <formula>$C$4</formula>
    </cfRule>
  </conditionalFormatting>
  <conditionalFormatting sqref="BL53">
    <cfRule type="cellIs" dxfId="4118" priority="3650" operator="lessThan">
      <formula>$C$4</formula>
    </cfRule>
  </conditionalFormatting>
  <conditionalFormatting sqref="BL54">
    <cfRule type="cellIs" dxfId="4117" priority="3651" operator="lessThan">
      <formula>$C$4</formula>
    </cfRule>
  </conditionalFormatting>
  <conditionalFormatting sqref="BL55">
    <cfRule type="cellIs" dxfId="4116" priority="3652" operator="lessThan">
      <formula>$C$4</formula>
    </cfRule>
  </conditionalFormatting>
  <conditionalFormatting sqref="BL56">
    <cfRule type="cellIs" dxfId="4115" priority="3653" operator="lessThan">
      <formula>$C$4</formula>
    </cfRule>
  </conditionalFormatting>
  <conditionalFormatting sqref="BL57">
    <cfRule type="cellIs" dxfId="4114" priority="3654" operator="lessThan">
      <formula>$C$4</formula>
    </cfRule>
  </conditionalFormatting>
  <conditionalFormatting sqref="BL58">
    <cfRule type="cellIs" dxfId="4113" priority="3655" operator="lessThan">
      <formula>$C$4</formula>
    </cfRule>
  </conditionalFormatting>
  <conditionalFormatting sqref="BL59">
    <cfRule type="cellIs" dxfId="4112" priority="3656" operator="lessThan">
      <formula>$C$4</formula>
    </cfRule>
  </conditionalFormatting>
  <conditionalFormatting sqref="BL60">
    <cfRule type="cellIs" dxfId="4111" priority="3657" operator="lessThan">
      <formula>$C$4</formula>
    </cfRule>
  </conditionalFormatting>
  <conditionalFormatting sqref="BM11">
    <cfRule type="cellIs" dxfId="4110" priority="3658" operator="lessThan">
      <formula>$C$4</formula>
    </cfRule>
  </conditionalFormatting>
  <conditionalFormatting sqref="BM12">
    <cfRule type="cellIs" dxfId="4109" priority="3659" operator="lessThan">
      <formula>$C$4</formula>
    </cfRule>
  </conditionalFormatting>
  <conditionalFormatting sqref="BM13">
    <cfRule type="cellIs" dxfId="4108" priority="3660" operator="lessThan">
      <formula>$C$4</formula>
    </cfRule>
  </conditionalFormatting>
  <conditionalFormatting sqref="BM14">
    <cfRule type="cellIs" dxfId="4107" priority="3661" operator="lessThan">
      <formula>$C$4</formula>
    </cfRule>
  </conditionalFormatting>
  <conditionalFormatting sqref="BM15">
    <cfRule type="cellIs" dxfId="4106" priority="3662" operator="lessThan">
      <formula>$C$4</formula>
    </cfRule>
  </conditionalFormatting>
  <conditionalFormatting sqref="BM16">
    <cfRule type="cellIs" dxfId="4105" priority="3663" operator="lessThan">
      <formula>$C$4</formula>
    </cfRule>
  </conditionalFormatting>
  <conditionalFormatting sqref="BM17">
    <cfRule type="cellIs" dxfId="4104" priority="3664" operator="lessThan">
      <formula>$C$4</formula>
    </cfRule>
  </conditionalFormatting>
  <conditionalFormatting sqref="BM18">
    <cfRule type="cellIs" dxfId="4103" priority="3665" operator="lessThan">
      <formula>$C$4</formula>
    </cfRule>
  </conditionalFormatting>
  <conditionalFormatting sqref="BM19">
    <cfRule type="cellIs" dxfId="4102" priority="3666" operator="lessThan">
      <formula>$C$4</formula>
    </cfRule>
  </conditionalFormatting>
  <conditionalFormatting sqref="BM20">
    <cfRule type="cellIs" dxfId="4101" priority="3667" operator="lessThan">
      <formula>$C$4</formula>
    </cfRule>
  </conditionalFormatting>
  <conditionalFormatting sqref="BM21">
    <cfRule type="cellIs" dxfId="4100" priority="3668" operator="lessThan">
      <formula>$C$4</formula>
    </cfRule>
  </conditionalFormatting>
  <conditionalFormatting sqref="BM22">
    <cfRule type="cellIs" dxfId="4099" priority="3669" operator="lessThan">
      <formula>$C$4</formula>
    </cfRule>
  </conditionalFormatting>
  <conditionalFormatting sqref="BM23">
    <cfRule type="cellIs" dxfId="4098" priority="3670" operator="lessThan">
      <formula>$C$4</formula>
    </cfRule>
  </conditionalFormatting>
  <conditionalFormatting sqref="BM24">
    <cfRule type="cellIs" dxfId="4097" priority="3671" operator="lessThan">
      <formula>$C$4</formula>
    </cfRule>
  </conditionalFormatting>
  <conditionalFormatting sqref="BM25">
    <cfRule type="cellIs" dxfId="4096" priority="3672" operator="lessThan">
      <formula>$C$4</formula>
    </cfRule>
  </conditionalFormatting>
  <conditionalFormatting sqref="BM26">
    <cfRule type="cellIs" dxfId="4095" priority="3673" operator="lessThan">
      <formula>$C$4</formula>
    </cfRule>
  </conditionalFormatting>
  <conditionalFormatting sqref="BM27">
    <cfRule type="cellIs" dxfId="4094" priority="3674" operator="lessThan">
      <formula>$C$4</formula>
    </cfRule>
  </conditionalFormatting>
  <conditionalFormatting sqref="BM28">
    <cfRule type="cellIs" dxfId="4093" priority="3675" operator="lessThan">
      <formula>$C$4</formula>
    </cfRule>
  </conditionalFormatting>
  <conditionalFormatting sqref="BM29">
    <cfRule type="cellIs" dxfId="4092" priority="3676" operator="lessThan">
      <formula>$C$4</formula>
    </cfRule>
  </conditionalFormatting>
  <conditionalFormatting sqref="BM30">
    <cfRule type="cellIs" dxfId="4091" priority="3677" operator="lessThan">
      <formula>$C$4</formula>
    </cfRule>
  </conditionalFormatting>
  <conditionalFormatting sqref="BM31">
    <cfRule type="cellIs" dxfId="4090" priority="3678" operator="lessThan">
      <formula>$C$4</formula>
    </cfRule>
  </conditionalFormatting>
  <conditionalFormatting sqref="BM32">
    <cfRule type="cellIs" dxfId="4089" priority="3679" operator="lessThan">
      <formula>$C$4</formula>
    </cfRule>
  </conditionalFormatting>
  <conditionalFormatting sqref="BM33">
    <cfRule type="cellIs" dxfId="4088" priority="3680" operator="lessThan">
      <formula>$C$4</formula>
    </cfRule>
  </conditionalFormatting>
  <conditionalFormatting sqref="BM34">
    <cfRule type="cellIs" dxfId="4087" priority="3681" operator="lessThan">
      <formula>$C$4</formula>
    </cfRule>
  </conditionalFormatting>
  <conditionalFormatting sqref="BM35">
    <cfRule type="cellIs" dxfId="4086" priority="3682" operator="lessThan">
      <formula>$C$4</formula>
    </cfRule>
  </conditionalFormatting>
  <conditionalFormatting sqref="BM36">
    <cfRule type="cellIs" dxfId="4085" priority="3683" operator="lessThan">
      <formula>$C$4</formula>
    </cfRule>
  </conditionalFormatting>
  <conditionalFormatting sqref="BM37">
    <cfRule type="cellIs" dxfId="4084" priority="3684" operator="lessThan">
      <formula>$C$4</formula>
    </cfRule>
  </conditionalFormatting>
  <conditionalFormatting sqref="BM38">
    <cfRule type="cellIs" dxfId="4083" priority="3685" operator="lessThan">
      <formula>$C$4</formula>
    </cfRule>
  </conditionalFormatting>
  <conditionalFormatting sqref="BM39">
    <cfRule type="cellIs" dxfId="4082" priority="3686" operator="lessThan">
      <formula>$C$4</formula>
    </cfRule>
  </conditionalFormatting>
  <conditionalFormatting sqref="BM40">
    <cfRule type="cellIs" dxfId="4081" priority="3687" operator="lessThan">
      <formula>$C$4</formula>
    </cfRule>
  </conditionalFormatting>
  <conditionalFormatting sqref="BM41">
    <cfRule type="cellIs" dxfId="4080" priority="3688" operator="lessThan">
      <formula>$C$4</formula>
    </cfRule>
  </conditionalFormatting>
  <conditionalFormatting sqref="BM42">
    <cfRule type="cellIs" dxfId="4079" priority="3689" operator="lessThan">
      <formula>$C$4</formula>
    </cfRule>
  </conditionalFormatting>
  <conditionalFormatting sqref="BM43">
    <cfRule type="cellIs" dxfId="4078" priority="3690" operator="lessThan">
      <formula>$C$4</formula>
    </cfRule>
  </conditionalFormatting>
  <conditionalFormatting sqref="BM44">
    <cfRule type="cellIs" dxfId="4077" priority="3691" operator="lessThan">
      <formula>$C$4</formula>
    </cfRule>
  </conditionalFormatting>
  <conditionalFormatting sqref="BM45">
    <cfRule type="cellIs" dxfId="4076" priority="3692" operator="lessThan">
      <formula>$C$4</formula>
    </cfRule>
  </conditionalFormatting>
  <conditionalFormatting sqref="BM46">
    <cfRule type="cellIs" dxfId="4075" priority="3693" operator="lessThan">
      <formula>$C$4</formula>
    </cfRule>
  </conditionalFormatting>
  <conditionalFormatting sqref="BM47">
    <cfRule type="cellIs" dxfId="4074" priority="3694" operator="lessThan">
      <formula>$C$4</formula>
    </cfRule>
  </conditionalFormatting>
  <conditionalFormatting sqref="BM48">
    <cfRule type="cellIs" dxfId="4073" priority="3695" operator="lessThan">
      <formula>$C$4</formula>
    </cfRule>
  </conditionalFormatting>
  <conditionalFormatting sqref="BM49">
    <cfRule type="cellIs" dxfId="4072" priority="3696" operator="lessThan">
      <formula>$C$4</formula>
    </cfRule>
  </conditionalFormatting>
  <conditionalFormatting sqref="BM50">
    <cfRule type="cellIs" dxfId="4071" priority="3697" operator="lessThan">
      <formula>$C$4</formula>
    </cfRule>
  </conditionalFormatting>
  <conditionalFormatting sqref="BM51">
    <cfRule type="cellIs" dxfId="4070" priority="3698" operator="lessThan">
      <formula>$C$4</formula>
    </cfRule>
  </conditionalFormatting>
  <conditionalFormatting sqref="BM52">
    <cfRule type="cellIs" dxfId="4069" priority="3699" operator="lessThan">
      <formula>$C$4</formula>
    </cfRule>
  </conditionalFormatting>
  <conditionalFormatting sqref="BM53">
    <cfRule type="cellIs" dxfId="4068" priority="3700" operator="lessThan">
      <formula>$C$4</formula>
    </cfRule>
  </conditionalFormatting>
  <conditionalFormatting sqref="BM54">
    <cfRule type="cellIs" dxfId="4067" priority="3701" operator="lessThan">
      <formula>$C$4</formula>
    </cfRule>
  </conditionalFormatting>
  <conditionalFormatting sqref="BM55">
    <cfRule type="cellIs" dxfId="4066" priority="3702" operator="lessThan">
      <formula>$C$4</formula>
    </cfRule>
  </conditionalFormatting>
  <conditionalFormatting sqref="BM56">
    <cfRule type="cellIs" dxfId="4065" priority="3703" operator="lessThan">
      <formula>$C$4</formula>
    </cfRule>
  </conditionalFormatting>
  <conditionalFormatting sqref="BM57">
    <cfRule type="cellIs" dxfId="4064" priority="3704" operator="lessThan">
      <formula>$C$4</formula>
    </cfRule>
  </conditionalFormatting>
  <conditionalFormatting sqref="BM58">
    <cfRule type="cellIs" dxfId="4063" priority="3705" operator="lessThan">
      <formula>$C$4</formula>
    </cfRule>
  </conditionalFormatting>
  <conditionalFormatting sqref="BM59">
    <cfRule type="cellIs" dxfId="4062" priority="3706" operator="lessThan">
      <formula>$C$4</formula>
    </cfRule>
  </conditionalFormatting>
  <conditionalFormatting sqref="BM60">
    <cfRule type="cellIs" dxfId="4061" priority="3707" operator="lessThan">
      <formula>$C$4</formula>
    </cfRule>
  </conditionalFormatting>
  <conditionalFormatting sqref="BN11">
    <cfRule type="cellIs" dxfId="4060" priority="3708" operator="lessThan">
      <formula>$C$4</formula>
    </cfRule>
  </conditionalFormatting>
  <conditionalFormatting sqref="BN12">
    <cfRule type="cellIs" dxfId="4059" priority="3709" operator="lessThan">
      <formula>$C$4</formula>
    </cfRule>
  </conditionalFormatting>
  <conditionalFormatting sqref="BN13">
    <cfRule type="cellIs" dxfId="4058" priority="3710" operator="lessThan">
      <formula>$C$4</formula>
    </cfRule>
  </conditionalFormatting>
  <conditionalFormatting sqref="BN14">
    <cfRule type="cellIs" dxfId="4057" priority="3711" operator="lessThan">
      <formula>$C$4</formula>
    </cfRule>
  </conditionalFormatting>
  <conditionalFormatting sqref="BN15">
    <cfRule type="cellIs" dxfId="4056" priority="3712" operator="lessThan">
      <formula>$C$4</formula>
    </cfRule>
  </conditionalFormatting>
  <conditionalFormatting sqref="BN16">
    <cfRule type="cellIs" dxfId="4055" priority="3713" operator="lessThan">
      <formula>$C$4</formula>
    </cfRule>
  </conditionalFormatting>
  <conditionalFormatting sqref="BN17">
    <cfRule type="cellIs" dxfId="4054" priority="3714" operator="lessThan">
      <formula>$C$4</formula>
    </cfRule>
  </conditionalFormatting>
  <conditionalFormatting sqref="BN18">
    <cfRule type="cellIs" dxfId="4053" priority="3715" operator="lessThan">
      <formula>$C$4</formula>
    </cfRule>
  </conditionalFormatting>
  <conditionalFormatting sqref="BN19">
    <cfRule type="cellIs" dxfId="4052" priority="3716" operator="lessThan">
      <formula>$C$4</formula>
    </cfRule>
  </conditionalFormatting>
  <conditionalFormatting sqref="BN20">
    <cfRule type="cellIs" dxfId="4051" priority="3717" operator="lessThan">
      <formula>$C$4</formula>
    </cfRule>
  </conditionalFormatting>
  <conditionalFormatting sqref="BN21">
    <cfRule type="cellIs" dxfId="4050" priority="3718" operator="lessThan">
      <formula>$C$4</formula>
    </cfRule>
  </conditionalFormatting>
  <conditionalFormatting sqref="BN22">
    <cfRule type="cellIs" dxfId="4049" priority="3719" operator="lessThan">
      <formula>$C$4</formula>
    </cfRule>
  </conditionalFormatting>
  <conditionalFormatting sqref="BN23">
    <cfRule type="cellIs" dxfId="4048" priority="3720" operator="lessThan">
      <formula>$C$4</formula>
    </cfRule>
  </conditionalFormatting>
  <conditionalFormatting sqref="BN24">
    <cfRule type="cellIs" dxfId="4047" priority="3721" operator="lessThan">
      <formula>$C$4</formula>
    </cfRule>
  </conditionalFormatting>
  <conditionalFormatting sqref="BN25">
    <cfRule type="cellIs" dxfId="4046" priority="3722" operator="lessThan">
      <formula>$C$4</formula>
    </cfRule>
  </conditionalFormatting>
  <conditionalFormatting sqref="BN26">
    <cfRule type="cellIs" dxfId="4045" priority="3723" operator="lessThan">
      <formula>$C$4</formula>
    </cfRule>
  </conditionalFormatting>
  <conditionalFormatting sqref="BN27">
    <cfRule type="cellIs" dxfId="4044" priority="3724" operator="lessThan">
      <formula>$C$4</formula>
    </cfRule>
  </conditionalFormatting>
  <conditionalFormatting sqref="BN28">
    <cfRule type="cellIs" dxfId="4043" priority="3725" operator="lessThan">
      <formula>$C$4</formula>
    </cfRule>
  </conditionalFormatting>
  <conditionalFormatting sqref="BN29">
    <cfRule type="cellIs" dxfId="4042" priority="3726" operator="lessThan">
      <formula>$C$4</formula>
    </cfRule>
  </conditionalFormatting>
  <conditionalFormatting sqref="BN30">
    <cfRule type="cellIs" dxfId="4041" priority="3727" operator="lessThan">
      <formula>$C$4</formula>
    </cfRule>
  </conditionalFormatting>
  <conditionalFormatting sqref="BN31">
    <cfRule type="cellIs" dxfId="4040" priority="3728" operator="lessThan">
      <formula>$C$4</formula>
    </cfRule>
  </conditionalFormatting>
  <conditionalFormatting sqref="BN32">
    <cfRule type="cellIs" dxfId="4039" priority="3729" operator="lessThan">
      <formula>$C$4</formula>
    </cfRule>
  </conditionalFormatting>
  <conditionalFormatting sqref="BN33">
    <cfRule type="cellIs" dxfId="4038" priority="3730" operator="lessThan">
      <formula>$C$4</formula>
    </cfRule>
  </conditionalFormatting>
  <conditionalFormatting sqref="BN34">
    <cfRule type="cellIs" dxfId="4037" priority="3731" operator="lessThan">
      <formula>$C$4</formula>
    </cfRule>
  </conditionalFormatting>
  <conditionalFormatting sqref="BN35">
    <cfRule type="cellIs" dxfId="4036" priority="3732" operator="lessThan">
      <formula>$C$4</formula>
    </cfRule>
  </conditionalFormatting>
  <conditionalFormatting sqref="BN36">
    <cfRule type="cellIs" dxfId="4035" priority="3733" operator="lessThan">
      <formula>$C$4</formula>
    </cfRule>
  </conditionalFormatting>
  <conditionalFormatting sqref="BN37">
    <cfRule type="cellIs" dxfId="4034" priority="3734" operator="lessThan">
      <formula>$C$4</formula>
    </cfRule>
  </conditionalFormatting>
  <conditionalFormatting sqref="BN38">
    <cfRule type="cellIs" dxfId="4033" priority="3735" operator="lessThan">
      <formula>$C$4</formula>
    </cfRule>
  </conditionalFormatting>
  <conditionalFormatting sqref="BN39">
    <cfRule type="cellIs" dxfId="4032" priority="3736" operator="lessThan">
      <formula>$C$4</formula>
    </cfRule>
  </conditionalFormatting>
  <conditionalFormatting sqref="BN40">
    <cfRule type="cellIs" dxfId="4031" priority="3737" operator="lessThan">
      <formula>$C$4</formula>
    </cfRule>
  </conditionalFormatting>
  <conditionalFormatting sqref="BN41">
    <cfRule type="cellIs" dxfId="4030" priority="3738" operator="lessThan">
      <formula>$C$4</formula>
    </cfRule>
  </conditionalFormatting>
  <conditionalFormatting sqref="BN42">
    <cfRule type="cellIs" dxfId="4029" priority="3739" operator="lessThan">
      <formula>$C$4</formula>
    </cfRule>
  </conditionalFormatting>
  <conditionalFormatting sqref="BN43">
    <cfRule type="cellIs" dxfId="4028" priority="3740" operator="lessThan">
      <formula>$C$4</formula>
    </cfRule>
  </conditionalFormatting>
  <conditionalFormatting sqref="BN44">
    <cfRule type="cellIs" dxfId="4027" priority="3741" operator="lessThan">
      <formula>$C$4</formula>
    </cfRule>
  </conditionalFormatting>
  <conditionalFormatting sqref="BN45">
    <cfRule type="cellIs" dxfId="4026" priority="3742" operator="lessThan">
      <formula>$C$4</formula>
    </cfRule>
  </conditionalFormatting>
  <conditionalFormatting sqref="BN46">
    <cfRule type="cellIs" dxfId="4025" priority="3743" operator="lessThan">
      <formula>$C$4</formula>
    </cfRule>
  </conditionalFormatting>
  <conditionalFormatting sqref="BN47">
    <cfRule type="cellIs" dxfId="4024" priority="3744" operator="lessThan">
      <formula>$C$4</formula>
    </cfRule>
  </conditionalFormatting>
  <conditionalFormatting sqref="BN48">
    <cfRule type="cellIs" dxfId="4023" priority="3745" operator="lessThan">
      <formula>$C$4</formula>
    </cfRule>
  </conditionalFormatting>
  <conditionalFormatting sqref="BN49">
    <cfRule type="cellIs" dxfId="4022" priority="3746" operator="lessThan">
      <formula>$C$4</formula>
    </cfRule>
  </conditionalFormatting>
  <conditionalFormatting sqref="BN50">
    <cfRule type="cellIs" dxfId="4021" priority="3747" operator="lessThan">
      <formula>$C$4</formula>
    </cfRule>
  </conditionalFormatting>
  <conditionalFormatting sqref="BN51">
    <cfRule type="cellIs" dxfId="4020" priority="3748" operator="lessThan">
      <formula>$C$4</formula>
    </cfRule>
  </conditionalFormatting>
  <conditionalFormatting sqref="BN52">
    <cfRule type="cellIs" dxfId="4019" priority="3749" operator="lessThan">
      <formula>$C$4</formula>
    </cfRule>
  </conditionalFormatting>
  <conditionalFormatting sqref="BN53">
    <cfRule type="cellIs" dxfId="4018" priority="3750" operator="lessThan">
      <formula>$C$4</formula>
    </cfRule>
  </conditionalFormatting>
  <conditionalFormatting sqref="BN54">
    <cfRule type="cellIs" dxfId="4017" priority="3751" operator="lessThan">
      <formula>$C$4</formula>
    </cfRule>
  </conditionalFormatting>
  <conditionalFormatting sqref="BN55">
    <cfRule type="cellIs" dxfId="4016" priority="3752" operator="lessThan">
      <formula>$C$4</formula>
    </cfRule>
  </conditionalFormatting>
  <conditionalFormatting sqref="BN56">
    <cfRule type="cellIs" dxfId="4015" priority="3753" operator="lessThan">
      <formula>$C$4</formula>
    </cfRule>
  </conditionalFormatting>
  <conditionalFormatting sqref="BN57">
    <cfRule type="cellIs" dxfId="4014" priority="3754" operator="lessThan">
      <formula>$C$4</formula>
    </cfRule>
  </conditionalFormatting>
  <conditionalFormatting sqref="BN58">
    <cfRule type="cellIs" dxfId="4013" priority="3755" operator="lessThan">
      <formula>$C$4</formula>
    </cfRule>
  </conditionalFormatting>
  <conditionalFormatting sqref="BN59">
    <cfRule type="cellIs" dxfId="4012" priority="3756" operator="lessThan">
      <formula>$C$4</formula>
    </cfRule>
  </conditionalFormatting>
  <conditionalFormatting sqref="BN60">
    <cfRule type="cellIs" dxfId="4011" priority="3757" operator="lessThan">
      <formula>$C$4</formula>
    </cfRule>
  </conditionalFormatting>
  <conditionalFormatting sqref="CH11:CH46">
    <cfRule type="cellIs" dxfId="4010" priority="3758" operator="lessThan">
      <formula>1</formula>
    </cfRule>
  </conditionalFormatting>
  <conditionalFormatting sqref="CH47">
    <cfRule type="cellIs" dxfId="3974" priority="3794" operator="lessThan">
      <formula>1</formula>
    </cfRule>
  </conditionalFormatting>
  <conditionalFormatting sqref="CH48">
    <cfRule type="cellIs" dxfId="3973" priority="3795" operator="lessThan">
      <formula>1</formula>
    </cfRule>
  </conditionalFormatting>
  <conditionalFormatting sqref="CH49">
    <cfRule type="cellIs" dxfId="3972" priority="3796" operator="lessThan">
      <formula>1</formula>
    </cfRule>
  </conditionalFormatting>
  <conditionalFormatting sqref="CH50">
    <cfRule type="cellIs" dxfId="3971" priority="3797" operator="lessThan">
      <formula>1</formula>
    </cfRule>
  </conditionalFormatting>
  <conditionalFormatting sqref="CH51">
    <cfRule type="cellIs" dxfId="3970" priority="3798" operator="lessThan">
      <formula>1</formula>
    </cfRule>
  </conditionalFormatting>
  <conditionalFormatting sqref="CH52">
    <cfRule type="cellIs" dxfId="3969" priority="3799" operator="lessThan">
      <formula>1</formula>
    </cfRule>
  </conditionalFormatting>
  <conditionalFormatting sqref="CH53">
    <cfRule type="cellIs" dxfId="3968" priority="3800" operator="lessThan">
      <formula>1</formula>
    </cfRule>
  </conditionalFormatting>
  <conditionalFormatting sqref="CH54">
    <cfRule type="cellIs" dxfId="3967" priority="3801" operator="lessThan">
      <formula>1</formula>
    </cfRule>
  </conditionalFormatting>
  <conditionalFormatting sqref="CH55">
    <cfRule type="cellIs" dxfId="3966" priority="3802" operator="lessThan">
      <formula>1</formula>
    </cfRule>
  </conditionalFormatting>
  <conditionalFormatting sqref="CH56">
    <cfRule type="cellIs" dxfId="3965" priority="3803" operator="lessThan">
      <formula>1</formula>
    </cfRule>
  </conditionalFormatting>
  <conditionalFormatting sqref="CH57">
    <cfRule type="cellIs" dxfId="3964" priority="3804" operator="lessThan">
      <formula>1</formula>
    </cfRule>
  </conditionalFormatting>
  <conditionalFormatting sqref="CH58">
    <cfRule type="cellIs" dxfId="3963" priority="3805" operator="lessThan">
      <formula>1</formula>
    </cfRule>
  </conditionalFormatting>
  <conditionalFormatting sqref="CH59">
    <cfRule type="cellIs" dxfId="3962" priority="3806" operator="lessThan">
      <formula>1</formula>
    </cfRule>
  </conditionalFormatting>
  <conditionalFormatting sqref="CH60">
    <cfRule type="cellIs" dxfId="3961" priority="3807" operator="lessThan">
      <formula>1</formula>
    </cfRule>
  </conditionalFormatting>
  <conditionalFormatting sqref="CK11:CK46">
    <cfRule type="cellIs" dxfId="3960" priority="3808" operator="lessThan">
      <formula>1</formula>
    </cfRule>
  </conditionalFormatting>
  <conditionalFormatting sqref="CK47">
    <cfRule type="cellIs" dxfId="3924" priority="3844" operator="lessThan">
      <formula>1</formula>
    </cfRule>
  </conditionalFormatting>
  <conditionalFormatting sqref="CK48">
    <cfRule type="cellIs" dxfId="3923" priority="3845" operator="lessThan">
      <formula>1</formula>
    </cfRule>
  </conditionalFormatting>
  <conditionalFormatting sqref="CK49">
    <cfRule type="cellIs" dxfId="3922" priority="3846" operator="lessThan">
      <formula>1</formula>
    </cfRule>
  </conditionalFormatting>
  <conditionalFormatting sqref="CK50">
    <cfRule type="cellIs" dxfId="3921" priority="3847" operator="lessThan">
      <formula>1</formula>
    </cfRule>
  </conditionalFormatting>
  <conditionalFormatting sqref="CK51">
    <cfRule type="cellIs" dxfId="3920" priority="3848" operator="lessThan">
      <formula>1</formula>
    </cfRule>
  </conditionalFormatting>
  <conditionalFormatting sqref="CK52">
    <cfRule type="cellIs" dxfId="3919" priority="3849" operator="lessThan">
      <formula>1</formula>
    </cfRule>
  </conditionalFormatting>
  <conditionalFormatting sqref="CK53">
    <cfRule type="cellIs" dxfId="3918" priority="3850" operator="lessThan">
      <formula>1</formula>
    </cfRule>
  </conditionalFormatting>
  <conditionalFormatting sqref="CK54">
    <cfRule type="cellIs" dxfId="3917" priority="3851" operator="lessThan">
      <formula>1</formula>
    </cfRule>
  </conditionalFormatting>
  <conditionalFormatting sqref="CK55">
    <cfRule type="cellIs" dxfId="3916" priority="3852" operator="lessThan">
      <formula>1</formula>
    </cfRule>
  </conditionalFormatting>
  <conditionalFormatting sqref="CK56">
    <cfRule type="cellIs" dxfId="3915" priority="3853" operator="lessThan">
      <formula>1</formula>
    </cfRule>
  </conditionalFormatting>
  <conditionalFormatting sqref="CK57">
    <cfRule type="cellIs" dxfId="3914" priority="3854" operator="lessThan">
      <formula>1</formula>
    </cfRule>
  </conditionalFormatting>
  <conditionalFormatting sqref="CK58">
    <cfRule type="cellIs" dxfId="3913" priority="3855" operator="lessThan">
      <formula>1</formula>
    </cfRule>
  </conditionalFormatting>
  <conditionalFormatting sqref="CK59">
    <cfRule type="cellIs" dxfId="3912" priority="3856" operator="lessThan">
      <formula>1</formula>
    </cfRule>
  </conditionalFormatting>
  <conditionalFormatting sqref="CK60">
    <cfRule type="cellIs" dxfId="3911" priority="3857" operator="lessThan">
      <formula>1</formula>
    </cfRule>
  </conditionalFormatting>
  <conditionalFormatting sqref="CO13">
    <cfRule type="cellIs" dxfId="3907" priority="3861" operator="lessThan">
      <formula>1</formula>
    </cfRule>
  </conditionalFormatting>
  <conditionalFormatting sqref="CO14">
    <cfRule type="cellIs" dxfId="3906" priority="3862" operator="lessThan">
      <formula>1</formula>
    </cfRule>
  </conditionalFormatting>
  <conditionalFormatting sqref="CO15">
    <cfRule type="cellIs" dxfId="3905" priority="3863" operator="lessThan">
      <formula>1</formula>
    </cfRule>
  </conditionalFormatting>
  <conditionalFormatting sqref="CO16">
    <cfRule type="cellIs" dxfId="3904" priority="3864" operator="lessThan">
      <formula>1</formula>
    </cfRule>
  </conditionalFormatting>
  <conditionalFormatting sqref="CO17">
    <cfRule type="cellIs" dxfId="3903" priority="3865" operator="lessThan">
      <formula>1</formula>
    </cfRule>
  </conditionalFormatting>
  <conditionalFormatting sqref="CO18">
    <cfRule type="cellIs" dxfId="3902" priority="3866" operator="lessThan">
      <formula>1</formula>
    </cfRule>
  </conditionalFormatting>
  <conditionalFormatting sqref="CO19">
    <cfRule type="cellIs" dxfId="3901" priority="3867" operator="lessThan">
      <formula>1</formula>
    </cfRule>
  </conditionalFormatting>
  <conditionalFormatting sqref="CO26">
    <cfRule type="cellIs" dxfId="3897" priority="3871" operator="lessThan">
      <formula>1</formula>
    </cfRule>
  </conditionalFormatting>
  <conditionalFormatting sqref="CO27">
    <cfRule type="cellIs" dxfId="3896" priority="3872" operator="lessThan">
      <formula>1</formula>
    </cfRule>
  </conditionalFormatting>
  <conditionalFormatting sqref="CO28">
    <cfRule type="cellIs" dxfId="3895" priority="3873" operator="lessThan">
      <formula>1</formula>
    </cfRule>
  </conditionalFormatting>
  <conditionalFormatting sqref="CO29">
    <cfRule type="cellIs" dxfId="3894" priority="3874" operator="lessThan">
      <formula>1</formula>
    </cfRule>
  </conditionalFormatting>
  <conditionalFormatting sqref="CO30">
    <cfRule type="cellIs" dxfId="3893" priority="3875" operator="lessThan">
      <formula>1</formula>
    </cfRule>
  </conditionalFormatting>
  <conditionalFormatting sqref="CO31">
    <cfRule type="cellIs" dxfId="3892" priority="3876" operator="lessThan">
      <formula>1</formula>
    </cfRule>
  </conditionalFormatting>
  <conditionalFormatting sqref="CO32">
    <cfRule type="cellIs" dxfId="3891" priority="3877" operator="lessThan">
      <formula>1</formula>
    </cfRule>
  </conditionalFormatting>
  <conditionalFormatting sqref="BP11:BP46">
    <cfRule type="cellIs" dxfId="12" priority="7" operator="lessThan">
      <formula>$C$4</formula>
    </cfRule>
  </conditionalFormatting>
  <conditionalFormatting sqref="CO10">
    <cfRule type="cellIs" dxfId="11" priority="4" operator="lessThan">
      <formula>1</formula>
    </cfRule>
  </conditionalFormatting>
  <conditionalFormatting sqref="CO11">
    <cfRule type="cellIs" dxfId="10" priority="5" operator="lessThan">
      <formula>1</formula>
    </cfRule>
  </conditionalFormatting>
  <conditionalFormatting sqref="CO12">
    <cfRule type="cellIs" dxfId="9" priority="6" operator="lessThan">
      <formula>1</formula>
    </cfRule>
  </conditionalFormatting>
  <conditionalFormatting sqref="CO23">
    <cfRule type="cellIs" dxfId="8" priority="1" operator="lessThan">
      <formula>1</formula>
    </cfRule>
  </conditionalFormatting>
  <conditionalFormatting sqref="CO24">
    <cfRule type="cellIs" dxfId="7" priority="2" operator="lessThan">
      <formula>1</formula>
    </cfRule>
  </conditionalFormatting>
  <conditionalFormatting sqref="CO25">
    <cfRule type="cellIs" dxfId="6" priority="3" operator="lessThan">
      <formula>1</formula>
    </cfRule>
  </conditionalFormatting>
  <dataValidations count="1143">
    <dataValidation type="decimal" allowBlank="1" showDropDown="1" showInputMessage="1" showErrorMessage="1" errorTitle="Masukan salah" error="Isian Anda salah!" promptTitle="Input yg diisikan" prompt="nilai angka antara 0 sampai 100." sqref="M11">
      <formula1>0</formula1>
      <formula2>100</formula2>
    </dataValidation>
    <dataValidation type="decimal" allowBlank="1" showDropDown="1" showInputMessage="1" showErrorMessage="1" errorTitle="Masukan salah" error="Isian Anda salah!" promptTitle="Input yg diisikan" prompt="nilai angka antara 0 sampai 100." sqref="M12">
      <formula1>0</formula1>
      <formula2>100</formula2>
    </dataValidation>
    <dataValidation type="decimal" allowBlank="1" showDropDown="1" showInputMessage="1" showErrorMessage="1" errorTitle="Masukan salah" error="Isian Anda salah!" promptTitle="Input yg diisikan" prompt="nilai angka antara 0 sampai 100." sqref="M13">
      <formula1>0</formula1>
      <formula2>100</formula2>
    </dataValidation>
    <dataValidation type="decimal" allowBlank="1" showDropDown="1" showInputMessage="1" showErrorMessage="1" errorTitle="Masukan salah" error="Isian Anda salah!" promptTitle="Input yg diisikan" prompt="nilai angka antara 0 sampai 100." sqref="M14">
      <formula1>0</formula1>
      <formula2>100</formula2>
    </dataValidation>
    <dataValidation type="decimal" allowBlank="1" showDropDown="1" showInputMessage="1" showErrorMessage="1" errorTitle="Masukan salah" error="Isian Anda salah!" promptTitle="Input yg diisikan" prompt="nilai angka antara 0 sampai 100." sqref="M15">
      <formula1>0</formula1>
      <formula2>100</formula2>
    </dataValidation>
    <dataValidation type="decimal" allowBlank="1" showDropDown="1" showInputMessage="1" showErrorMessage="1" errorTitle="Masukan salah" error="Isian Anda salah!" promptTitle="Input yg diisikan" prompt="nilai angka antara 0 sampai 100." sqref="M16">
      <formula1>0</formula1>
      <formula2>100</formula2>
    </dataValidation>
    <dataValidation type="decimal" allowBlank="1" showDropDown="1" showInputMessage="1" showErrorMessage="1" errorTitle="Masukan salah" error="Isian Anda salah!" promptTitle="Input yg diisikan" prompt="nilai angka antara 0 sampai 100." sqref="M17">
      <formula1>0</formula1>
      <formula2>100</formula2>
    </dataValidation>
    <dataValidation type="decimal" allowBlank="1" showDropDown="1" showInputMessage="1" showErrorMessage="1" errorTitle="Masukan salah" error="Isian Anda salah!" promptTitle="Input yg diisikan" prompt="nilai angka antara 0 sampai 100." sqref="M18">
      <formula1>0</formula1>
      <formula2>100</formula2>
    </dataValidation>
    <dataValidation type="decimal" allowBlank="1" showDropDown="1" showInputMessage="1" showErrorMessage="1" errorTitle="Masukan salah" error="Isian Anda salah!" promptTitle="Input yg diisikan" prompt="nilai angka antara 0 sampai 100." sqref="M19">
      <formula1>0</formula1>
      <formula2>100</formula2>
    </dataValidation>
    <dataValidation type="decimal" allowBlank="1" showDropDown="1" showInputMessage="1" showErrorMessage="1" errorTitle="Masukan salah" error="Isian Anda salah!" promptTitle="Input yg diisikan" prompt="nilai angka antara 0 sampai 100." sqref="M20">
      <formula1>0</formula1>
      <formula2>100</formula2>
    </dataValidation>
    <dataValidation type="decimal" allowBlank="1" showDropDown="1" showInputMessage="1" showErrorMessage="1" errorTitle="Masukan salah" error="Isian Anda salah!" promptTitle="Input yg diisikan" prompt="nilai angka antara 0 sampai 100." sqref="M21">
      <formula1>0</formula1>
      <formula2>100</formula2>
    </dataValidation>
    <dataValidation type="decimal" allowBlank="1" showDropDown="1" showInputMessage="1" showErrorMessage="1" errorTitle="Masukan salah" error="Isian Anda salah!" promptTitle="Input yg diisikan" prompt="nilai angka antara 0 sampai 100." sqref="M22">
      <formula1>0</formula1>
      <formula2>100</formula2>
    </dataValidation>
    <dataValidation type="decimal" allowBlank="1" showDropDown="1" showInputMessage="1" showErrorMessage="1" errorTitle="Masukan salah" error="Isian Anda salah!" promptTitle="Input yg diisikan" prompt="nilai angka antara 0 sampai 100." sqref="M23">
      <formula1>0</formula1>
      <formula2>100</formula2>
    </dataValidation>
    <dataValidation type="decimal" allowBlank="1" showDropDown="1" showInputMessage="1" showErrorMessage="1" errorTitle="Masukan salah" error="Isian Anda salah!" promptTitle="Input yg diisikan" prompt="nilai angka antara 0 sampai 100." sqref="M24">
      <formula1>0</formula1>
      <formula2>100</formula2>
    </dataValidation>
    <dataValidation type="decimal" allowBlank="1" showDropDown="1" showInputMessage="1" showErrorMessage="1" errorTitle="Masukan salah" error="Isian Anda salah!" promptTitle="Input yg diisikan" prompt="nilai angka antara 0 sampai 100." sqref="M25">
      <formula1>0</formula1>
      <formula2>100</formula2>
    </dataValidation>
    <dataValidation type="decimal" allowBlank="1" showDropDown="1" showInputMessage="1" showErrorMessage="1" errorTitle="Masukan salah" error="Isian Anda salah!" promptTitle="Input yg diisikan" prompt="nilai angka antara 0 sampai 100." sqref="M26">
      <formula1>0</formula1>
      <formula2>100</formula2>
    </dataValidation>
    <dataValidation type="decimal" allowBlank="1" showDropDown="1" showInputMessage="1" showErrorMessage="1" errorTitle="Masukan salah" error="Isian Anda salah!" promptTitle="Input yg diisikan" prompt="nilai angka antara 0 sampai 100." sqref="M27">
      <formula1>0</formula1>
      <formula2>100</formula2>
    </dataValidation>
    <dataValidation type="decimal" allowBlank="1" showDropDown="1" showInputMessage="1" showErrorMessage="1" errorTitle="Masukan salah" error="Isian Anda salah!" promptTitle="Input yg diisikan" prompt="nilai angka antara 0 sampai 100." sqref="M28">
      <formula1>0</formula1>
      <formula2>100</formula2>
    </dataValidation>
    <dataValidation type="decimal" allowBlank="1" showDropDown="1" showInputMessage="1" showErrorMessage="1" errorTitle="Masukan salah" error="Isian Anda salah!" promptTitle="Input yg diisikan" prompt="nilai angka antara 0 sampai 100." sqref="M29">
      <formula1>0</formula1>
      <formula2>100</formula2>
    </dataValidation>
    <dataValidation type="decimal" allowBlank="1" showDropDown="1" showInputMessage="1" showErrorMessage="1" errorTitle="Masukan salah" error="Isian Anda salah!" promptTitle="Input yg diisikan" prompt="nilai angka antara 0 sampai 100." sqref="M30">
      <formula1>0</formula1>
      <formula2>100</formula2>
    </dataValidation>
    <dataValidation type="decimal" allowBlank="1" showDropDown="1" showInputMessage="1" showErrorMessage="1" errorTitle="Masukan salah" error="Isian Anda salah!" promptTitle="Input yg diisikan" prompt="nilai angka antara 0 sampai 100." sqref="M31">
      <formula1>0</formula1>
      <formula2>100</formula2>
    </dataValidation>
    <dataValidation type="decimal" allowBlank="1" showDropDown="1" showInputMessage="1" showErrorMessage="1" errorTitle="Masukan salah" error="Isian Anda salah!" promptTitle="Input yg diisikan" prompt="nilai angka antara 0 sampai 100." sqref="M32">
      <formula1>0</formula1>
      <formula2>100</formula2>
    </dataValidation>
    <dataValidation type="decimal" allowBlank="1" showDropDown="1" showInputMessage="1" showErrorMessage="1" errorTitle="Masukan salah" error="Isian Anda salah!" promptTitle="Input yg diisikan" prompt="nilai angka antara 0 sampai 100." sqref="M33">
      <formula1>0</formula1>
      <formula2>100</formula2>
    </dataValidation>
    <dataValidation type="decimal" allowBlank="1" showDropDown="1" showInputMessage="1" showErrorMessage="1" errorTitle="Masukan salah" error="Isian Anda salah!" promptTitle="Input yg diisikan" prompt="nilai angka antara 0 sampai 100." sqref="M34">
      <formula1>0</formula1>
      <formula2>100</formula2>
    </dataValidation>
    <dataValidation type="decimal" allowBlank="1" showDropDown="1" showInputMessage="1" showErrorMessage="1" errorTitle="Masukan salah" error="Isian Anda salah!" promptTitle="Input yg diisikan" prompt="nilai angka antara 0 sampai 100." sqref="M35">
      <formula1>0</formula1>
      <formula2>100</formula2>
    </dataValidation>
    <dataValidation type="decimal" allowBlank="1" showDropDown="1" showInputMessage="1" showErrorMessage="1" errorTitle="Masukan salah" error="Isian Anda salah!" promptTitle="Input yg diisikan" prompt="nilai angka antara 0 sampai 100." sqref="M36">
      <formula1>0</formula1>
      <formula2>100</formula2>
    </dataValidation>
    <dataValidation type="decimal" allowBlank="1" showDropDown="1" showInputMessage="1" showErrorMessage="1" errorTitle="Masukan salah" error="Isian Anda salah!" promptTitle="Input yg diisikan" prompt="nilai angka antara 0 sampai 100." sqref="M37">
      <formula1>0</formula1>
      <formula2>100</formula2>
    </dataValidation>
    <dataValidation type="decimal" allowBlank="1" showDropDown="1" showInputMessage="1" showErrorMessage="1" errorTitle="Masukan salah" error="Isian Anda salah!" promptTitle="Input yg diisikan" prompt="nilai angka antara 0 sampai 100." sqref="M38">
      <formula1>0</formula1>
      <formula2>100</formula2>
    </dataValidation>
    <dataValidation type="decimal" allowBlank="1" showDropDown="1" showInputMessage="1" showErrorMessage="1" errorTitle="Masukan salah" error="Isian Anda salah!" promptTitle="Input yg diisikan" prompt="nilai angka antara 0 sampai 100." sqref="M39">
      <formula1>0</formula1>
      <formula2>100</formula2>
    </dataValidation>
    <dataValidation type="decimal" allowBlank="1" showDropDown="1" showInputMessage="1" showErrorMessage="1" errorTitle="Masukan salah" error="Isian Anda salah!" promptTitle="Input yg diisikan" prompt="nilai angka antara 0 sampai 100." sqref="M40">
      <formula1>0</formula1>
      <formula2>100</formula2>
    </dataValidation>
    <dataValidation type="decimal" allowBlank="1" showDropDown="1" showInputMessage="1" showErrorMessage="1" errorTitle="Masukan salah" error="Isian Anda salah!" promptTitle="Input yg diisikan" prompt="nilai angka antara 0 sampai 100." sqref="M41">
      <formula1>0</formula1>
      <formula2>100</formula2>
    </dataValidation>
    <dataValidation type="decimal" allowBlank="1" showDropDown="1" showInputMessage="1" showErrorMessage="1" errorTitle="Masukan salah" error="Isian Anda salah!" promptTitle="Input yg diisikan" prompt="nilai angka antara 0 sampai 100." sqref="M42">
      <formula1>0</formula1>
      <formula2>100</formula2>
    </dataValidation>
    <dataValidation type="decimal" allowBlank="1" showDropDown="1" showInputMessage="1" showErrorMessage="1" errorTitle="Masukan salah" error="Isian Anda salah!" promptTitle="Input yg diisikan" prompt="nilai angka antara 0 sampai 100." sqref="M43">
      <formula1>0</formula1>
      <formula2>100</formula2>
    </dataValidation>
    <dataValidation type="decimal" allowBlank="1" showDropDown="1" showInputMessage="1" showErrorMessage="1" errorTitle="Masukan salah" error="Isian Anda salah!" promptTitle="Input yg diisikan" prompt="nilai angka antara 0 sampai 100." sqref="M44">
      <formula1>0</formula1>
      <formula2>100</formula2>
    </dataValidation>
    <dataValidation type="decimal" allowBlank="1" showDropDown="1" showInputMessage="1" showErrorMessage="1" errorTitle="Masukan salah" error="Isian Anda salah!" promptTitle="Input yg diisikan" prompt="nilai angka antara 0 sampai 100." sqref="M45">
      <formula1>0</formula1>
      <formula2>100</formula2>
    </dataValidation>
    <dataValidation type="decimal" allowBlank="1" showDropDown="1" showInputMessage="1" showErrorMessage="1" errorTitle="Masukan salah" error="Isian Anda salah!" promptTitle="Input yg diisikan" prompt="nilai angka antara 0 sampai 100." sqref="M46">
      <formula1>0</formula1>
      <formula2>100</formula2>
    </dataValidation>
    <dataValidation type="decimal" allowBlank="1" showDropDown="1" showInputMessage="1" showErrorMessage="1" errorTitle="Masukan salah" error="Isian Anda salah!" promptTitle="Input yg diisikan" prompt="nilai angka antara 0 sampai 100." sqref="M47">
      <formula1>0</formula1>
      <formula2>100</formula2>
    </dataValidation>
    <dataValidation type="decimal" allowBlank="1" showDropDown="1" showInputMessage="1" showErrorMessage="1" errorTitle="Masukan salah" error="Isian Anda salah!" promptTitle="Input yg diisikan" prompt="nilai angka antara 0 sampai 100." sqref="M48">
      <formula1>0</formula1>
      <formula2>100</formula2>
    </dataValidation>
    <dataValidation type="decimal" allowBlank="1" showDropDown="1" showInputMessage="1" showErrorMessage="1" errorTitle="Masukan salah" error="Isian Anda salah!" promptTitle="Input yg diisikan" prompt="nilai angka antara 0 sampai 100." sqref="M49">
      <formula1>0</formula1>
      <formula2>100</formula2>
    </dataValidation>
    <dataValidation type="decimal" allowBlank="1" showDropDown="1" showInputMessage="1" showErrorMessage="1" errorTitle="Masukan salah" error="Isian Anda salah!" promptTitle="Input yg diisikan" prompt="nilai angka antara 0 sampai 100." sqref="M50">
      <formula1>0</formula1>
      <formula2>100</formula2>
    </dataValidation>
    <dataValidation type="decimal" allowBlank="1" showDropDown="1" showInputMessage="1" showErrorMessage="1" errorTitle="Masukan salah" error="Isian Anda salah!" promptTitle="Input yg diisikan" prompt="nilai angka antara 0 sampai 100." sqref="M51">
      <formula1>0</formula1>
      <formula2>100</formula2>
    </dataValidation>
    <dataValidation type="decimal" allowBlank="1" showDropDown="1" showInputMessage="1" showErrorMessage="1" errorTitle="Masukan salah" error="Isian Anda salah!" promptTitle="Input yg diisikan" prompt="nilai angka antara 0 sampai 100." sqref="M52">
      <formula1>0</formula1>
      <formula2>100</formula2>
    </dataValidation>
    <dataValidation type="decimal" allowBlank="1" showDropDown="1" showInputMessage="1" showErrorMessage="1" errorTitle="Masukan salah" error="Isian Anda salah!" promptTitle="Input yg diisikan" prompt="nilai angka antara 0 sampai 100." sqref="M53">
      <formula1>0</formula1>
      <formula2>100</formula2>
    </dataValidation>
    <dataValidation type="decimal" allowBlank="1" showDropDown="1" showInputMessage="1" showErrorMessage="1" errorTitle="Masukan salah" error="Isian Anda salah!" promptTitle="Input yg diisikan" prompt="nilai angka antara 0 sampai 100." sqref="M54">
      <formula1>0</formula1>
      <formula2>100</formula2>
    </dataValidation>
    <dataValidation type="decimal" allowBlank="1" showDropDown="1" showInputMessage="1" showErrorMessage="1" errorTitle="Masukan salah" error="Isian Anda salah!" promptTitle="Input yg diisikan" prompt="nilai angka antara 0 sampai 100." sqref="M55">
      <formula1>0</formula1>
      <formula2>100</formula2>
    </dataValidation>
    <dataValidation type="decimal" allowBlank="1" showDropDown="1" showInputMessage="1" showErrorMessage="1" errorTitle="Masukan salah" error="Isian Anda salah!" promptTitle="Input yg diisikan" prompt="nilai angka antara 0 sampai 100." sqref="M56">
      <formula1>0</formula1>
      <formula2>100</formula2>
    </dataValidation>
    <dataValidation type="decimal" allowBlank="1" showDropDown="1" showInputMessage="1" showErrorMessage="1" errorTitle="Masukan salah" error="Isian Anda salah!" promptTitle="Input yg diisikan" prompt="nilai angka antara 0 sampai 100." sqref="M57">
      <formula1>0</formula1>
      <formula2>100</formula2>
    </dataValidation>
    <dataValidation type="decimal" allowBlank="1" showDropDown="1" showInputMessage="1" showErrorMessage="1" errorTitle="Masukan salah" error="Isian Anda salah!" promptTitle="Input yg diisikan" prompt="nilai angka antara 0 sampai 100." sqref="M58">
      <formula1>0</formula1>
      <formula2>100</formula2>
    </dataValidation>
    <dataValidation type="decimal" allowBlank="1" showDropDown="1" showInputMessage="1" showErrorMessage="1" errorTitle="Masukan salah" error="Isian Anda salah!" promptTitle="Input yg diisikan" prompt="nilai angka antara 0 sampai 100." sqref="M59">
      <formula1>0</formula1>
      <formula2>100</formula2>
    </dataValidation>
    <dataValidation type="decimal" allowBlank="1" showDropDown="1" showInputMessage="1" showErrorMessage="1" errorTitle="Masukan salah" error="Isian Anda salah!" promptTitle="Input yg diisikan" prompt="nilai angka antara 0 sampai 100." sqref="M60">
      <formula1>0</formula1>
      <formula2>100</formula2>
    </dataValidation>
    <dataValidation allowBlank="1" showInputMessage="1" showErrorMessage="1" sqref="V11"/>
    <dataValidation allowBlank="1" showInputMessage="1" showErrorMessage="1" sqref="V12:V19"/>
    <dataValidation allowBlank="1" showInputMessage="1" showErrorMessage="1" sqref="V20"/>
    <dataValidation allowBlank="1" showInputMessage="1" showErrorMessage="1" sqref="V21"/>
    <dataValidation allowBlank="1" showInputMessage="1" showErrorMessage="1" sqref="V22"/>
    <dataValidation allowBlank="1" showInputMessage="1" showErrorMessage="1" sqref="V23"/>
    <dataValidation allowBlank="1" showInputMessage="1" showErrorMessage="1" sqref="V24"/>
    <dataValidation allowBlank="1" showInputMessage="1" showErrorMessage="1" sqref="V25"/>
    <dataValidation allowBlank="1" showInputMessage="1" showErrorMessage="1" sqref="V26"/>
    <dataValidation allowBlank="1" showInputMessage="1" showErrorMessage="1" sqref="V27"/>
    <dataValidation allowBlank="1" showInputMessage="1" showErrorMessage="1" sqref="V28"/>
    <dataValidation allowBlank="1" showInputMessage="1" showErrorMessage="1" sqref="V29"/>
    <dataValidation allowBlank="1" showInputMessage="1" showErrorMessage="1" sqref="V30"/>
    <dataValidation allowBlank="1" showInputMessage="1" showErrorMessage="1" sqref="V31"/>
    <dataValidation allowBlank="1" showInputMessage="1" showErrorMessage="1" sqref="V32"/>
    <dataValidation allowBlank="1" showInputMessage="1" showErrorMessage="1" sqref="V33"/>
    <dataValidation allowBlank="1" showInputMessage="1" showErrorMessage="1" sqref="V34"/>
    <dataValidation allowBlank="1" showInputMessage="1" showErrorMessage="1" sqref="V35"/>
    <dataValidation allowBlank="1" showInputMessage="1" showErrorMessage="1" sqref="V36"/>
    <dataValidation allowBlank="1" showInputMessage="1" showErrorMessage="1" sqref="V37"/>
    <dataValidation allowBlank="1" showInputMessage="1" showErrorMessage="1" sqref="V38"/>
    <dataValidation allowBlank="1" showInputMessage="1" showErrorMessage="1" sqref="V39"/>
    <dataValidation allowBlank="1" showInputMessage="1" showErrorMessage="1" sqref="V40"/>
    <dataValidation allowBlank="1" showInputMessage="1" showErrorMessage="1" sqref="V41"/>
    <dataValidation allowBlank="1" showInputMessage="1" showErrorMessage="1" sqref="V42"/>
    <dataValidation allowBlank="1" showInputMessage="1" showErrorMessage="1" sqref="V43"/>
    <dataValidation allowBlank="1" showInputMessage="1" showErrorMessage="1" sqref="V44"/>
    <dataValidation allowBlank="1" showInputMessage="1" showErrorMessage="1" sqref="V45"/>
    <dataValidation allowBlank="1" showInputMessage="1" showErrorMessage="1" sqref="V46"/>
    <dataValidation allowBlank="1" showInputMessage="1" showErrorMessage="1" sqref="V47"/>
    <dataValidation allowBlank="1" showInputMessage="1" showErrorMessage="1" sqref="V48"/>
    <dataValidation allowBlank="1" showInputMessage="1" showErrorMessage="1" sqref="V49"/>
    <dataValidation allowBlank="1" showInputMessage="1" showErrorMessage="1" sqref="V50"/>
    <dataValidation allowBlank="1" showInputMessage="1" showErrorMessage="1" sqref="V51"/>
    <dataValidation allowBlank="1" showInputMessage="1" showErrorMessage="1" sqref="V52"/>
    <dataValidation allowBlank="1" showInputMessage="1" showErrorMessage="1" sqref="V53"/>
    <dataValidation allowBlank="1" showInputMessage="1" showErrorMessage="1" sqref="V54"/>
    <dataValidation allowBlank="1" showInputMessage="1" showErrorMessage="1" sqref="V55"/>
    <dataValidation allowBlank="1" showInputMessage="1" showErrorMessage="1" sqref="V56"/>
    <dataValidation allowBlank="1" showInputMessage="1" showErrorMessage="1" sqref="V57"/>
    <dataValidation allowBlank="1" showInputMessage="1" showErrorMessage="1" sqref="V58"/>
    <dataValidation allowBlank="1" showInputMessage="1" showErrorMessage="1" sqref="V59"/>
    <dataValidation allowBlank="1" showInputMessage="1" showErrorMessage="1" sqref="V60"/>
    <dataValidation allowBlank="1" showInputMessage="1" showErrorMessage="1" sqref="Y11"/>
    <dataValidation allowBlank="1" showInputMessage="1" showErrorMessage="1" sqref="Y12"/>
    <dataValidation allowBlank="1" showInputMessage="1" showErrorMessage="1" sqref="Y13"/>
    <dataValidation allowBlank="1" showInputMessage="1" showErrorMessage="1" sqref="Y14"/>
    <dataValidation allowBlank="1" showInputMessage="1" showErrorMessage="1" sqref="Y15"/>
    <dataValidation allowBlank="1" showInputMessage="1" showErrorMessage="1" sqref="Y16"/>
    <dataValidation allowBlank="1" showInputMessage="1" showErrorMessage="1" sqref="Y17"/>
    <dataValidation allowBlank="1" showInputMessage="1" showErrorMessage="1" sqref="Y18"/>
    <dataValidation allowBlank="1" showInputMessage="1" showErrorMessage="1" sqref="Y19"/>
    <dataValidation allowBlank="1" showInputMessage="1" showErrorMessage="1" sqref="Y20"/>
    <dataValidation allowBlank="1" showInputMessage="1" showErrorMessage="1" sqref="Y21"/>
    <dataValidation allowBlank="1" showInputMessage="1" showErrorMessage="1" sqref="Y22"/>
    <dataValidation allowBlank="1" showInputMessage="1" showErrorMessage="1" sqref="Y23"/>
    <dataValidation allowBlank="1" showInputMessage="1" showErrorMessage="1" sqref="Y24"/>
    <dataValidation allowBlank="1" showInputMessage="1" showErrorMessage="1" sqref="Y25"/>
    <dataValidation allowBlank="1" showInputMessage="1" showErrorMessage="1" sqref="Y26"/>
    <dataValidation allowBlank="1" showInputMessage="1" showErrorMessage="1" sqref="Y27"/>
    <dataValidation allowBlank="1" showInputMessage="1" showErrorMessage="1" sqref="Y28"/>
    <dataValidation allowBlank="1" showInputMessage="1" showErrorMessage="1" sqref="Y29"/>
    <dataValidation allowBlank="1" showInputMessage="1" showErrorMessage="1" sqref="Y30"/>
    <dataValidation allowBlank="1" showInputMessage="1" showErrorMessage="1" sqref="Y31"/>
    <dataValidation allowBlank="1" showInputMessage="1" showErrorMessage="1" sqref="Y32"/>
    <dataValidation allowBlank="1" showInputMessage="1" showErrorMessage="1" sqref="Y33"/>
    <dataValidation allowBlank="1" showInputMessage="1" showErrorMessage="1" sqref="Y34"/>
    <dataValidation allowBlank="1" showInputMessage="1" showErrorMessage="1" sqref="Y35"/>
    <dataValidation allowBlank="1" showInputMessage="1" showErrorMessage="1" sqref="Y36"/>
    <dataValidation allowBlank="1" showInputMessage="1" showErrorMessage="1" sqref="Y37"/>
    <dataValidation allowBlank="1" showInputMessage="1" showErrorMessage="1" sqref="Y38"/>
    <dataValidation allowBlank="1" showInputMessage="1" showErrorMessage="1" sqref="Y39"/>
    <dataValidation allowBlank="1" showInputMessage="1" showErrorMessage="1" sqref="Y40"/>
    <dataValidation allowBlank="1" showInputMessage="1" showErrorMessage="1" sqref="Y41"/>
    <dataValidation allowBlank="1" showInputMessage="1" showErrorMessage="1" sqref="Y42"/>
    <dataValidation allowBlank="1" showInputMessage="1" showErrorMessage="1" sqref="Y43"/>
    <dataValidation allowBlank="1" showInputMessage="1" showErrorMessage="1" sqref="Y44"/>
    <dataValidation allowBlank="1" showInputMessage="1" showErrorMessage="1" sqref="Y45"/>
    <dataValidation allowBlank="1" showInputMessage="1" showErrorMessage="1" sqref="Y46"/>
    <dataValidation allowBlank="1" showInputMessage="1" showErrorMessage="1" sqref="Y47"/>
    <dataValidation allowBlank="1" showInputMessage="1" showErrorMessage="1" sqref="Y48"/>
    <dataValidation allowBlank="1" showInputMessage="1" showErrorMessage="1" sqref="Y49"/>
    <dataValidation allowBlank="1" showInputMessage="1" showErrorMessage="1" sqref="Y50"/>
    <dataValidation allowBlank="1" showInputMessage="1" showErrorMessage="1" sqref="Y51"/>
    <dataValidation allowBlank="1" showInputMessage="1" showErrorMessage="1" sqref="Y52"/>
    <dataValidation allowBlank="1" showInputMessage="1" showErrorMessage="1" sqref="Y53"/>
    <dataValidation allowBlank="1" showInputMessage="1" showErrorMessage="1" sqref="Y54"/>
    <dataValidation allowBlank="1" showInputMessage="1" showErrorMessage="1" sqref="Y55"/>
    <dataValidation allowBlank="1" showInputMessage="1" showErrorMessage="1" sqref="Y56"/>
    <dataValidation allowBlank="1" showInputMessage="1" showErrorMessage="1" sqref="Y57"/>
    <dataValidation allowBlank="1" showInputMessage="1" showErrorMessage="1" sqref="Y58"/>
    <dataValidation allowBlank="1" showInputMessage="1" showErrorMessage="1" sqref="Y59"/>
    <dataValidation allowBlank="1" showInputMessage="1" showErrorMessage="1" sqref="Y60"/>
    <dataValidation allowBlank="1" showInputMessage="1" showErrorMessage="1" sqref="AB11"/>
    <dataValidation allowBlank="1" showInputMessage="1" showErrorMessage="1" sqref="AB12"/>
    <dataValidation allowBlank="1" showInputMessage="1" showErrorMessage="1" sqref="AB13"/>
    <dataValidation allowBlank="1" showInputMessage="1" showErrorMessage="1" sqref="AB14"/>
    <dataValidation allowBlank="1" showInputMessage="1" showErrorMessage="1" sqref="AB15"/>
    <dataValidation allowBlank="1" showInputMessage="1" showErrorMessage="1" sqref="AB16"/>
    <dataValidation allowBlank="1" showInputMessage="1" showErrorMessage="1" sqref="AB17"/>
    <dataValidation allowBlank="1" showInputMessage="1" showErrorMessage="1" sqref="AB18"/>
    <dataValidation allowBlank="1" showInputMessage="1" showErrorMessage="1" sqref="AB19"/>
    <dataValidation allowBlank="1" showInputMessage="1" showErrorMessage="1" sqref="AB20"/>
    <dataValidation allowBlank="1" showInputMessage="1" showErrorMessage="1" sqref="AB21"/>
    <dataValidation allowBlank="1" showInputMessage="1" showErrorMessage="1" sqref="AB22"/>
    <dataValidation allowBlank="1" showInputMessage="1" showErrorMessage="1" sqref="AB23"/>
    <dataValidation allowBlank="1" showInputMessage="1" showErrorMessage="1" sqref="AB24"/>
    <dataValidation allowBlank="1" showInputMessage="1" showErrorMessage="1" sqref="AB25"/>
    <dataValidation allowBlank="1" showInputMessage="1" showErrorMessage="1" sqref="AB26"/>
    <dataValidation allowBlank="1" showInputMessage="1" showErrorMessage="1" sqref="AB27"/>
    <dataValidation allowBlank="1" showInputMessage="1" showErrorMessage="1" sqref="AB28"/>
    <dataValidation allowBlank="1" showInputMessage="1" showErrorMessage="1" sqref="AB29"/>
    <dataValidation allowBlank="1" showInputMessage="1" showErrorMessage="1" sqref="AB30"/>
    <dataValidation allowBlank="1" showInputMessage="1" showErrorMessage="1" sqref="AB31"/>
    <dataValidation allowBlank="1" showInputMessage="1" showErrorMessage="1" sqref="AB32"/>
    <dataValidation allowBlank="1" showInputMessage="1" showErrorMessage="1" sqref="AB33"/>
    <dataValidation allowBlank="1" showInputMessage="1" showErrorMessage="1" sqref="AB34"/>
    <dataValidation allowBlank="1" showInputMessage="1" showErrorMessage="1" sqref="AB35"/>
    <dataValidation allowBlank="1" showInputMessage="1" showErrorMessage="1" sqref="AB36"/>
    <dataValidation allowBlank="1" showInputMessage="1" showErrorMessage="1" sqref="AB37"/>
    <dataValidation allowBlank="1" showInputMessage="1" showErrorMessage="1" sqref="AB38"/>
    <dataValidation allowBlank="1" showInputMessage="1" showErrorMessage="1" sqref="AB39"/>
    <dataValidation allowBlank="1" showInputMessage="1" showErrorMessage="1" sqref="AB40"/>
    <dataValidation allowBlank="1" showInputMessage="1" showErrorMessage="1" sqref="AB41"/>
    <dataValidation allowBlank="1" showInputMessage="1" showErrorMessage="1" sqref="AB42"/>
    <dataValidation allowBlank="1" showInputMessage="1" showErrorMessage="1" sqref="AB43"/>
    <dataValidation allowBlank="1" showInputMessage="1" showErrorMessage="1" sqref="AB44"/>
    <dataValidation allowBlank="1" showInputMessage="1" showErrorMessage="1" sqref="AB45"/>
    <dataValidation allowBlank="1" showInputMessage="1" showErrorMessage="1" sqref="AB46"/>
    <dataValidation allowBlank="1" showInputMessage="1" showErrorMessage="1" sqref="AB47"/>
    <dataValidation allowBlank="1" showInputMessage="1" showErrorMessage="1" sqref="AB48"/>
    <dataValidation allowBlank="1" showInputMessage="1" showErrorMessage="1" sqref="AB49"/>
    <dataValidation allowBlank="1" showInputMessage="1" showErrorMessage="1" sqref="AB50"/>
    <dataValidation allowBlank="1" showInputMessage="1" showErrorMessage="1" sqref="AB51"/>
    <dataValidation allowBlank="1" showInputMessage="1" showErrorMessage="1" sqref="AB52"/>
    <dataValidation allowBlank="1" showInputMessage="1" showErrorMessage="1" sqref="AB53"/>
    <dataValidation allowBlank="1" showInputMessage="1" showErrorMessage="1" sqref="AB54"/>
    <dataValidation allowBlank="1" showInputMessage="1" showErrorMessage="1" sqref="AB55"/>
    <dataValidation allowBlank="1" showInputMessage="1" showErrorMessage="1" sqref="AB56"/>
    <dataValidation allowBlank="1" showInputMessage="1" showErrorMessage="1" sqref="AB57"/>
    <dataValidation allowBlank="1" showInputMessage="1" showErrorMessage="1" sqref="AB58"/>
    <dataValidation allowBlank="1" showInputMessage="1" showErrorMessage="1" sqref="AB59"/>
    <dataValidation allowBlank="1" showInputMessage="1" showErrorMessage="1" sqref="AB60"/>
    <dataValidation allowBlank="1" showInputMessage="1" showErrorMessage="1" sqref="S11"/>
    <dataValidation allowBlank="1" showInputMessage="1" showErrorMessage="1" sqref="S12"/>
    <dataValidation allowBlank="1" showInputMessage="1" showErrorMessage="1" sqref="S13"/>
    <dataValidation allowBlank="1" showInputMessage="1" showErrorMessage="1" sqref="S14"/>
    <dataValidation allowBlank="1" showInputMessage="1" showErrorMessage="1" sqref="S15"/>
    <dataValidation allowBlank="1" showInputMessage="1" showErrorMessage="1" sqref="S16"/>
    <dataValidation allowBlank="1" showInputMessage="1" showErrorMessage="1" sqref="S17"/>
    <dataValidation allowBlank="1" showInputMessage="1" showErrorMessage="1" sqref="S18"/>
    <dataValidation allowBlank="1" showInputMessage="1" showErrorMessage="1" sqref="S19"/>
    <dataValidation allowBlank="1" showInputMessage="1" showErrorMessage="1" sqref="S20"/>
    <dataValidation allowBlank="1" showInputMessage="1" showErrorMessage="1" sqref="S21"/>
    <dataValidation allowBlank="1" showInputMessage="1" showErrorMessage="1" sqref="S22"/>
    <dataValidation allowBlank="1" showInputMessage="1" showErrorMessage="1" sqref="S23"/>
    <dataValidation allowBlank="1" showInputMessage="1" showErrorMessage="1" sqref="S24"/>
    <dataValidation allowBlank="1" showInputMessage="1" showErrorMessage="1" sqref="S25"/>
    <dataValidation allowBlank="1" showInputMessage="1" showErrorMessage="1" sqref="S26"/>
    <dataValidation allowBlank="1" showInputMessage="1" showErrorMessage="1" sqref="S27"/>
    <dataValidation allowBlank="1" showInputMessage="1" showErrorMessage="1" sqref="S28"/>
    <dataValidation allowBlank="1" showInputMessage="1" showErrorMessage="1" sqref="S29"/>
    <dataValidation allowBlank="1" showInputMessage="1" showErrorMessage="1" sqref="S30"/>
    <dataValidation allowBlank="1" showInputMessage="1" showErrorMessage="1" sqref="S31"/>
    <dataValidation allowBlank="1" showInputMessage="1" showErrorMessage="1" sqref="S32"/>
    <dataValidation allowBlank="1" showInputMessage="1" showErrorMessage="1" sqref="S33"/>
    <dataValidation allowBlank="1" showInputMessage="1" showErrorMessage="1" sqref="S34"/>
    <dataValidation allowBlank="1" showInputMessage="1" showErrorMessage="1" sqref="S35"/>
    <dataValidation allowBlank="1" showInputMessage="1" showErrorMessage="1" sqref="S36"/>
    <dataValidation allowBlank="1" showInputMessage="1" showErrorMessage="1" sqref="S37"/>
    <dataValidation allowBlank="1" showInputMessage="1" showErrorMessage="1" sqref="S38"/>
    <dataValidation allowBlank="1" showInputMessage="1" showErrorMessage="1" sqref="S39"/>
    <dataValidation allowBlank="1" showInputMessage="1" showErrorMessage="1" sqref="S40"/>
    <dataValidation allowBlank="1" showInputMessage="1" showErrorMessage="1" sqref="S41"/>
    <dataValidation allowBlank="1" showInputMessage="1" showErrorMessage="1" sqref="S42"/>
    <dataValidation allowBlank="1" showInputMessage="1" showErrorMessage="1" sqref="S43"/>
    <dataValidation allowBlank="1" showInputMessage="1" showErrorMessage="1" sqref="S44"/>
    <dataValidation allowBlank="1" showInputMessage="1" showErrorMessage="1" sqref="S45"/>
    <dataValidation allowBlank="1" showInputMessage="1" showErrorMessage="1" sqref="S46"/>
    <dataValidation allowBlank="1" showInputMessage="1" showErrorMessage="1" sqref="S47"/>
    <dataValidation allowBlank="1" showInputMessage="1" showErrorMessage="1" sqref="S48"/>
    <dataValidation allowBlank="1" showInputMessage="1" showErrorMessage="1" sqref="S49"/>
    <dataValidation allowBlank="1" showInputMessage="1" showErrorMessage="1" sqref="S50"/>
    <dataValidation allowBlank="1" showInputMessage="1" showErrorMessage="1" sqref="S51"/>
    <dataValidation allowBlank="1" showInputMessage="1" showErrorMessage="1" sqref="S52"/>
    <dataValidation allowBlank="1" showInputMessage="1" showErrorMessage="1" sqref="S53"/>
    <dataValidation allowBlank="1" showInputMessage="1" showErrorMessage="1" sqref="S54"/>
    <dataValidation allowBlank="1" showInputMessage="1" showErrorMessage="1" sqref="S55"/>
    <dataValidation allowBlank="1" showInputMessage="1" showErrorMessage="1" sqref="S56"/>
    <dataValidation allowBlank="1" showInputMessage="1" showErrorMessage="1" sqref="S57"/>
    <dataValidation allowBlank="1" showInputMessage="1" showErrorMessage="1" sqref="S58"/>
    <dataValidation allowBlank="1" showInputMessage="1" showErrorMessage="1" sqref="S59"/>
    <dataValidation allowBlank="1" showInputMessage="1" showErrorMessage="1" sqref="S60"/>
    <dataValidation allowBlank="1" showInputMessage="1" showErrorMessage="1" sqref="AI11"/>
    <dataValidation allowBlank="1" showInputMessage="1" showErrorMessage="1" sqref="AI12"/>
    <dataValidation allowBlank="1" showInputMessage="1" showErrorMessage="1" sqref="AI13"/>
    <dataValidation allowBlank="1" showInputMessage="1" showErrorMessage="1" sqref="AI14"/>
    <dataValidation allowBlank="1" showInputMessage="1" showErrorMessage="1" sqref="AI15"/>
    <dataValidation allowBlank="1" showInputMessage="1" showErrorMessage="1" sqref="AI16"/>
    <dataValidation allowBlank="1" showInputMessage="1" showErrorMessage="1" sqref="AI17"/>
    <dataValidation allowBlank="1" showInputMessage="1" showErrorMessage="1" sqref="AI18"/>
    <dataValidation allowBlank="1" showInputMessage="1" showErrorMessage="1" sqref="AI19"/>
    <dataValidation allowBlank="1" showInputMessage="1" showErrorMessage="1" sqref="AI20"/>
    <dataValidation allowBlank="1" showInputMessage="1" showErrorMessage="1" sqref="AI21"/>
    <dataValidation allowBlank="1" showInputMessage="1" showErrorMessage="1" sqref="AI22"/>
    <dataValidation allowBlank="1" showInputMessage="1" showErrorMessage="1" sqref="AI23"/>
    <dataValidation allowBlank="1" showInputMessage="1" showErrorMessage="1" sqref="AI24"/>
    <dataValidation allowBlank="1" showInputMessage="1" showErrorMessage="1" sqref="AI25"/>
    <dataValidation allowBlank="1" showInputMessage="1" showErrorMessage="1" sqref="AI26"/>
    <dataValidation allowBlank="1" showInputMessage="1" showErrorMessage="1" sqref="AI27"/>
    <dataValidation allowBlank="1" showInputMessage="1" showErrorMessage="1" sqref="AI28"/>
    <dataValidation allowBlank="1" showInputMessage="1" showErrorMessage="1" sqref="AI29"/>
    <dataValidation allowBlank="1" showInputMessage="1" showErrorMessage="1" sqref="AI30"/>
    <dataValidation allowBlank="1" showInputMessage="1" showErrorMessage="1" sqref="AI31"/>
    <dataValidation allowBlank="1" showInputMessage="1" showErrorMessage="1" sqref="AI32"/>
    <dataValidation allowBlank="1" showInputMessage="1" showErrorMessage="1" sqref="AI33"/>
    <dataValidation allowBlank="1" showInputMessage="1" showErrorMessage="1" sqref="AI34"/>
    <dataValidation allowBlank="1" showInputMessage="1" showErrorMessage="1" sqref="AI35"/>
    <dataValidation allowBlank="1" showInputMessage="1" showErrorMessage="1" sqref="AI36"/>
    <dataValidation allowBlank="1" showInputMessage="1" showErrorMessage="1" sqref="AI37"/>
    <dataValidation allowBlank="1" showInputMessage="1" showErrorMessage="1" sqref="AI38"/>
    <dataValidation allowBlank="1" showInputMessage="1" showErrorMessage="1" sqref="AI39"/>
    <dataValidation allowBlank="1" showInputMessage="1" showErrorMessage="1" sqref="AI40"/>
    <dataValidation allowBlank="1" showInputMessage="1" showErrorMessage="1" sqref="AI41"/>
    <dataValidation allowBlank="1" showInputMessage="1" showErrorMessage="1" sqref="AI42"/>
    <dataValidation allowBlank="1" showInputMessage="1" showErrorMessage="1" sqref="AI43"/>
    <dataValidation allowBlank="1" showInputMessage="1" showErrorMessage="1" sqref="AI44"/>
    <dataValidation allowBlank="1" showInputMessage="1" showErrorMessage="1" sqref="AI45"/>
    <dataValidation allowBlank="1" showInputMessage="1" showErrorMessage="1" sqref="AI46"/>
    <dataValidation allowBlank="1" showInputMessage="1" showErrorMessage="1" sqref="AI47"/>
    <dataValidation allowBlank="1" showInputMessage="1" showErrorMessage="1" sqref="AI48"/>
    <dataValidation allowBlank="1" showInputMessage="1" showErrorMessage="1" sqref="AI49"/>
    <dataValidation allowBlank="1" showInputMessage="1" showErrorMessage="1" sqref="AI50"/>
    <dataValidation allowBlank="1" showInputMessage="1" showErrorMessage="1" sqref="AI51"/>
    <dataValidation allowBlank="1" showInputMessage="1" showErrorMessage="1" sqref="AI52"/>
    <dataValidation allowBlank="1" showInputMessage="1" showErrorMessage="1" sqref="AI53"/>
    <dataValidation allowBlank="1" showInputMessage="1" showErrorMessage="1" sqref="AI54"/>
    <dataValidation allowBlank="1" showInputMessage="1" showErrorMessage="1" sqref="AI55"/>
    <dataValidation allowBlank="1" showInputMessage="1" showErrorMessage="1" sqref="AI56"/>
    <dataValidation allowBlank="1" showInputMessage="1" showErrorMessage="1" sqref="AI57"/>
    <dataValidation allowBlank="1" showInputMessage="1" showErrorMessage="1" sqref="AI58"/>
    <dataValidation allowBlank="1" showInputMessage="1" showErrorMessage="1" sqref="AI59"/>
    <dataValidation allowBlank="1" showInputMessage="1" showErrorMessage="1" sqref="AI60"/>
    <dataValidation allowBlank="1" showInputMessage="1" showErrorMessage="1" sqref="AL11"/>
    <dataValidation allowBlank="1" showInputMessage="1" showErrorMessage="1" sqref="AL12"/>
    <dataValidation allowBlank="1" showInputMessage="1" showErrorMessage="1" sqref="AL13"/>
    <dataValidation allowBlank="1" showInputMessage="1" showErrorMessage="1" sqref="AL14"/>
    <dataValidation allowBlank="1" showInputMessage="1" showErrorMessage="1" sqref="AL15"/>
    <dataValidation allowBlank="1" showInputMessage="1" showErrorMessage="1" sqref="AL16"/>
    <dataValidation allowBlank="1" showInputMessage="1" showErrorMessage="1" sqref="AL17"/>
    <dataValidation allowBlank="1" showInputMessage="1" showErrorMessage="1" sqref="AL18"/>
    <dataValidation allowBlank="1" showInputMessage="1" showErrorMessage="1" sqref="AL19"/>
    <dataValidation allowBlank="1" showInputMessage="1" showErrorMessage="1" sqref="AL20"/>
    <dataValidation allowBlank="1" showInputMessage="1" showErrorMessage="1" sqref="AL21"/>
    <dataValidation allowBlank="1" showInputMessage="1" showErrorMessage="1" sqref="AL22"/>
    <dataValidation allowBlank="1" showInputMessage="1" showErrorMessage="1" sqref="AL23"/>
    <dataValidation allowBlank="1" showInputMessage="1" showErrorMessage="1" sqref="AL24"/>
    <dataValidation allowBlank="1" showInputMessage="1" showErrorMessage="1" sqref="AL25"/>
    <dataValidation allowBlank="1" showInputMessage="1" showErrorMessage="1" sqref="AL26"/>
    <dataValidation allowBlank="1" showInputMessage="1" showErrorMessage="1" sqref="AL27"/>
    <dataValidation allowBlank="1" showInputMessage="1" showErrorMessage="1" sqref="AL28"/>
    <dataValidation allowBlank="1" showInputMessage="1" showErrorMessage="1" sqref="AL29"/>
    <dataValidation allowBlank="1" showInputMessage="1" showErrorMessage="1" sqref="AL30"/>
    <dataValidation allowBlank="1" showInputMessage="1" showErrorMessage="1" sqref="AL31"/>
    <dataValidation allowBlank="1" showInputMessage="1" showErrorMessage="1" sqref="AL32"/>
    <dataValidation allowBlank="1" showInputMessage="1" showErrorMessage="1" sqref="AL33"/>
    <dataValidation allowBlank="1" showInputMessage="1" showErrorMessage="1" sqref="AL34"/>
    <dataValidation allowBlank="1" showInputMessage="1" showErrorMessage="1" sqref="AL35"/>
    <dataValidation allowBlank="1" showInputMessage="1" showErrorMessage="1" sqref="AL36"/>
    <dataValidation allowBlank="1" showInputMessage="1" showErrorMessage="1" sqref="AL37"/>
    <dataValidation allowBlank="1" showInputMessage="1" showErrorMessage="1" sqref="AL38"/>
    <dataValidation allowBlank="1" showInputMessage="1" showErrorMessage="1" sqref="AL39"/>
    <dataValidation allowBlank="1" showInputMessage="1" showErrorMessage="1" sqref="AL40"/>
    <dataValidation allowBlank="1" showInputMessage="1" showErrorMessage="1" sqref="AL41"/>
    <dataValidation allowBlank="1" showInputMessage="1" showErrorMessage="1" sqref="AL42"/>
    <dataValidation allowBlank="1" showInputMessage="1" showErrorMessage="1" sqref="AL43"/>
    <dataValidation allowBlank="1" showInputMessage="1" showErrorMessage="1" sqref="AL44"/>
    <dataValidation allowBlank="1" showInputMessage="1" showErrorMessage="1" sqref="AL45"/>
    <dataValidation allowBlank="1" showInputMessage="1" showErrorMessage="1" sqref="AL46"/>
    <dataValidation allowBlank="1" showInputMessage="1" showErrorMessage="1" sqref="AL47"/>
    <dataValidation allowBlank="1" showInputMessage="1" showErrorMessage="1" sqref="AL48"/>
    <dataValidation allowBlank="1" showInputMessage="1" showErrorMessage="1" sqref="AL49"/>
    <dataValidation allowBlank="1" showInputMessage="1" showErrorMessage="1" sqref="AL50"/>
    <dataValidation allowBlank="1" showInputMessage="1" showErrorMessage="1" sqref="AL51"/>
    <dataValidation allowBlank="1" showInputMessage="1" showErrorMessage="1" sqref="AL52"/>
    <dataValidation allowBlank="1" showInputMessage="1" showErrorMessage="1" sqref="AL53"/>
    <dataValidation allowBlank="1" showInputMessage="1" showErrorMessage="1" sqref="AL54"/>
    <dataValidation allowBlank="1" showInputMessage="1" showErrorMessage="1" sqref="AL55"/>
    <dataValidation allowBlank="1" showInputMessage="1" showErrorMessage="1" sqref="AL56"/>
    <dataValidation allowBlank="1" showInputMessage="1" showErrorMessage="1" sqref="AL57"/>
    <dataValidation allowBlank="1" showInputMessage="1" showErrorMessage="1" sqref="AL58"/>
    <dataValidation allowBlank="1" showInputMessage="1" showErrorMessage="1" sqref="AL59"/>
    <dataValidation allowBlank="1" showInputMessage="1" showErrorMessage="1" sqref="AL60"/>
    <dataValidation allowBlank="1" showInputMessage="1" showErrorMessage="1" sqref="AO11"/>
    <dataValidation allowBlank="1" showInputMessage="1" showErrorMessage="1" sqref="AO12"/>
    <dataValidation allowBlank="1" showInputMessage="1" showErrorMessage="1" sqref="AO13"/>
    <dataValidation allowBlank="1" showInputMessage="1" showErrorMessage="1" sqref="AO14"/>
    <dataValidation allowBlank="1" showInputMessage="1" showErrorMessage="1" sqref="AO15"/>
    <dataValidation allowBlank="1" showInputMessage="1" showErrorMessage="1" sqref="AO16"/>
    <dataValidation allowBlank="1" showInputMessage="1" showErrorMessage="1" sqref="AO17"/>
    <dataValidation allowBlank="1" showInputMessage="1" showErrorMessage="1" sqref="AO18"/>
    <dataValidation allowBlank="1" showInputMessage="1" showErrorMessage="1" sqref="AO19"/>
    <dataValidation allowBlank="1" showInputMessage="1" showErrorMessage="1" sqref="AO20"/>
    <dataValidation allowBlank="1" showInputMessage="1" showErrorMessage="1" sqref="AO21"/>
    <dataValidation allowBlank="1" showInputMessage="1" showErrorMessage="1" sqref="AO22"/>
    <dataValidation allowBlank="1" showInputMessage="1" showErrorMessage="1" sqref="AO23"/>
    <dataValidation allowBlank="1" showInputMessage="1" showErrorMessage="1" sqref="AO24"/>
    <dataValidation allowBlank="1" showInputMessage="1" showErrorMessage="1" sqref="AO25"/>
    <dataValidation allowBlank="1" showInputMessage="1" showErrorMessage="1" sqref="AO26"/>
    <dataValidation allowBlank="1" showInputMessage="1" showErrorMessage="1" sqref="AO27"/>
    <dataValidation allowBlank="1" showInputMessage="1" showErrorMessage="1" sqref="AO28"/>
    <dataValidation allowBlank="1" showInputMessage="1" showErrorMessage="1" sqref="AO29"/>
    <dataValidation allowBlank="1" showInputMessage="1" showErrorMessage="1" sqref="AO30"/>
    <dataValidation allowBlank="1" showInputMessage="1" showErrorMessage="1" sqref="AO31"/>
    <dataValidation allowBlank="1" showInputMessage="1" showErrorMessage="1" sqref="AO32"/>
    <dataValidation allowBlank="1" showInputMessage="1" showErrorMessage="1" sqref="AO33"/>
    <dataValidation allowBlank="1" showInputMessage="1" showErrorMessage="1" sqref="AO34"/>
    <dataValidation allowBlank="1" showInputMessage="1" showErrorMessage="1" sqref="AO35"/>
    <dataValidation allowBlank="1" showInputMessage="1" showErrorMessage="1" sqref="AO36"/>
    <dataValidation allowBlank="1" showInputMessage="1" showErrorMessage="1" sqref="AO37"/>
    <dataValidation allowBlank="1" showInputMessage="1" showErrorMessage="1" sqref="AO38"/>
    <dataValidation allowBlank="1" showInputMessage="1" showErrorMessage="1" sqref="AO39"/>
    <dataValidation allowBlank="1" showInputMessage="1" showErrorMessage="1" sqref="AO40"/>
    <dataValidation allowBlank="1" showInputMessage="1" showErrorMessage="1" sqref="AO41"/>
    <dataValidation allowBlank="1" showInputMessage="1" showErrorMessage="1" sqref="AO42"/>
    <dataValidation allowBlank="1" showInputMessage="1" showErrorMessage="1" sqref="AO43"/>
    <dataValidation allowBlank="1" showInputMessage="1" showErrorMessage="1" sqref="AO44"/>
    <dataValidation allowBlank="1" showInputMessage="1" showErrorMessage="1" sqref="AO45"/>
    <dataValidation allowBlank="1" showInputMessage="1" showErrorMessage="1" sqref="AO46"/>
    <dataValidation allowBlank="1" showInputMessage="1" showErrorMessage="1" sqref="AO47"/>
    <dataValidation allowBlank="1" showInputMessage="1" showErrorMessage="1" sqref="AO48"/>
    <dataValidation allowBlank="1" showInputMessage="1" showErrorMessage="1" sqref="AO49"/>
    <dataValidation allowBlank="1" showInputMessage="1" showErrorMessage="1" sqref="AO50"/>
    <dataValidation allowBlank="1" showInputMessage="1" showErrorMessage="1" sqref="AO51"/>
    <dataValidation allowBlank="1" showInputMessage="1" showErrorMessage="1" sqref="AO52"/>
    <dataValidation allowBlank="1" showInputMessage="1" showErrorMessage="1" sqref="AO53"/>
    <dataValidation allowBlank="1" showInputMessage="1" showErrorMessage="1" sqref="AO54"/>
    <dataValidation allowBlank="1" showInputMessage="1" showErrorMessage="1" sqref="AO55"/>
    <dataValidation allowBlank="1" showInputMessage="1" showErrorMessage="1" sqref="AO56"/>
    <dataValidation allowBlank="1" showInputMessage="1" showErrorMessage="1" sqref="AO57"/>
    <dataValidation allowBlank="1" showInputMessage="1" showErrorMessage="1" sqref="AO58"/>
    <dataValidation allowBlank="1" showInputMessage="1" showErrorMessage="1" sqref="AO59"/>
    <dataValidation allowBlank="1" showInputMessage="1" showErrorMessage="1" sqref="AO60"/>
    <dataValidation allowBlank="1" showInputMessage="1" showErrorMessage="1" sqref="AR11"/>
    <dataValidation allowBlank="1" showInputMessage="1" showErrorMessage="1" sqref="AR12"/>
    <dataValidation allowBlank="1" showInputMessage="1" showErrorMessage="1" sqref="AR13"/>
    <dataValidation allowBlank="1" showInputMessage="1" showErrorMessage="1" sqref="AR14"/>
    <dataValidation allowBlank="1" showInputMessage="1" showErrorMessage="1" sqref="AR15"/>
    <dataValidation allowBlank="1" showInputMessage="1" showErrorMessage="1" sqref="AR16"/>
    <dataValidation allowBlank="1" showInputMessage="1" showErrorMessage="1" sqref="AR17"/>
    <dataValidation allowBlank="1" showInputMessage="1" showErrorMessage="1" sqref="AR18"/>
    <dataValidation allowBlank="1" showInputMessage="1" showErrorMessage="1" sqref="AR19"/>
    <dataValidation allowBlank="1" showInputMessage="1" showErrorMessage="1" sqref="AR20"/>
    <dataValidation allowBlank="1" showInputMessage="1" showErrorMessage="1" sqref="AR21"/>
    <dataValidation allowBlank="1" showInputMessage="1" showErrorMessage="1" sqref="AR22"/>
    <dataValidation allowBlank="1" showInputMessage="1" showErrorMessage="1" sqref="AR23"/>
    <dataValidation allowBlank="1" showInputMessage="1" showErrorMessage="1" sqref="AR24"/>
    <dataValidation allowBlank="1" showInputMessage="1" showErrorMessage="1" sqref="AR25"/>
    <dataValidation allowBlank="1" showInputMessage="1" showErrorMessage="1" sqref="AR26"/>
    <dataValidation allowBlank="1" showInputMessage="1" showErrorMessage="1" sqref="AR27"/>
    <dataValidation allowBlank="1" showInputMessage="1" showErrorMessage="1" sqref="AR28"/>
    <dataValidation allowBlank="1" showInputMessage="1" showErrorMessage="1" sqref="AR29"/>
    <dataValidation allowBlank="1" showInputMessage="1" showErrorMessage="1" sqref="AR30"/>
    <dataValidation allowBlank="1" showInputMessage="1" showErrorMessage="1" sqref="AR31"/>
    <dataValidation allowBlank="1" showInputMessage="1" showErrorMessage="1" sqref="AR32"/>
    <dataValidation allowBlank="1" showInputMessage="1" showErrorMessage="1" sqref="AR33"/>
    <dataValidation allowBlank="1" showInputMessage="1" showErrorMessage="1" sqref="AR34"/>
    <dataValidation allowBlank="1" showInputMessage="1" showErrorMessage="1" sqref="AR35"/>
    <dataValidation allowBlank="1" showInputMessage="1" showErrorMessage="1" sqref="AR36"/>
    <dataValidation allowBlank="1" showInputMessage="1" showErrorMessage="1" sqref="AR37"/>
    <dataValidation allowBlank="1" showInputMessage="1" showErrorMessage="1" sqref="AR38"/>
    <dataValidation allowBlank="1" showInputMessage="1" showErrorMessage="1" sqref="AR39"/>
    <dataValidation allowBlank="1" showInputMessage="1" showErrorMessage="1" sqref="AR40"/>
    <dataValidation allowBlank="1" showInputMessage="1" showErrorMessage="1" sqref="AR41"/>
    <dataValidation allowBlank="1" showInputMessage="1" showErrorMessage="1" sqref="AR42"/>
    <dataValidation allowBlank="1" showInputMessage="1" showErrorMessage="1" sqref="AR43"/>
    <dataValidation allowBlank="1" showInputMessage="1" showErrorMessage="1" sqref="AR44"/>
    <dataValidation allowBlank="1" showInputMessage="1" showErrorMessage="1" sqref="AR45"/>
    <dataValidation allowBlank="1" showInputMessage="1" showErrorMessage="1" sqref="AR46"/>
    <dataValidation allowBlank="1" showInputMessage="1" showErrorMessage="1" sqref="AR47"/>
    <dataValidation allowBlank="1" showInputMessage="1" showErrorMessage="1" sqref="AR48"/>
    <dataValidation allowBlank="1" showInputMessage="1" showErrorMessage="1" sqref="AR49"/>
    <dataValidation allowBlank="1" showInputMessage="1" showErrorMessage="1" sqref="AR50"/>
    <dataValidation allowBlank="1" showInputMessage="1" showErrorMessage="1" sqref="AR51"/>
    <dataValidation allowBlank="1" showInputMessage="1" showErrorMessage="1" sqref="AR52"/>
    <dataValidation allowBlank="1" showInputMessage="1" showErrorMessage="1" sqref="AR53"/>
    <dataValidation allowBlank="1" showInputMessage="1" showErrorMessage="1" sqref="AR54"/>
    <dataValidation allowBlank="1" showInputMessage="1" showErrorMessage="1" sqref="AR55"/>
    <dataValidation allowBlank="1" showInputMessage="1" showErrorMessage="1" sqref="AR56"/>
    <dataValidation allowBlank="1" showInputMessage="1" showErrorMessage="1" sqref="AR57"/>
    <dataValidation allowBlank="1" showInputMessage="1" showErrorMessage="1" sqref="AR58"/>
    <dataValidation allowBlank="1" showInputMessage="1" showErrorMessage="1" sqref="AR59"/>
    <dataValidation allowBlank="1" showInputMessage="1" showErrorMessage="1" sqref="AR60"/>
    <dataValidation allowBlank="1" showInputMessage="1" showErrorMessage="1" sqref="AU11"/>
    <dataValidation allowBlank="1" showInputMessage="1" showErrorMessage="1" sqref="AU12"/>
    <dataValidation allowBlank="1" showInputMessage="1" showErrorMessage="1" sqref="AU13"/>
    <dataValidation allowBlank="1" showInputMessage="1" showErrorMessage="1" sqref="AU14"/>
    <dataValidation allowBlank="1" showInputMessage="1" showErrorMessage="1" sqref="AU15"/>
    <dataValidation allowBlank="1" showInputMessage="1" showErrorMessage="1" sqref="AU16"/>
    <dataValidation allowBlank="1" showInputMessage="1" showErrorMessage="1" sqref="AU17"/>
    <dataValidation allowBlank="1" showInputMessage="1" showErrorMessage="1" sqref="AU18"/>
    <dataValidation allowBlank="1" showInputMessage="1" showErrorMessage="1" sqref="AU19"/>
    <dataValidation allowBlank="1" showInputMessage="1" showErrorMessage="1" sqref="AU20"/>
    <dataValidation allowBlank="1" showInputMessage="1" showErrorMessage="1" sqref="AU21"/>
    <dataValidation allowBlank="1" showInputMessage="1" showErrorMessage="1" sqref="AU22"/>
    <dataValidation allowBlank="1" showInputMessage="1" showErrorMessage="1" sqref="AU23"/>
    <dataValidation allowBlank="1" showInputMessage="1" showErrorMessage="1" sqref="AU24"/>
    <dataValidation allowBlank="1" showInputMessage="1" showErrorMessage="1" sqref="AU25"/>
    <dataValidation allowBlank="1" showInputMessage="1" showErrorMessage="1" sqref="AU26"/>
    <dataValidation allowBlank="1" showInputMessage="1" showErrorMessage="1" sqref="AU27"/>
    <dataValidation allowBlank="1" showInputMessage="1" showErrorMessage="1" sqref="AU28"/>
    <dataValidation allowBlank="1" showInputMessage="1" showErrorMessage="1" sqref="AU29"/>
    <dataValidation allowBlank="1" showInputMessage="1" showErrorMessage="1" sqref="AU30"/>
    <dataValidation allowBlank="1" showInputMessage="1" showErrorMessage="1" sqref="AU31"/>
    <dataValidation allowBlank="1" showInputMessage="1" showErrorMessage="1" sqref="AU32"/>
    <dataValidation allowBlank="1" showInputMessage="1" showErrorMessage="1" sqref="AU33"/>
    <dataValidation allowBlank="1" showInputMessage="1" showErrorMessage="1" sqref="AU34"/>
    <dataValidation allowBlank="1" showInputMessage="1" showErrorMessage="1" sqref="AU35"/>
    <dataValidation allowBlank="1" showInputMessage="1" showErrorMessage="1" sqref="AU36"/>
    <dataValidation allowBlank="1" showInputMessage="1" showErrorMessage="1" sqref="AU37"/>
    <dataValidation allowBlank="1" showInputMessage="1" showErrorMessage="1" sqref="AU38"/>
    <dataValidation allowBlank="1" showInputMessage="1" showErrorMessage="1" sqref="AU39"/>
    <dataValidation allowBlank="1" showInputMessage="1" showErrorMessage="1" sqref="AU40"/>
    <dataValidation allowBlank="1" showInputMessage="1" showErrorMessage="1" sqref="AU41"/>
    <dataValidation allowBlank="1" showInputMessage="1" showErrorMessage="1" sqref="AU42"/>
    <dataValidation allowBlank="1" showInputMessage="1" showErrorMessage="1" sqref="AU43"/>
    <dataValidation allowBlank="1" showInputMessage="1" showErrorMessage="1" sqref="AU44"/>
    <dataValidation allowBlank="1" showInputMessage="1" showErrorMessage="1" sqref="AU45"/>
    <dataValidation allowBlank="1" showInputMessage="1" showErrorMessage="1" sqref="AU46"/>
    <dataValidation allowBlank="1" showInputMessage="1" showErrorMessage="1" sqref="AU47"/>
    <dataValidation allowBlank="1" showInputMessage="1" showErrorMessage="1" sqref="AU48"/>
    <dataValidation allowBlank="1" showInputMessage="1" showErrorMessage="1" sqref="AU49"/>
    <dataValidation allowBlank="1" showInputMessage="1" showErrorMessage="1" sqref="AU50"/>
    <dataValidation allowBlank="1" showInputMessage="1" showErrorMessage="1" sqref="AU51"/>
    <dataValidation allowBlank="1" showInputMessage="1" showErrorMessage="1" sqref="AU52"/>
    <dataValidation allowBlank="1" showInputMessage="1" showErrorMessage="1" sqref="AU53"/>
    <dataValidation allowBlank="1" showInputMessage="1" showErrorMessage="1" sqref="AU54"/>
    <dataValidation allowBlank="1" showInputMessage="1" showErrorMessage="1" sqref="AU55"/>
    <dataValidation allowBlank="1" showInputMessage="1" showErrorMessage="1" sqref="AU56"/>
    <dataValidation allowBlank="1" showInputMessage="1" showErrorMessage="1" sqref="AU57"/>
    <dataValidation allowBlank="1" showInputMessage="1" showErrorMessage="1" sqref="AU58"/>
    <dataValidation allowBlank="1" showInputMessage="1" showErrorMessage="1" sqref="AU59"/>
    <dataValidation allowBlank="1" showInputMessage="1" showErrorMessage="1" sqref="AU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E11"/>
    <dataValidation allowBlank="1" showInputMessage="1" showErrorMessage="1" sqref="BE12"/>
    <dataValidation allowBlank="1" showInputMessage="1" showErrorMessage="1" sqref="BE13"/>
    <dataValidation allowBlank="1" showInputMessage="1" showErrorMessage="1" sqref="BE14"/>
    <dataValidation allowBlank="1" showInputMessage="1" showErrorMessage="1" sqref="BE15"/>
    <dataValidation allowBlank="1" showInputMessage="1" showErrorMessage="1" sqref="BE16"/>
    <dataValidation allowBlank="1" showInputMessage="1" showErrorMessage="1" sqref="BE17"/>
    <dataValidation allowBlank="1" showInputMessage="1" showErrorMessage="1" sqref="BE18"/>
    <dataValidation allowBlank="1" showInputMessage="1" showErrorMessage="1" sqref="BE19"/>
    <dataValidation allowBlank="1" showInputMessage="1" showErrorMessage="1" sqref="BE20"/>
    <dataValidation allowBlank="1" showInputMessage="1" showErrorMessage="1" sqref="BE21"/>
    <dataValidation allowBlank="1" showInputMessage="1" showErrorMessage="1" sqref="BE22"/>
    <dataValidation allowBlank="1" showInputMessage="1" showErrorMessage="1" sqref="BE23"/>
    <dataValidation allowBlank="1" showInputMessage="1" showErrorMessage="1" sqref="BE24"/>
    <dataValidation allowBlank="1" showInputMessage="1" showErrorMessage="1" sqref="BE25"/>
    <dataValidation allowBlank="1" showInputMessage="1" showErrorMessage="1" sqref="BE26"/>
    <dataValidation allowBlank="1" showInputMessage="1" showErrorMessage="1" sqref="BE27"/>
    <dataValidation allowBlank="1" showInputMessage="1" showErrorMessage="1" sqref="BE28"/>
    <dataValidation allowBlank="1" showInputMessage="1" showErrorMessage="1" sqref="BE29"/>
    <dataValidation allowBlank="1" showInputMessage="1" showErrorMessage="1" sqref="BE30"/>
    <dataValidation allowBlank="1" showInputMessage="1" showErrorMessage="1" sqref="BE31"/>
    <dataValidation allowBlank="1" showInputMessage="1" showErrorMessage="1" sqref="BE32"/>
    <dataValidation allowBlank="1" showInputMessage="1" showErrorMessage="1" sqref="BE33"/>
    <dataValidation allowBlank="1" showInputMessage="1" showErrorMessage="1" sqref="BE34"/>
    <dataValidation allowBlank="1" showInputMessage="1" showErrorMessage="1" sqref="BE35"/>
    <dataValidation allowBlank="1" showInputMessage="1" showErrorMessage="1" sqref="BE36"/>
    <dataValidation allowBlank="1" showInputMessage="1" showErrorMessage="1" sqref="BE37"/>
    <dataValidation allowBlank="1" showInputMessage="1" showErrorMessage="1" sqref="BE38"/>
    <dataValidation allowBlank="1" showInputMessage="1" showErrorMessage="1" sqref="BE39"/>
    <dataValidation allowBlank="1" showInputMessage="1" showErrorMessage="1" sqref="BE40"/>
    <dataValidation allowBlank="1" showInputMessage="1" showErrorMessage="1" sqref="BE41"/>
    <dataValidation allowBlank="1" showInputMessage="1" showErrorMessage="1" sqref="BE42"/>
    <dataValidation allowBlank="1" showInputMessage="1" showErrorMessage="1" sqref="BE43"/>
    <dataValidation allowBlank="1" showInputMessage="1" showErrorMessage="1" sqref="BE44"/>
    <dataValidation allowBlank="1" showInputMessage="1" showErrorMessage="1" sqref="BE45"/>
    <dataValidation allowBlank="1" showInputMessage="1" showErrorMessage="1" sqref="BE46"/>
    <dataValidation allowBlank="1" showInputMessage="1" showErrorMessage="1" sqref="BE47"/>
    <dataValidation allowBlank="1" showInputMessage="1" showErrorMessage="1" sqref="BE48"/>
    <dataValidation allowBlank="1" showInputMessage="1" showErrorMessage="1" sqref="BE49"/>
    <dataValidation allowBlank="1" showInputMessage="1" showErrorMessage="1" sqref="BE50"/>
    <dataValidation allowBlank="1" showInputMessage="1" showErrorMessage="1" sqref="BE51"/>
    <dataValidation allowBlank="1" showInputMessage="1" showErrorMessage="1" sqref="BE52"/>
    <dataValidation allowBlank="1" showInputMessage="1" showErrorMessage="1" sqref="BE53"/>
    <dataValidation allowBlank="1" showInputMessage="1" showErrorMessage="1" sqref="BE54"/>
    <dataValidation allowBlank="1" showInputMessage="1" showErrorMessage="1" sqref="BE55"/>
    <dataValidation allowBlank="1" showInputMessage="1" showErrorMessage="1" sqref="BE56"/>
    <dataValidation allowBlank="1" showInputMessage="1" showErrorMessage="1" sqref="BE57"/>
    <dataValidation allowBlank="1" showInputMessage="1" showErrorMessage="1" sqref="BE58"/>
    <dataValidation allowBlank="1" showInputMessage="1" showErrorMessage="1" sqref="BE59"/>
    <dataValidation allowBlank="1" showInputMessage="1" showErrorMessage="1" sqref="BE60"/>
    <dataValidation allowBlank="1" showInputMessage="1" showErrorMessage="1" sqref="BH11"/>
    <dataValidation allowBlank="1" showInputMessage="1" showErrorMessage="1" sqref="BH12"/>
    <dataValidation allowBlank="1" showInputMessage="1" showErrorMessage="1" sqref="BH13"/>
    <dataValidation allowBlank="1" showInputMessage="1" showErrorMessage="1" sqref="BH14"/>
    <dataValidation allowBlank="1" showInputMessage="1" showErrorMessage="1" sqref="BH15"/>
    <dataValidation allowBlank="1" showInputMessage="1" showErrorMessage="1" sqref="BH16"/>
    <dataValidation allowBlank="1" showInputMessage="1" showErrorMessage="1" sqref="BH17"/>
    <dataValidation allowBlank="1" showInputMessage="1" showErrorMessage="1" sqref="BH18"/>
    <dataValidation allowBlank="1" showInputMessage="1" showErrorMessage="1" sqref="BH19"/>
    <dataValidation allowBlank="1" showInputMessage="1" showErrorMessage="1" sqref="BH20"/>
    <dataValidation allowBlank="1" showInputMessage="1" showErrorMessage="1" sqref="BH21"/>
    <dataValidation allowBlank="1" showInputMessage="1" showErrorMessage="1" sqref="BH22"/>
    <dataValidation allowBlank="1" showInputMessage="1" showErrorMessage="1" sqref="BH23"/>
    <dataValidation allowBlank="1" showInputMessage="1" showErrorMessage="1" sqref="BH24"/>
    <dataValidation allowBlank="1" showInputMessage="1" showErrorMessage="1" sqref="BH25"/>
    <dataValidation allowBlank="1" showInputMessage="1" showErrorMessage="1" sqref="BH26"/>
    <dataValidation allowBlank="1" showInputMessage="1" showErrorMessage="1" sqref="BH27"/>
    <dataValidation allowBlank="1" showInputMessage="1" showErrorMessage="1" sqref="BH28"/>
    <dataValidation allowBlank="1" showInputMessage="1" showErrorMessage="1" sqref="BH29"/>
    <dataValidation allowBlank="1" showInputMessage="1" showErrorMessage="1" sqref="BH30"/>
    <dataValidation allowBlank="1" showInputMessage="1" showErrorMessage="1" sqref="BH31"/>
    <dataValidation allowBlank="1" showInputMessage="1" showErrorMessage="1" sqref="BH32"/>
    <dataValidation allowBlank="1" showInputMessage="1" showErrorMessage="1" sqref="BH33"/>
    <dataValidation allowBlank="1" showInputMessage="1" showErrorMessage="1" sqref="BH34"/>
    <dataValidation allowBlank="1" showInputMessage="1" showErrorMessage="1" sqref="BH35"/>
    <dataValidation allowBlank="1" showInputMessage="1" showErrorMessage="1" sqref="BH36"/>
    <dataValidation allowBlank="1" showInputMessage="1" showErrorMessage="1" sqref="BH37"/>
    <dataValidation allowBlank="1" showInputMessage="1" showErrorMessage="1" sqref="BH38"/>
    <dataValidation allowBlank="1" showInputMessage="1" showErrorMessage="1" sqref="BH39"/>
    <dataValidation allowBlank="1" showInputMessage="1" showErrorMessage="1" sqref="BH40"/>
    <dataValidation allowBlank="1" showInputMessage="1" showErrorMessage="1" sqref="BH41"/>
    <dataValidation allowBlank="1" showInputMessage="1" showErrorMessage="1" sqref="BH42"/>
    <dataValidation allowBlank="1" showInputMessage="1" showErrorMessage="1" sqref="BH43"/>
    <dataValidation allowBlank="1" showInputMessage="1" showErrorMessage="1" sqref="BH44"/>
    <dataValidation allowBlank="1" showInputMessage="1" showErrorMessage="1" sqref="BH45"/>
    <dataValidation allowBlank="1" showInputMessage="1" showErrorMessage="1" sqref="BH46"/>
    <dataValidation allowBlank="1" showInputMessage="1" showErrorMessage="1" sqref="BH47"/>
    <dataValidation allowBlank="1" showInputMessage="1" showErrorMessage="1" sqref="BH48"/>
    <dataValidation allowBlank="1" showInputMessage="1" showErrorMessage="1" sqref="BH49"/>
    <dataValidation allowBlank="1" showInputMessage="1" showErrorMessage="1" sqref="BH50"/>
    <dataValidation allowBlank="1" showInputMessage="1" showErrorMessage="1" sqref="BH51"/>
    <dataValidation allowBlank="1" showInputMessage="1" showErrorMessage="1" sqref="BH52"/>
    <dataValidation allowBlank="1" showInputMessage="1" showErrorMessage="1" sqref="BH53"/>
    <dataValidation allowBlank="1" showInputMessage="1" showErrorMessage="1" sqref="BH54"/>
    <dataValidation allowBlank="1" showInputMessage="1" showErrorMessage="1" sqref="BH55"/>
    <dataValidation allowBlank="1" showInputMessage="1" showErrorMessage="1" sqref="BH56"/>
    <dataValidation allowBlank="1" showInputMessage="1" showErrorMessage="1" sqref="BH57"/>
    <dataValidation allowBlank="1" showInputMessage="1" showErrorMessage="1" sqref="BH58"/>
    <dataValidation allowBlank="1" showInputMessage="1" showErrorMessage="1" sqref="BH59"/>
    <dataValidation allowBlank="1" showInputMessage="1" showErrorMessage="1" sqref="BH60"/>
    <dataValidation allowBlank="1" showInputMessage="1" showErrorMessage="1" sqref="BK11"/>
    <dataValidation allowBlank="1" showInputMessage="1" showErrorMessage="1" sqref="BK12"/>
    <dataValidation allowBlank="1" showInputMessage="1" showErrorMessage="1" sqref="BK13"/>
    <dataValidation allowBlank="1" showInputMessage="1" showErrorMessage="1" sqref="BK14"/>
    <dataValidation allowBlank="1" showInputMessage="1" showErrorMessage="1" sqref="BK15"/>
    <dataValidation allowBlank="1" showInputMessage="1" showErrorMessage="1" sqref="BK16"/>
    <dataValidation allowBlank="1" showInputMessage="1" showErrorMessage="1" sqref="BK17"/>
    <dataValidation allowBlank="1" showInputMessage="1" showErrorMessage="1" sqref="BK18"/>
    <dataValidation allowBlank="1" showInputMessage="1" showErrorMessage="1" sqref="BK19"/>
    <dataValidation allowBlank="1" showInputMessage="1" showErrorMessage="1" sqref="BK20"/>
    <dataValidation allowBlank="1" showInputMessage="1" showErrorMessage="1" sqref="BK21"/>
    <dataValidation allowBlank="1" showInputMessage="1" showErrorMessage="1" sqref="BK22"/>
    <dataValidation allowBlank="1" showInputMessage="1" showErrorMessage="1" sqref="BK23"/>
    <dataValidation allowBlank="1" showInputMessage="1" showErrorMessage="1" sqref="BK24"/>
    <dataValidation allowBlank="1" showInputMessage="1" showErrorMessage="1" sqref="BK25"/>
    <dataValidation allowBlank="1" showInputMessage="1" showErrorMessage="1" sqref="BK26"/>
    <dataValidation allowBlank="1" showInputMessage="1" showErrorMessage="1" sqref="BK27"/>
    <dataValidation allowBlank="1" showInputMessage="1" showErrorMessage="1" sqref="BK28"/>
    <dataValidation allowBlank="1" showInputMessage="1" showErrorMessage="1" sqref="BK29"/>
    <dataValidation allowBlank="1" showInputMessage="1" showErrorMessage="1" sqref="BK30"/>
    <dataValidation allowBlank="1" showInputMessage="1" showErrorMessage="1" sqref="BK31"/>
    <dataValidation allowBlank="1" showInputMessage="1" showErrorMessage="1" sqref="BK32"/>
    <dataValidation allowBlank="1" showInputMessage="1" showErrorMessage="1" sqref="BK33"/>
    <dataValidation allowBlank="1" showInputMessage="1" showErrorMessage="1" sqref="BK34"/>
    <dataValidation allowBlank="1" showInputMessage="1" showErrorMessage="1" sqref="BK35"/>
    <dataValidation allowBlank="1" showInputMessage="1" showErrorMessage="1" sqref="BK36"/>
    <dataValidation allowBlank="1" showInputMessage="1" showErrorMessage="1" sqref="BK37"/>
    <dataValidation allowBlank="1" showInputMessage="1" showErrorMessage="1" sqref="BK38"/>
    <dataValidation allowBlank="1" showInputMessage="1" showErrorMessage="1" sqref="BK39"/>
    <dataValidation allowBlank="1" showInputMessage="1" showErrorMessage="1" sqref="BK40"/>
    <dataValidation allowBlank="1" showInputMessage="1" showErrorMessage="1" sqref="BK41"/>
    <dataValidation allowBlank="1" showInputMessage="1" showErrorMessage="1" sqref="BK42"/>
    <dataValidation allowBlank="1" showInputMessage="1" showErrorMessage="1" sqref="BK43"/>
    <dataValidation allowBlank="1" showInputMessage="1" showErrorMessage="1" sqref="BK44"/>
    <dataValidation allowBlank="1" showInputMessage="1" showErrorMessage="1" sqref="BK45"/>
    <dataValidation allowBlank="1" showInputMessage="1" showErrorMessage="1" sqref="BK46"/>
    <dataValidation allowBlank="1" showInputMessage="1" showErrorMessage="1" sqref="BK47"/>
    <dataValidation allowBlank="1" showInputMessage="1" showErrorMessage="1" sqref="BK48"/>
    <dataValidation allowBlank="1" showInputMessage="1" showErrorMessage="1" sqref="BK49"/>
    <dataValidation allowBlank="1" showInputMessage="1" showErrorMessage="1" sqref="BK50"/>
    <dataValidation allowBlank="1" showInputMessage="1" showErrorMessage="1" sqref="BK51"/>
    <dataValidation allowBlank="1" showInputMessage="1" showErrorMessage="1" sqref="BK52"/>
    <dataValidation allowBlank="1" showInputMessage="1" showErrorMessage="1" sqref="BK53"/>
    <dataValidation allowBlank="1" showInputMessage="1" showErrorMessage="1" sqref="BK54"/>
    <dataValidation allowBlank="1" showInputMessage="1" showErrorMessage="1" sqref="BK55"/>
    <dataValidation allowBlank="1" showInputMessage="1" showErrorMessage="1" sqref="BK56"/>
    <dataValidation allowBlank="1" showInputMessage="1" showErrorMessage="1" sqref="BK57"/>
    <dataValidation allowBlank="1" showInputMessage="1" showErrorMessage="1" sqref="BK58"/>
    <dataValidation allowBlank="1" showInputMessage="1" showErrorMessage="1" sqref="BK59"/>
    <dataValidation allowBlank="1" showInputMessage="1" showErrorMessage="1" sqref="BK60"/>
    <dataValidation allowBlank="1" showInputMessage="1" showErrorMessage="1" sqref="BB11"/>
    <dataValidation allowBlank="1" showInputMessage="1" showErrorMessage="1" sqref="BB12"/>
    <dataValidation allowBlank="1" showInputMessage="1" showErrorMessage="1" sqref="BB13"/>
    <dataValidation allowBlank="1" showInputMessage="1" showErrorMessage="1" sqref="BB14"/>
    <dataValidation allowBlank="1" showInputMessage="1" showErrorMessage="1" sqref="BB15"/>
    <dataValidation allowBlank="1" showInputMessage="1" showErrorMessage="1" sqref="BB16"/>
    <dataValidation allowBlank="1" showInputMessage="1" showErrorMessage="1" sqref="BB17"/>
    <dataValidation allowBlank="1" showInputMessage="1" showErrorMessage="1" sqref="BB18"/>
    <dataValidation allowBlank="1" showInputMessage="1" showErrorMessage="1" sqref="BB19"/>
    <dataValidation allowBlank="1" showInputMessage="1" showErrorMessage="1" sqref="BB20"/>
    <dataValidation allowBlank="1" showInputMessage="1" showErrorMessage="1" sqref="BB21"/>
    <dataValidation allowBlank="1" showInputMessage="1" showErrorMessage="1" sqref="BB22"/>
    <dataValidation allowBlank="1" showInputMessage="1" showErrorMessage="1" sqref="BB23"/>
    <dataValidation allowBlank="1" showInputMessage="1" showErrorMessage="1" sqref="BB24"/>
    <dataValidation allowBlank="1" showInputMessage="1" showErrorMessage="1" sqref="BB25"/>
    <dataValidation allowBlank="1" showInputMessage="1" showErrorMessage="1" sqref="BB26"/>
    <dataValidation allowBlank="1" showInputMessage="1" showErrorMessage="1" sqref="BB27"/>
    <dataValidation allowBlank="1" showInputMessage="1" showErrorMessage="1" sqref="BB28"/>
    <dataValidation allowBlank="1" showInputMessage="1" showErrorMessage="1" sqref="BB29"/>
    <dataValidation allowBlank="1" showInputMessage="1" showErrorMessage="1" sqref="BB30"/>
    <dataValidation allowBlank="1" showInputMessage="1" showErrorMessage="1" sqref="BB31"/>
    <dataValidation allowBlank="1" showInputMessage="1" showErrorMessage="1" sqref="BB32"/>
    <dataValidation allowBlank="1" showInputMessage="1" showErrorMessage="1" sqref="BB33"/>
    <dataValidation allowBlank="1" showInputMessage="1" showErrorMessage="1" sqref="BB34"/>
    <dataValidation allowBlank="1" showInputMessage="1" showErrorMessage="1" sqref="BB35"/>
    <dataValidation allowBlank="1" showInputMessage="1" showErrorMessage="1" sqref="BB36"/>
    <dataValidation allowBlank="1" showInputMessage="1" showErrorMessage="1" sqref="BB37"/>
    <dataValidation allowBlank="1" showInputMessage="1" showErrorMessage="1" sqref="BB38"/>
    <dataValidation allowBlank="1" showInputMessage="1" showErrorMessage="1" sqref="BB39"/>
    <dataValidation allowBlank="1" showInputMessage="1" showErrorMessage="1" sqref="BB40"/>
    <dataValidation allowBlank="1" showInputMessage="1" showErrorMessage="1" sqref="BB41"/>
    <dataValidation allowBlank="1" showInputMessage="1" showErrorMessage="1" sqref="BB42"/>
    <dataValidation allowBlank="1" showInputMessage="1" showErrorMessage="1" sqref="BB43"/>
    <dataValidation allowBlank="1" showInputMessage="1" showErrorMessage="1" sqref="BB44"/>
    <dataValidation allowBlank="1" showInputMessage="1" showErrorMessage="1" sqref="BB45"/>
    <dataValidation allowBlank="1" showInputMessage="1" showErrorMessage="1" sqref="BB46"/>
    <dataValidation allowBlank="1" showInputMessage="1" showErrorMessage="1" sqref="BB47"/>
    <dataValidation allowBlank="1" showInputMessage="1" showErrorMessage="1" sqref="BB48"/>
    <dataValidation allowBlank="1" showInputMessage="1" showErrorMessage="1" sqref="BB49"/>
    <dataValidation allowBlank="1" showInputMessage="1" showErrorMessage="1" sqref="BB50"/>
    <dataValidation allowBlank="1" showInputMessage="1" showErrorMessage="1" sqref="BB51"/>
    <dataValidation allowBlank="1" showInputMessage="1" showErrorMessage="1" sqref="BB52"/>
    <dataValidation allowBlank="1" showInputMessage="1" showErrorMessage="1" sqref="BB53"/>
    <dataValidation allowBlank="1" showInputMessage="1" showErrorMessage="1" sqref="BB54"/>
    <dataValidation allowBlank="1" showInputMessage="1" showErrorMessage="1" sqref="BB55"/>
    <dataValidation allowBlank="1" showInputMessage="1" showErrorMessage="1" sqref="BB56"/>
    <dataValidation allowBlank="1" showInputMessage="1" showErrorMessage="1" sqref="BB57"/>
    <dataValidation allowBlank="1" showInputMessage="1" showErrorMessage="1" sqref="BB58"/>
    <dataValidation allowBlank="1" showInputMessage="1" showErrorMessage="1" sqref="BB59"/>
    <dataValidation allowBlank="1" showInputMessage="1" showErrorMessage="1" sqref="BB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AE11"/>
    <dataValidation allowBlank="1" showInputMessage="1" showErrorMessage="1" sqref="AE12"/>
    <dataValidation allowBlank="1" showInputMessage="1" showErrorMessage="1" sqref="AE13"/>
    <dataValidation allowBlank="1" showInputMessage="1" showErrorMessage="1" sqref="AE14"/>
    <dataValidation allowBlank="1" showInputMessage="1" showErrorMessage="1" sqref="AE15"/>
    <dataValidation allowBlank="1" showInputMessage="1" showErrorMessage="1" sqref="AE16"/>
    <dataValidation allowBlank="1" showInputMessage="1" showErrorMessage="1" sqref="AE17"/>
    <dataValidation allowBlank="1" showInputMessage="1" showErrorMessage="1" sqref="AE18"/>
    <dataValidation allowBlank="1" showInputMessage="1" showErrorMessage="1" sqref="AE19"/>
    <dataValidation allowBlank="1" showInputMessage="1" showErrorMessage="1" sqref="AE20"/>
    <dataValidation allowBlank="1" showInputMessage="1" showErrorMessage="1" sqref="AE21"/>
    <dataValidation allowBlank="1" showInputMessage="1" showErrorMessage="1" sqref="AE22"/>
    <dataValidation allowBlank="1" showInputMessage="1" showErrorMessage="1" sqref="AE23"/>
    <dataValidation allowBlank="1" showInputMessage="1" showErrorMessage="1" sqref="AE24"/>
    <dataValidation allowBlank="1" showInputMessage="1" showErrorMessage="1" sqref="AE25"/>
    <dataValidation allowBlank="1" showInputMessage="1" showErrorMessage="1" sqref="AE26"/>
    <dataValidation allowBlank="1" showInputMessage="1" showErrorMessage="1" sqref="AE27"/>
    <dataValidation allowBlank="1" showInputMessage="1" showErrorMessage="1" sqref="AE28"/>
    <dataValidation allowBlank="1" showInputMessage="1" showErrorMessage="1" sqref="AE29"/>
    <dataValidation allowBlank="1" showInputMessage="1" showErrorMessage="1" sqref="AE30"/>
    <dataValidation allowBlank="1" showInputMessage="1" showErrorMessage="1" sqref="AE31"/>
    <dataValidation allowBlank="1" showInputMessage="1" showErrorMessage="1" sqref="AE32"/>
    <dataValidation allowBlank="1" showInputMessage="1" showErrorMessage="1" sqref="AE33"/>
    <dataValidation allowBlank="1" showInputMessage="1" showErrorMessage="1" sqref="AE34"/>
    <dataValidation allowBlank="1" showInputMessage="1" showErrorMessage="1" sqref="AE35"/>
    <dataValidation allowBlank="1" showInputMessage="1" showErrorMessage="1" sqref="AE36"/>
    <dataValidation allowBlank="1" showInputMessage="1" showErrorMessage="1" sqref="AE37"/>
    <dataValidation allowBlank="1" showInputMessage="1" showErrorMessage="1" sqref="AE38"/>
    <dataValidation allowBlank="1" showInputMessage="1" showErrorMessage="1" sqref="AE39"/>
    <dataValidation allowBlank="1" showInputMessage="1" showErrorMessage="1" sqref="AE40"/>
    <dataValidation allowBlank="1" showInputMessage="1" showErrorMessage="1" sqref="AE41"/>
    <dataValidation allowBlank="1" showInputMessage="1" showErrorMessage="1" sqref="AE42"/>
    <dataValidation allowBlank="1" showInputMessage="1" showErrorMessage="1" sqref="AE43"/>
    <dataValidation allowBlank="1" showInputMessage="1" showErrorMessage="1" sqref="AE44"/>
    <dataValidation allowBlank="1" showInputMessage="1" showErrorMessage="1" sqref="AE45"/>
    <dataValidation allowBlank="1" showInputMessage="1" showErrorMessage="1" sqref="AE46"/>
    <dataValidation allowBlank="1" showInputMessage="1" showErrorMessage="1" sqref="AE47"/>
    <dataValidation allowBlank="1" showInputMessage="1" showErrorMessage="1" sqref="AE48"/>
    <dataValidation allowBlank="1" showInputMessage="1" showErrorMessage="1" sqref="AE49"/>
    <dataValidation allowBlank="1" showInputMessage="1" showErrorMessage="1" sqref="AE50"/>
    <dataValidation allowBlank="1" showInputMessage="1" showErrorMessage="1" sqref="AE51"/>
    <dataValidation allowBlank="1" showInputMessage="1" showErrorMessage="1" sqref="AE52"/>
    <dataValidation allowBlank="1" showInputMessage="1" showErrorMessage="1" sqref="AE53"/>
    <dataValidation allowBlank="1" showInputMessage="1" showErrorMessage="1" sqref="AE54"/>
    <dataValidation allowBlank="1" showInputMessage="1" showErrorMessage="1" sqref="AE55"/>
    <dataValidation allowBlank="1" showInputMessage="1" showErrorMessage="1" sqref="AE56"/>
    <dataValidation allowBlank="1" showInputMessage="1" showErrorMessage="1" sqref="AE57"/>
    <dataValidation allowBlank="1" showInputMessage="1" showErrorMessage="1" sqref="AE58"/>
    <dataValidation allowBlank="1" showInputMessage="1" showErrorMessage="1" sqref="AE59"/>
    <dataValidation allowBlank="1" showInputMessage="1" showErrorMessage="1" sqref="AE60"/>
    <dataValidation allowBlank="1" showInputMessage="1" showErrorMessage="1" sqref="AF11"/>
    <dataValidation allowBlank="1" showInputMessage="1" showErrorMessage="1" sqref="AF12"/>
    <dataValidation allowBlank="1" showInputMessage="1" showErrorMessage="1" sqref="AF13"/>
    <dataValidation allowBlank="1" showInputMessage="1" showErrorMessage="1" sqref="AF14"/>
    <dataValidation allowBlank="1" showInputMessage="1" showErrorMessage="1" sqref="AF15"/>
    <dataValidation allowBlank="1" showInputMessage="1" showErrorMessage="1" sqref="AF16"/>
    <dataValidation allowBlank="1" showInputMessage="1" showErrorMessage="1" sqref="AF17"/>
    <dataValidation allowBlank="1" showInputMessage="1" showErrorMessage="1" sqref="AF18"/>
    <dataValidation allowBlank="1" showInputMessage="1" showErrorMessage="1" sqref="AF19"/>
    <dataValidation allowBlank="1" showInputMessage="1" showErrorMessage="1" sqref="AF20"/>
    <dataValidation allowBlank="1" showInputMessage="1" showErrorMessage="1" sqref="AF21"/>
    <dataValidation allowBlank="1" showInputMessage="1" showErrorMessage="1" sqref="AF22"/>
    <dataValidation allowBlank="1" showInputMessage="1" showErrorMessage="1" sqref="AF23"/>
    <dataValidation allowBlank="1" showInputMessage="1" showErrorMessage="1" sqref="AF24"/>
    <dataValidation allowBlank="1" showInputMessage="1" showErrorMessage="1" sqref="AF25"/>
    <dataValidation allowBlank="1" showInputMessage="1" showErrorMessage="1" sqref="AF26"/>
    <dataValidation allowBlank="1" showInputMessage="1" showErrorMessage="1" sqref="AF27"/>
    <dataValidation allowBlank="1" showInputMessage="1" showErrorMessage="1" sqref="AF28"/>
    <dataValidation allowBlank="1" showInputMessage="1" showErrorMessage="1" sqref="AF29"/>
    <dataValidation allowBlank="1" showInputMessage="1" showErrorMessage="1" sqref="AF30"/>
    <dataValidation allowBlank="1" showInputMessage="1" showErrorMessage="1" sqref="AF31"/>
    <dataValidation allowBlank="1" showInputMessage="1" showErrorMessage="1" sqref="AF32"/>
    <dataValidation allowBlank="1" showInputMessage="1" showErrorMessage="1" sqref="AF33"/>
    <dataValidation allowBlank="1" showInputMessage="1" showErrorMessage="1" sqref="AF34"/>
    <dataValidation allowBlank="1" showInputMessage="1" showErrorMessage="1" sqref="AF35"/>
    <dataValidation allowBlank="1" showInputMessage="1" showErrorMessage="1" sqref="AF36"/>
    <dataValidation allowBlank="1" showInputMessage="1" showErrorMessage="1" sqref="AF37"/>
    <dataValidation allowBlank="1" showInputMessage="1" showErrorMessage="1" sqref="AF38"/>
    <dataValidation allowBlank="1" showInputMessage="1" showErrorMessage="1" sqref="AF39"/>
    <dataValidation allowBlank="1" showInputMessage="1" showErrorMessage="1" sqref="AF40"/>
    <dataValidation allowBlank="1" showInputMessage="1" showErrorMessage="1" sqref="AF41"/>
    <dataValidation allowBlank="1" showInputMessage="1" showErrorMessage="1" sqref="AF42"/>
    <dataValidation allowBlank="1" showInputMessage="1" showErrorMessage="1" sqref="AF43"/>
    <dataValidation allowBlank="1" showInputMessage="1" showErrorMessage="1" sqref="AF44"/>
    <dataValidation allowBlank="1" showInputMessage="1" showErrorMessage="1" sqref="AF45"/>
    <dataValidation allowBlank="1" showInputMessage="1" showErrorMessage="1" sqref="AF46"/>
    <dataValidation allowBlank="1" showInputMessage="1" showErrorMessage="1" sqref="AF47"/>
    <dataValidation allowBlank="1" showInputMessage="1" showErrorMessage="1" sqref="AF48"/>
    <dataValidation allowBlank="1" showInputMessage="1" showErrorMessage="1" sqref="AF49"/>
    <dataValidation allowBlank="1" showInputMessage="1" showErrorMessage="1" sqref="AF50"/>
    <dataValidation allowBlank="1" showInputMessage="1" showErrorMessage="1" sqref="AF51"/>
    <dataValidation allowBlank="1" showInputMessage="1" showErrorMessage="1" sqref="AF52"/>
    <dataValidation allowBlank="1" showInputMessage="1" showErrorMessage="1" sqref="AF53"/>
    <dataValidation allowBlank="1" showInputMessage="1" showErrorMessage="1" sqref="AF54"/>
    <dataValidation allowBlank="1" showInputMessage="1" showErrorMessage="1" sqref="AF55"/>
    <dataValidation allowBlank="1" showInputMessage="1" showErrorMessage="1" sqref="AF56"/>
    <dataValidation allowBlank="1" showInputMessage="1" showErrorMessage="1" sqref="AF57"/>
    <dataValidation allowBlank="1" showInputMessage="1" showErrorMessage="1" sqref="AF58"/>
    <dataValidation allowBlank="1" showInputMessage="1" showErrorMessage="1" sqref="AF59"/>
    <dataValidation allowBlank="1" showInputMessage="1" showErrorMessage="1" sqref="AF60"/>
  </dataValidation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60"/>
  <sheetViews>
    <sheetView workbookViewId="0">
      <pane xSplit="3" ySplit="10" topLeftCell="CH11" activePane="bottomRight" state="frozen"/>
      <selection pane="topRight"/>
      <selection pane="bottomLeft"/>
      <selection pane="bottomRight" activeCell="CI3" sqref="CI3"/>
    </sheetView>
  </sheetViews>
  <sheetFormatPr defaultRowHeight="15" x14ac:dyDescent="0.25"/>
  <cols>
    <col min="1" max="1" width="6.5703125" customWidth="1"/>
    <col min="2" max="2" width="9.140625" hidden="1" customWidth="1"/>
    <col min="3" max="3" width="37.28515625" customWidth="1"/>
    <col min="4" max="4" width="0" hidden="1" customWidth="1"/>
    <col min="5" max="6" width="8.7109375" hidden="1" customWidth="1"/>
    <col min="7" max="7" width="25.7109375" hidden="1" customWidth="1"/>
    <col min="8" max="9" width="8.7109375" hidden="1" customWidth="1"/>
    <col min="10" max="10" width="25.7109375" hidden="1" customWidth="1"/>
    <col min="11" max="11" width="11.140625" hidden="1" customWidth="1"/>
    <col min="12" max="12" width="0" hidden="1" customWidth="1"/>
    <col min="13" max="16" width="7.140625" hidden="1" customWidth="1"/>
    <col min="17" max="25" width="3.28515625" style="30" customWidth="1"/>
    <col min="26" max="31" width="3.28515625" style="30" hidden="1" customWidth="1"/>
    <col min="32" max="32" width="4.28515625" style="30" customWidth="1"/>
    <col min="33" max="35" width="3.28515625" style="30" customWidth="1"/>
    <col min="36" max="47" width="3.28515625" style="30" hidden="1" customWidth="1"/>
    <col min="48" max="50" width="4.28515625" style="30" customWidth="1"/>
    <col min="51" max="60" width="3.28515625" style="30" customWidth="1"/>
    <col min="61" max="66" width="3.28515625" style="30" hidden="1" customWidth="1"/>
    <col min="67" max="67" width="4.28515625" style="30" customWidth="1"/>
    <col min="68" max="70" width="3.28515625" style="30" customWidth="1"/>
    <col min="71" max="82" width="3.28515625" style="30" hidden="1" customWidth="1"/>
    <col min="83" max="84" width="4.28515625" style="30" customWidth="1"/>
    <col min="85" max="85" width="3.28515625" style="30" customWidth="1"/>
    <col min="86" max="86" width="5.85546875" style="30" customWidth="1"/>
    <col min="87" max="87" width="51.5703125" style="30" customWidth="1"/>
    <col min="88" max="88" width="3.28515625" style="30" customWidth="1"/>
    <col min="89" max="89" width="5.85546875" style="30" customWidth="1"/>
    <col min="90" max="90" width="51.5703125" style="30" customWidth="1"/>
    <col min="91" max="92" width="8.5703125" style="30" customWidth="1"/>
    <col min="93" max="93" width="34.140625" style="30" customWidth="1"/>
    <col min="94" max="94" width="9.140625" customWidth="1"/>
    <col min="100" max="100" width="9" style="56" customWidth="1"/>
    <col min="101" max="102" width="9" style="56" hidden="1" customWidth="1"/>
    <col min="103" max="103" width="9" style="56" customWidth="1"/>
  </cols>
  <sheetData>
    <row r="1" spans="1:102" ht="20.25" customHeight="1" x14ac:dyDescent="0.3">
      <c r="A1" s="11">
        <v>186</v>
      </c>
      <c r="B1" s="10"/>
      <c r="C1" s="80" t="s">
        <v>0</v>
      </c>
      <c r="D1" s="80"/>
      <c r="E1" s="80"/>
      <c r="F1" s="80"/>
      <c r="G1" s="80"/>
      <c r="H1" s="80"/>
      <c r="I1" s="80"/>
      <c r="J1" s="80"/>
      <c r="K1" s="80"/>
      <c r="L1" s="80"/>
      <c r="M1" s="80"/>
      <c r="N1" s="80"/>
      <c r="O1" s="80"/>
      <c r="Q1" s="29" t="s">
        <v>1</v>
      </c>
      <c r="AZ1" s="29"/>
    </row>
    <row r="2" spans="1:102" x14ac:dyDescent="0.25">
      <c r="A2" s="1" t="s">
        <v>2</v>
      </c>
      <c r="B2" s="2"/>
      <c r="C2" s="3" t="s">
        <v>3</v>
      </c>
      <c r="E2" s="4" t="s">
        <v>205</v>
      </c>
      <c r="Q2" s="30" t="s">
        <v>5</v>
      </c>
      <c r="R2" s="31"/>
      <c r="S2" s="31"/>
      <c r="T2" s="31"/>
      <c r="U2" s="31" t="s">
        <v>6</v>
      </c>
      <c r="V2" s="31" t="str">
        <f>MID(E2,6,20)</f>
        <v xml:space="preserve"> X MIPA 5</v>
      </c>
      <c r="W2" s="31"/>
      <c r="X2" s="31"/>
      <c r="Y2" s="31"/>
      <c r="Z2" s="31"/>
      <c r="AA2" s="31"/>
      <c r="AB2" s="31"/>
      <c r="AC2" s="32"/>
      <c r="AD2" s="32"/>
      <c r="AE2" s="32"/>
      <c r="AF2" s="32"/>
      <c r="AG2" s="32"/>
      <c r="AH2" s="32"/>
      <c r="BA2" s="31"/>
      <c r="BB2" s="31"/>
      <c r="BC2" s="31"/>
      <c r="BD2" s="31" t="s">
        <v>6</v>
      </c>
      <c r="BE2" s="31" t="str">
        <f>MID(AO2,6,20)</f>
        <v/>
      </c>
      <c r="BF2" s="31"/>
      <c r="BG2" s="31"/>
      <c r="BH2" s="31"/>
      <c r="BI2" s="31"/>
      <c r="BJ2" s="31"/>
      <c r="BK2" s="31"/>
      <c r="BL2" s="32"/>
      <c r="BM2" s="32"/>
      <c r="BN2" s="32"/>
      <c r="BO2" s="32"/>
      <c r="BP2" s="32"/>
      <c r="BQ2" s="32"/>
    </row>
    <row r="3" spans="1:102" x14ac:dyDescent="0.25">
      <c r="A3" s="1" t="s">
        <v>7</v>
      </c>
      <c r="B3" s="2"/>
      <c r="C3" s="3" t="s">
        <v>8</v>
      </c>
      <c r="E3" s="5" t="s">
        <v>9</v>
      </c>
      <c r="H3" t="s">
        <v>10</v>
      </c>
      <c r="Q3" s="30" t="s">
        <v>11</v>
      </c>
      <c r="R3" s="31"/>
      <c r="S3" s="31"/>
      <c r="T3" s="31"/>
      <c r="U3" s="31" t="s">
        <v>6</v>
      </c>
      <c r="V3" s="31"/>
      <c r="W3" s="31"/>
      <c r="X3" s="31"/>
      <c r="Y3" s="31"/>
      <c r="Z3" s="31"/>
      <c r="AA3" s="31"/>
      <c r="AB3" s="31"/>
      <c r="AC3" s="32"/>
      <c r="AD3" s="32"/>
      <c r="AE3" s="32"/>
      <c r="AF3" s="32"/>
      <c r="AG3" s="32"/>
      <c r="AH3" s="32"/>
      <c r="BA3" s="31"/>
      <c r="BB3" s="31"/>
      <c r="BC3" s="31"/>
      <c r="BD3" s="31" t="s">
        <v>6</v>
      </c>
      <c r="BE3" s="31"/>
      <c r="BF3" s="31"/>
      <c r="BG3" s="31"/>
      <c r="BH3" s="31"/>
      <c r="BI3" s="31"/>
      <c r="BJ3" s="31"/>
      <c r="BK3" s="31"/>
      <c r="BL3" s="32"/>
      <c r="BM3" s="32"/>
      <c r="BN3" s="32"/>
      <c r="BO3" s="32"/>
      <c r="BP3" s="32"/>
      <c r="BQ3" s="32"/>
    </row>
    <row r="4" spans="1:102" x14ac:dyDescent="0.25">
      <c r="A4" s="6" t="s">
        <v>12</v>
      </c>
      <c r="B4" s="2"/>
      <c r="C4" s="7">
        <v>70</v>
      </c>
      <c r="H4" t="s">
        <v>13</v>
      </c>
      <c r="Q4" s="33" t="s">
        <v>14</v>
      </c>
      <c r="R4" s="31"/>
      <c r="S4" s="31"/>
      <c r="T4" s="31"/>
      <c r="U4" s="31"/>
      <c r="V4" s="31"/>
      <c r="W4" s="31"/>
      <c r="X4" s="31"/>
      <c r="Y4" s="31"/>
      <c r="Z4" s="31"/>
      <c r="AA4" s="31"/>
      <c r="AB4" s="31"/>
      <c r="AC4" s="32"/>
      <c r="AD4" s="32"/>
      <c r="AE4" s="32"/>
      <c r="AF4" s="32"/>
      <c r="AG4" s="32"/>
      <c r="AH4" s="32"/>
      <c r="AZ4" s="33"/>
      <c r="BA4" s="31"/>
      <c r="BB4" s="31"/>
      <c r="BC4" s="31"/>
      <c r="BD4" s="31"/>
      <c r="BE4" s="31"/>
      <c r="BF4" s="31"/>
      <c r="BG4" s="31"/>
      <c r="BH4" s="31"/>
      <c r="BI4" s="31"/>
      <c r="BJ4" s="31"/>
      <c r="BK4" s="31"/>
      <c r="BL4" s="32"/>
      <c r="BM4" s="32"/>
      <c r="BN4" s="32"/>
      <c r="BO4" s="32"/>
      <c r="BP4" s="32"/>
      <c r="BQ4" s="32"/>
    </row>
    <row r="5" spans="1:102" hidden="1" x14ac:dyDescent="0.25">
      <c r="Q5" s="31"/>
      <c r="R5" s="31"/>
      <c r="S5" s="31"/>
      <c r="T5" s="31"/>
      <c r="U5" s="31"/>
      <c r="V5" s="31"/>
      <c r="W5" s="31"/>
      <c r="X5" s="31"/>
      <c r="Y5" s="31"/>
      <c r="Z5" s="31"/>
      <c r="AA5" s="31"/>
      <c r="AB5" s="31"/>
      <c r="AC5" s="32"/>
      <c r="AD5" s="32"/>
      <c r="AE5" s="32"/>
      <c r="AF5" s="32"/>
      <c r="AG5" s="32"/>
      <c r="AH5" s="32"/>
      <c r="AZ5" s="31"/>
      <c r="BA5" s="31"/>
      <c r="BB5" s="31"/>
      <c r="BC5" s="31"/>
      <c r="BD5" s="31"/>
      <c r="BE5" s="31"/>
      <c r="BF5" s="31"/>
      <c r="BG5" s="31"/>
      <c r="BH5" s="31"/>
      <c r="BI5" s="31"/>
      <c r="BJ5" s="31"/>
      <c r="BK5" s="31"/>
      <c r="BL5" s="32"/>
      <c r="BM5" s="32"/>
      <c r="BN5" s="32"/>
      <c r="BO5" s="32"/>
      <c r="BP5" s="32"/>
      <c r="BQ5" s="32"/>
    </row>
    <row r="6" spans="1:102" hidden="1" x14ac:dyDescent="0.25">
      <c r="P6" s="12" t="s">
        <v>15</v>
      </c>
      <c r="Q6" s="31"/>
      <c r="R6" s="31"/>
      <c r="S6" s="31"/>
      <c r="T6" s="31"/>
      <c r="U6" s="31"/>
      <c r="V6" s="31"/>
      <c r="W6" s="31"/>
      <c r="X6" s="31"/>
      <c r="Y6" s="31"/>
      <c r="Z6" s="31"/>
      <c r="AA6" s="31"/>
      <c r="AB6" s="31"/>
      <c r="AC6" s="32"/>
      <c r="AD6" s="32"/>
      <c r="AE6" s="32"/>
      <c r="AF6" s="32"/>
      <c r="AG6" s="32"/>
      <c r="AH6" s="32"/>
      <c r="AZ6" s="31"/>
      <c r="BA6" s="31"/>
      <c r="BB6" s="31"/>
      <c r="BC6" s="31"/>
      <c r="BD6" s="31"/>
      <c r="BE6" s="31"/>
      <c r="BF6" s="31"/>
      <c r="BG6" s="31"/>
      <c r="BH6" s="31"/>
      <c r="BI6" s="31"/>
      <c r="BJ6" s="31"/>
      <c r="BK6" s="31"/>
      <c r="BL6" s="32"/>
      <c r="BM6" s="32"/>
      <c r="BN6" s="32"/>
      <c r="BO6" s="32"/>
      <c r="BP6" s="32"/>
      <c r="BQ6" s="32"/>
    </row>
    <row r="7" spans="1:102" ht="15" customHeight="1" x14ac:dyDescent="0.25">
      <c r="E7" s="74" t="s">
        <v>16</v>
      </c>
      <c r="F7" s="75"/>
      <c r="G7" s="75"/>
      <c r="H7" s="75"/>
      <c r="I7" s="75"/>
      <c r="J7" s="76"/>
      <c r="K7" s="54"/>
      <c r="L7" s="13"/>
      <c r="M7" s="13"/>
      <c r="N7" s="82" t="s">
        <v>17</v>
      </c>
      <c r="O7" s="82"/>
      <c r="Q7" s="31"/>
      <c r="R7" s="31"/>
      <c r="S7" s="31"/>
      <c r="T7" s="31"/>
      <c r="U7" s="31"/>
      <c r="V7" s="31"/>
      <c r="W7" s="31"/>
      <c r="X7" s="31"/>
      <c r="Y7" s="31"/>
      <c r="Z7" s="31"/>
      <c r="AA7" s="31"/>
      <c r="AB7" s="31"/>
      <c r="AC7" s="32"/>
      <c r="AD7" s="32"/>
      <c r="AE7" s="32"/>
      <c r="AF7" s="32"/>
      <c r="AG7" s="32"/>
      <c r="AH7" s="32"/>
      <c r="AZ7" s="31"/>
      <c r="BA7" s="31"/>
      <c r="BB7" s="31"/>
      <c r="BC7" s="31"/>
      <c r="BD7" s="31"/>
      <c r="BE7" s="31"/>
      <c r="BF7" s="31"/>
      <c r="BG7" s="31"/>
      <c r="BH7" s="31"/>
      <c r="BI7" s="31"/>
      <c r="BJ7" s="31"/>
      <c r="BK7" s="31"/>
      <c r="BL7" s="32"/>
      <c r="BM7" s="32"/>
      <c r="BN7" s="32"/>
      <c r="BO7" s="32"/>
      <c r="BP7" s="32"/>
      <c r="BQ7" s="32"/>
    </row>
    <row r="8" spans="1:102" ht="18.75" customHeight="1" x14ac:dyDescent="0.3">
      <c r="A8" s="83" t="s">
        <v>18</v>
      </c>
      <c r="B8" s="84" t="s">
        <v>19</v>
      </c>
      <c r="C8" s="83" t="s">
        <v>20</v>
      </c>
      <c r="E8" s="77"/>
      <c r="F8" s="78"/>
      <c r="G8" s="78"/>
      <c r="H8" s="78"/>
      <c r="I8" s="78"/>
      <c r="J8" s="79"/>
      <c r="K8" s="55"/>
      <c r="L8" s="13"/>
      <c r="M8" s="17"/>
      <c r="N8" s="82"/>
      <c r="O8" s="82"/>
      <c r="P8" s="9"/>
      <c r="Q8" s="34" t="s">
        <v>21</v>
      </c>
      <c r="R8" s="35"/>
      <c r="S8" s="35"/>
      <c r="T8" s="35"/>
      <c r="U8" s="35"/>
      <c r="V8" s="35"/>
      <c r="W8" s="35"/>
      <c r="X8" s="35"/>
      <c r="Y8" s="35"/>
      <c r="Z8" s="35"/>
      <c r="AA8" s="35"/>
      <c r="AB8" s="35"/>
      <c r="AC8" s="35"/>
      <c r="AD8" s="35"/>
      <c r="AE8" s="35"/>
      <c r="AF8" s="35"/>
      <c r="AG8" s="35"/>
      <c r="AH8" s="35"/>
      <c r="AI8" s="36"/>
      <c r="AJ8" s="35"/>
      <c r="AK8" s="35"/>
      <c r="AL8" s="35"/>
      <c r="AM8" s="35"/>
      <c r="AN8" s="35"/>
      <c r="AO8" s="35"/>
      <c r="AP8" s="35"/>
      <c r="AQ8" s="35"/>
      <c r="AR8" s="35"/>
      <c r="AS8" s="35"/>
      <c r="AT8" s="35"/>
      <c r="AU8" s="36"/>
      <c r="AV8" s="71" t="s">
        <v>22</v>
      </c>
      <c r="AW8" s="67" t="s">
        <v>23</v>
      </c>
      <c r="AX8" s="62" t="s">
        <v>24</v>
      </c>
      <c r="AY8" s="37"/>
      <c r="AZ8" s="34" t="s">
        <v>25</v>
      </c>
      <c r="BA8" s="35"/>
      <c r="BB8" s="35"/>
      <c r="BC8" s="35"/>
      <c r="BD8" s="35"/>
      <c r="BE8" s="35"/>
      <c r="BF8" s="35"/>
      <c r="BG8" s="35"/>
      <c r="BH8" s="35"/>
      <c r="BI8" s="35"/>
      <c r="BJ8" s="35"/>
      <c r="BK8" s="35"/>
      <c r="BL8" s="35"/>
      <c r="BM8" s="35"/>
      <c r="BN8" s="35"/>
      <c r="BO8" s="35"/>
      <c r="BP8" s="35"/>
      <c r="BQ8" s="35"/>
      <c r="BR8" s="36"/>
      <c r="BS8" s="35"/>
      <c r="BT8" s="35"/>
      <c r="BU8" s="35"/>
      <c r="BV8" s="35"/>
      <c r="BW8" s="35"/>
      <c r="BX8" s="35"/>
      <c r="BY8" s="35"/>
      <c r="BZ8" s="35"/>
      <c r="CA8" s="35"/>
      <c r="CB8" s="35"/>
      <c r="CC8" s="35"/>
      <c r="CD8" s="36"/>
      <c r="CE8" s="67" t="s">
        <v>23</v>
      </c>
      <c r="CF8" s="62" t="s">
        <v>24</v>
      </c>
      <c r="CG8" s="37"/>
      <c r="CH8" s="61" t="s">
        <v>26</v>
      </c>
      <c r="CI8" s="61" t="s">
        <v>27</v>
      </c>
      <c r="CJ8" s="37"/>
      <c r="CK8" s="61" t="s">
        <v>26</v>
      </c>
      <c r="CL8" s="61" t="s">
        <v>28</v>
      </c>
      <c r="CN8" s="38" t="s">
        <v>29</v>
      </c>
    </row>
    <row r="9" spans="1:102" x14ac:dyDescent="0.25">
      <c r="A9" s="83"/>
      <c r="B9" s="84"/>
      <c r="C9" s="83"/>
      <c r="E9" s="81" t="s">
        <v>30</v>
      </c>
      <c r="F9" s="81"/>
      <c r="G9" s="81"/>
      <c r="H9" s="85" t="s">
        <v>31</v>
      </c>
      <c r="I9" s="85"/>
      <c r="J9" s="85"/>
      <c r="K9" s="73" t="s">
        <v>32</v>
      </c>
      <c r="L9" s="13"/>
      <c r="M9" s="18" t="s">
        <v>33</v>
      </c>
      <c r="N9" s="81" t="s">
        <v>34</v>
      </c>
      <c r="O9" s="81" t="s">
        <v>22</v>
      </c>
      <c r="P9" s="9"/>
      <c r="Q9" s="58">
        <v>1</v>
      </c>
      <c r="R9" s="59"/>
      <c r="S9" s="60"/>
      <c r="T9" s="58">
        <v>2</v>
      </c>
      <c r="U9" s="59"/>
      <c r="V9" s="60"/>
      <c r="W9" s="58">
        <v>3</v>
      </c>
      <c r="X9" s="59"/>
      <c r="Y9" s="60"/>
      <c r="Z9" s="58">
        <v>4</v>
      </c>
      <c r="AA9" s="59"/>
      <c r="AB9" s="60"/>
      <c r="AC9" s="58">
        <v>5</v>
      </c>
      <c r="AD9" s="59"/>
      <c r="AE9" s="60"/>
      <c r="AF9" s="67" t="s">
        <v>34</v>
      </c>
      <c r="AG9" s="58">
        <v>6</v>
      </c>
      <c r="AH9" s="59"/>
      <c r="AI9" s="60"/>
      <c r="AJ9" s="58">
        <v>7</v>
      </c>
      <c r="AK9" s="59"/>
      <c r="AL9" s="60"/>
      <c r="AM9" s="58">
        <v>8</v>
      </c>
      <c r="AN9" s="59"/>
      <c r="AO9" s="60"/>
      <c r="AP9" s="58">
        <v>9</v>
      </c>
      <c r="AQ9" s="59"/>
      <c r="AR9" s="60"/>
      <c r="AS9" s="58">
        <v>10</v>
      </c>
      <c r="AT9" s="59"/>
      <c r="AU9" s="60"/>
      <c r="AV9" s="72"/>
      <c r="AW9" s="68"/>
      <c r="AX9" s="63"/>
      <c r="AY9" s="37"/>
      <c r="AZ9" s="69">
        <v>1</v>
      </c>
      <c r="BA9" s="59"/>
      <c r="BB9" s="60"/>
      <c r="BC9" s="58">
        <v>2</v>
      </c>
      <c r="BD9" s="59"/>
      <c r="BE9" s="60"/>
      <c r="BF9" s="58">
        <v>3</v>
      </c>
      <c r="BG9" s="59"/>
      <c r="BH9" s="60"/>
      <c r="BI9" s="58">
        <v>4</v>
      </c>
      <c r="BJ9" s="59"/>
      <c r="BK9" s="60"/>
      <c r="BL9" s="58">
        <v>5</v>
      </c>
      <c r="BM9" s="59"/>
      <c r="BN9" s="60"/>
      <c r="BO9" s="67" t="s">
        <v>34</v>
      </c>
      <c r="BP9" s="58">
        <v>6</v>
      </c>
      <c r="BQ9" s="59"/>
      <c r="BR9" s="60"/>
      <c r="BS9" s="58">
        <v>7</v>
      </c>
      <c r="BT9" s="59"/>
      <c r="BU9" s="60"/>
      <c r="BV9" s="58">
        <v>8</v>
      </c>
      <c r="BW9" s="59"/>
      <c r="BX9" s="60"/>
      <c r="BY9" s="58">
        <v>9</v>
      </c>
      <c r="BZ9" s="59"/>
      <c r="CA9" s="60"/>
      <c r="CB9" s="58">
        <v>10</v>
      </c>
      <c r="CC9" s="59"/>
      <c r="CD9" s="60"/>
      <c r="CE9" s="68"/>
      <c r="CF9" s="63"/>
      <c r="CG9" s="37"/>
      <c r="CH9" s="61"/>
      <c r="CI9" s="61"/>
      <c r="CJ9" s="37"/>
      <c r="CK9" s="61"/>
      <c r="CL9" s="61"/>
      <c r="CN9" s="39" t="s">
        <v>35</v>
      </c>
      <c r="CO9" s="40" t="s">
        <v>36</v>
      </c>
      <c r="CW9" s="56">
        <v>0</v>
      </c>
      <c r="CX9" s="56" t="str">
        <f>(IF(CO10="","","Perlu peningkatan pemahaman  "))&amp;(IF(CO10="","",CO10&amp;", "))&amp;(IF(CO11="","",CO11&amp;", "))&amp;(IF(CO12="","",CO12&amp;", "))&amp;(IF(CO13="","",CO13&amp;", "))&amp;(IF(CO14="","",CO14&amp;", "))&amp;(IF(CO15="","",CO15&amp;", "))&amp;(IF(CO16="","",CO16&amp;", "))&amp;(IF(CO17="","",CO17&amp;", "))&amp;(IF(CO18="","",CO18&amp;", "))&amp;(IF(CO19="","",CO19&amp;"."))</f>
        <v xml:space="preserve">Perlu peningkatan pemahaman  Integrasi Nasional, Ancaman Terhadap NKRI, Wawasan Nusantara, </v>
      </c>
    </row>
    <row r="10" spans="1:102" x14ac:dyDescent="0.25">
      <c r="A10" s="83"/>
      <c r="B10" s="84"/>
      <c r="C10" s="83"/>
      <c r="E10" s="15" t="s">
        <v>37</v>
      </c>
      <c r="F10" s="15" t="s">
        <v>38</v>
      </c>
      <c r="G10" s="15" t="s">
        <v>39</v>
      </c>
      <c r="H10" s="16" t="s">
        <v>37</v>
      </c>
      <c r="I10" s="16" t="s">
        <v>38</v>
      </c>
      <c r="J10" s="16" t="s">
        <v>39</v>
      </c>
      <c r="K10" s="73"/>
      <c r="L10" s="13"/>
      <c r="M10" s="18" t="s">
        <v>40</v>
      </c>
      <c r="N10" s="81"/>
      <c r="O10" s="81"/>
      <c r="P10" s="9"/>
      <c r="Q10" s="41" t="s">
        <v>41</v>
      </c>
      <c r="R10" s="41" t="s">
        <v>42</v>
      </c>
      <c r="S10" s="41" t="s">
        <v>43</v>
      </c>
      <c r="T10" s="41" t="s">
        <v>41</v>
      </c>
      <c r="U10" s="41" t="s">
        <v>42</v>
      </c>
      <c r="V10" s="41" t="s">
        <v>43</v>
      </c>
      <c r="W10" s="41" t="s">
        <v>41</v>
      </c>
      <c r="X10" s="41" t="s">
        <v>42</v>
      </c>
      <c r="Y10" s="41" t="s">
        <v>43</v>
      </c>
      <c r="Z10" s="41" t="s">
        <v>41</v>
      </c>
      <c r="AA10" s="41" t="s">
        <v>42</v>
      </c>
      <c r="AB10" s="41" t="s">
        <v>43</v>
      </c>
      <c r="AC10" s="41" t="s">
        <v>41</v>
      </c>
      <c r="AD10" s="41" t="s">
        <v>42</v>
      </c>
      <c r="AE10" s="41" t="s">
        <v>43</v>
      </c>
      <c r="AF10" s="70"/>
      <c r="AG10" s="41" t="s">
        <v>41</v>
      </c>
      <c r="AH10" s="41" t="s">
        <v>42</v>
      </c>
      <c r="AI10" s="41" t="s">
        <v>43</v>
      </c>
      <c r="AJ10" s="41" t="s">
        <v>41</v>
      </c>
      <c r="AK10" s="41" t="s">
        <v>42</v>
      </c>
      <c r="AL10" s="41" t="s">
        <v>43</v>
      </c>
      <c r="AM10" s="41" t="s">
        <v>41</v>
      </c>
      <c r="AN10" s="41" t="s">
        <v>42</v>
      </c>
      <c r="AO10" s="41" t="s">
        <v>43</v>
      </c>
      <c r="AP10" s="41" t="s">
        <v>41</v>
      </c>
      <c r="AQ10" s="41" t="s">
        <v>42</v>
      </c>
      <c r="AR10" s="41" t="s">
        <v>43</v>
      </c>
      <c r="AS10" s="41" t="s">
        <v>41</v>
      </c>
      <c r="AT10" s="41" t="s">
        <v>42</v>
      </c>
      <c r="AU10" s="41" t="s">
        <v>43</v>
      </c>
      <c r="AV10" s="72"/>
      <c r="AW10" s="68"/>
      <c r="AX10" s="64"/>
      <c r="AY10" s="51"/>
      <c r="AZ10" s="53" t="s">
        <v>44</v>
      </c>
      <c r="BA10" s="52" t="s">
        <v>45</v>
      </c>
      <c r="BB10" s="42" t="s">
        <v>46</v>
      </c>
      <c r="BC10" s="42" t="s">
        <v>44</v>
      </c>
      <c r="BD10" s="42" t="s">
        <v>45</v>
      </c>
      <c r="BE10" s="42" t="s">
        <v>46</v>
      </c>
      <c r="BF10" s="42" t="s">
        <v>44</v>
      </c>
      <c r="BG10" s="42" t="s">
        <v>45</v>
      </c>
      <c r="BH10" s="42" t="s">
        <v>46</v>
      </c>
      <c r="BI10" s="42" t="s">
        <v>44</v>
      </c>
      <c r="BJ10" s="42" t="s">
        <v>45</v>
      </c>
      <c r="BK10" s="42" t="s">
        <v>46</v>
      </c>
      <c r="BL10" s="42" t="s">
        <v>44</v>
      </c>
      <c r="BM10" s="42" t="s">
        <v>45</v>
      </c>
      <c r="BN10" s="42" t="s">
        <v>46</v>
      </c>
      <c r="BO10" s="70"/>
      <c r="BP10" s="42" t="s">
        <v>44</v>
      </c>
      <c r="BQ10" s="42" t="s">
        <v>45</v>
      </c>
      <c r="BR10" s="42" t="s">
        <v>46</v>
      </c>
      <c r="BS10" s="42" t="s">
        <v>44</v>
      </c>
      <c r="BT10" s="42" t="s">
        <v>45</v>
      </c>
      <c r="BU10" s="42" t="s">
        <v>46</v>
      </c>
      <c r="BV10" s="42" t="s">
        <v>44</v>
      </c>
      <c r="BW10" s="42" t="s">
        <v>45</v>
      </c>
      <c r="BX10" s="42" t="s">
        <v>46</v>
      </c>
      <c r="BY10" s="42" t="s">
        <v>44</v>
      </c>
      <c r="BZ10" s="42" t="s">
        <v>45</v>
      </c>
      <c r="CA10" s="42" t="s">
        <v>46</v>
      </c>
      <c r="CB10" s="42" t="s">
        <v>44</v>
      </c>
      <c r="CC10" s="42" t="s">
        <v>45</v>
      </c>
      <c r="CD10" s="42" t="s">
        <v>46</v>
      </c>
      <c r="CE10" s="68"/>
      <c r="CF10" s="64"/>
      <c r="CG10" s="37"/>
      <c r="CH10" s="61"/>
      <c r="CI10" s="61"/>
      <c r="CJ10" s="37"/>
      <c r="CK10" s="61"/>
      <c r="CL10" s="61"/>
      <c r="CN10" s="43">
        <v>1</v>
      </c>
      <c r="CO10" s="57" t="s">
        <v>242</v>
      </c>
      <c r="CW10" s="56">
        <v>1</v>
      </c>
      <c r="CX10" s="56" t="str">
        <f>(IF(CO10="","","Memiliki kemampuan pemahanan "))&amp;(IF(CO11="","",CO11&amp;", "))&amp;(IF(CO12="","",CO12&amp;", "))&amp;(IF(CO13="","",CO13&amp;", "))&amp;(IF(CO14="","",CO14&amp;", "))&amp;(IF(CO15="","",CO15&amp;", "))&amp;(IF(CO16="","",CO16&amp;", "))&amp;(IF(CO17="","",CO17&amp;", "))&amp;(IF(CO18="","",CO18&amp;", "))&amp;(IF(CO19="","",CO19&amp;", "))&amp;(IF(CO10="","","Masih perlu peningkatan pemahaman "&amp;CO10&amp;"."))</f>
        <v>Memiliki kemampuan pemahanan Ancaman Terhadap NKRI, Wawasan Nusantara, Masih perlu peningkatan pemahaman Integrasi Nasional.</v>
      </c>
    </row>
    <row r="11" spans="1:102" x14ac:dyDescent="0.25">
      <c r="A11" s="8">
        <v>1</v>
      </c>
      <c r="B11" s="8">
        <v>21124</v>
      </c>
      <c r="C11" s="8" t="s">
        <v>206</v>
      </c>
      <c r="E11" s="50">
        <f t="shared" ref="E11:E42" si="0">AX11</f>
        <v>84</v>
      </c>
      <c r="F11" s="8" t="str">
        <f t="shared" ref="F11:F42" si="1">IF(E11="","",IF(E11&lt;=69,"D",IF(E11&lt;=75,"C",IF(E11&lt;=90,"B",IF(E11&lt;=100,"A","E")))))</f>
        <v>B</v>
      </c>
      <c r="G11" s="8" t="str">
        <f t="shared" ref="G11:G42" si="2">CI11</f>
        <v xml:space="preserve">Memiliki kemampuan pemahanan Integrasi Nasional, Ancaman Terhadap NKRI, Wawasan Nusantara, </v>
      </c>
      <c r="H11" s="50">
        <f t="shared" ref="H11:H42" si="3">CF11</f>
        <v>80</v>
      </c>
      <c r="I11" s="8" t="str">
        <f t="shared" ref="I11:I42" si="4">IF(H11="","",IF(H11&lt;=69,"D",IF(H11&lt;=75,"C",IF(H11&lt;=90,"B",IF(H11&lt;=100,"A","E")))))</f>
        <v>B</v>
      </c>
      <c r="J11" s="8" t="str">
        <f t="shared" ref="J11:J42" si="5">CL11</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1" s="8"/>
      <c r="L11" s="13"/>
      <c r="M11" s="14"/>
      <c r="N11" s="44">
        <f t="shared" ref="N11:N42" si="6">AF11</f>
        <v>82</v>
      </c>
      <c r="O11" s="44">
        <f t="shared" ref="O11:O42" si="7">IF(COUNTBLANK(AV11:AV11),"",AV11)</f>
        <v>75</v>
      </c>
      <c r="Q11" s="44">
        <v>87</v>
      </c>
      <c r="R11" s="44"/>
      <c r="S11" s="45">
        <v>80</v>
      </c>
      <c r="T11" s="57">
        <v>70</v>
      </c>
      <c r="U11" s="44"/>
      <c r="V11" s="45">
        <v>90</v>
      </c>
      <c r="W11" s="44"/>
      <c r="X11" s="44"/>
      <c r="Y11" s="45"/>
      <c r="Z11" s="44"/>
      <c r="AA11" s="44"/>
      <c r="AB11" s="45"/>
      <c r="AC11" s="44"/>
      <c r="AD11" s="44"/>
      <c r="AE11" s="45"/>
      <c r="AF11" s="45">
        <f t="shared" ref="AF11:AF42" si="8">IF(AND(Q11="",R11="",S11=""),"",ROUND(AVERAGE(Q11:AE11),0))</f>
        <v>82</v>
      </c>
      <c r="AG11" s="44">
        <v>98</v>
      </c>
      <c r="AH11" s="44"/>
      <c r="AI11" s="45">
        <v>90</v>
      </c>
      <c r="AJ11" s="44"/>
      <c r="AK11" s="44"/>
      <c r="AL11" s="45"/>
      <c r="AM11" s="44"/>
      <c r="AN11" s="44"/>
      <c r="AO11" s="45"/>
      <c r="AP11" s="44"/>
      <c r="AQ11" s="44"/>
      <c r="AR11" s="45"/>
      <c r="AS11" s="44"/>
      <c r="AT11" s="44"/>
      <c r="AU11" s="45"/>
      <c r="AV11" s="44">
        <v>75</v>
      </c>
      <c r="AW11" s="46">
        <f t="shared" ref="AW11:AW42" si="9">IF(AV11="","",AVERAGE(Q11:AE11,AG11:AV11))</f>
        <v>84.285714285714292</v>
      </c>
      <c r="AX11" s="47">
        <f t="shared" ref="AX11:AX42" si="10">IF(AW11="","",ROUND(AW11,0))</f>
        <v>84</v>
      </c>
      <c r="AY11" s="48"/>
      <c r="AZ11" s="57">
        <v>80</v>
      </c>
      <c r="BA11" s="57"/>
      <c r="BB11" s="57"/>
      <c r="BC11" s="57">
        <v>80</v>
      </c>
      <c r="BD11" s="57"/>
      <c r="BE11" s="57"/>
      <c r="BF11" s="57"/>
      <c r="BG11" s="57"/>
      <c r="BH11" s="57"/>
      <c r="BI11" s="57"/>
      <c r="BJ11" s="57"/>
      <c r="BK11" s="57"/>
      <c r="BL11" s="57"/>
      <c r="BM11" s="57"/>
      <c r="BN11" s="57"/>
      <c r="BO11" s="45">
        <f t="shared" ref="BO11:BO42" si="11">IF(AND(BB11="",BA11="",AZ11=""),"",ROUND(AVERAGE(AZ11:BN11),0))</f>
        <v>80</v>
      </c>
      <c r="BP11" s="44">
        <v>80</v>
      </c>
      <c r="BQ11" s="44"/>
      <c r="BR11" s="45"/>
      <c r="BS11" s="44"/>
      <c r="BT11" s="44"/>
      <c r="BU11" s="45"/>
      <c r="BV11" s="44"/>
      <c r="BW11" s="44"/>
      <c r="BX11" s="45"/>
      <c r="BY11" s="44"/>
      <c r="BZ11" s="44"/>
      <c r="CA11" s="45"/>
      <c r="CB11" s="44"/>
      <c r="CC11" s="44"/>
      <c r="CD11" s="45"/>
      <c r="CE11" s="46">
        <f t="shared" ref="CE11:CE42" si="12">IF(AND(BP11="",BQ11="",BR11=""),"",AVERAGE(AZ11:BN11,BP11:CD11))</f>
        <v>80</v>
      </c>
      <c r="CF11" s="47">
        <f t="shared" ref="CF11:CF42" si="13">IF(CE11="","",ROUND(CE11,0))</f>
        <v>80</v>
      </c>
      <c r="CG11" s="48"/>
      <c r="CH11" s="57">
        <v>4</v>
      </c>
      <c r="CI11" s="49" t="str">
        <f t="shared" ref="CI11:CI42" si="14">IF(CH11="","",VLOOKUP(CH11,$CW$9:$CX$20,2,0))</f>
        <v xml:space="preserve">Memiliki kemampuan pemahanan Integrasi Nasional, Ancaman Terhadap NKRI, Wawasan Nusantara, </v>
      </c>
      <c r="CJ11" s="48"/>
      <c r="CK11" s="57">
        <v>4</v>
      </c>
      <c r="CL11" s="49" t="str">
        <f t="shared" ref="CL11:CL42" si="15">IF(CK11="","",VLOOKUP(CK11,$CW$22:$CX$33,2,0))</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1" s="43">
        <v>2</v>
      </c>
      <c r="CO11" s="57" t="s">
        <v>243</v>
      </c>
      <c r="CQ11" s="65" t="s">
        <v>48</v>
      </c>
      <c r="CR11" s="65"/>
      <c r="CS11" s="65"/>
      <c r="CW11" s="56">
        <v>2</v>
      </c>
      <c r="CX11" s="56" t="str">
        <f>(IF(CO11="","","Memiliki kemampuan pemahanan "))&amp;(IF(CO10="","",CO10&amp;", "))&amp;(IF(CO12="","",CO12&amp;", "))&amp;(IF(CO13="","",CO13&amp;", "))&amp;(IF(CO14="","",CO14&amp;", "))&amp;(IF(CO15="","",CO15&amp;", "))&amp;(IF(CO16="","",CO16&amp;", "))&amp;(IF(CO17="","",CO17&amp;", "))&amp;(IF(CO18="","",CO18&amp;", "))&amp;(IF(CO19="","",CO19&amp;", "))&amp;(IF(CO11="","","Masih perlu peningkatan pemahaman "&amp;CO11&amp;"."))</f>
        <v>Memiliki kemampuan pemahanan Integrasi Nasional, Wawasan Nusantara, Masih perlu peningkatan pemahaman Ancaman Terhadap NKRI.</v>
      </c>
    </row>
    <row r="12" spans="1:102" x14ac:dyDescent="0.25">
      <c r="A12" s="8">
        <v>2</v>
      </c>
      <c r="B12" s="8">
        <v>21140</v>
      </c>
      <c r="C12" s="8" t="s">
        <v>207</v>
      </c>
      <c r="E12" s="50">
        <f t="shared" si="0"/>
        <v>76</v>
      </c>
      <c r="F12" s="8" t="str">
        <f t="shared" si="1"/>
        <v>B</v>
      </c>
      <c r="G12" s="8" t="str">
        <f t="shared" si="2"/>
        <v xml:space="preserve">Memiliki kemampuan pemahanan Integrasi Nasional, Ancaman Terhadap NKRI, Wawasan Nusantara, </v>
      </c>
      <c r="H12" s="50">
        <f t="shared" si="3"/>
        <v>78</v>
      </c>
      <c r="I12" s="8" t="str">
        <f t="shared" si="4"/>
        <v>B</v>
      </c>
      <c r="J1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2" s="8"/>
      <c r="L12" s="13"/>
      <c r="M12" s="14"/>
      <c r="N12" s="44">
        <f t="shared" si="6"/>
        <v>75</v>
      </c>
      <c r="O12" s="44">
        <f t="shared" si="7"/>
        <v>69</v>
      </c>
      <c r="Q12" s="44">
        <v>70</v>
      </c>
      <c r="R12" s="44"/>
      <c r="S12" s="45">
        <v>80</v>
      </c>
      <c r="T12" s="57">
        <v>70</v>
      </c>
      <c r="U12" s="44"/>
      <c r="V12" s="45">
        <v>80</v>
      </c>
      <c r="W12" s="44"/>
      <c r="X12" s="44"/>
      <c r="Y12" s="45"/>
      <c r="Z12" s="44"/>
      <c r="AA12" s="44"/>
      <c r="AB12" s="45"/>
      <c r="AC12" s="44"/>
      <c r="AD12" s="44"/>
      <c r="AE12" s="45"/>
      <c r="AF12" s="45">
        <f t="shared" si="8"/>
        <v>75</v>
      </c>
      <c r="AG12" s="44">
        <v>80</v>
      </c>
      <c r="AH12" s="44"/>
      <c r="AI12" s="45">
        <v>85</v>
      </c>
      <c r="AJ12" s="44"/>
      <c r="AK12" s="44"/>
      <c r="AL12" s="45"/>
      <c r="AM12" s="44"/>
      <c r="AN12" s="44"/>
      <c r="AO12" s="45"/>
      <c r="AP12" s="44"/>
      <c r="AQ12" s="44"/>
      <c r="AR12" s="45"/>
      <c r="AS12" s="44"/>
      <c r="AT12" s="44"/>
      <c r="AU12" s="45"/>
      <c r="AV12" s="44">
        <v>69</v>
      </c>
      <c r="AW12" s="46">
        <f t="shared" si="9"/>
        <v>76.285714285714292</v>
      </c>
      <c r="AX12" s="47">
        <f t="shared" si="10"/>
        <v>76</v>
      </c>
      <c r="AY12" s="48"/>
      <c r="AZ12" s="57">
        <v>75</v>
      </c>
      <c r="BA12" s="57"/>
      <c r="BB12" s="57"/>
      <c r="BC12" s="57">
        <v>80</v>
      </c>
      <c r="BD12" s="57"/>
      <c r="BE12" s="57"/>
      <c r="BF12" s="57"/>
      <c r="BG12" s="57"/>
      <c r="BH12" s="57"/>
      <c r="BI12" s="57"/>
      <c r="BJ12" s="57"/>
      <c r="BK12" s="57"/>
      <c r="BL12" s="57"/>
      <c r="BM12" s="57"/>
      <c r="BN12" s="57"/>
      <c r="BO12" s="45">
        <f t="shared" si="11"/>
        <v>78</v>
      </c>
      <c r="BP12" s="57">
        <v>80</v>
      </c>
      <c r="BQ12" s="44"/>
      <c r="BR12" s="45"/>
      <c r="BS12" s="44"/>
      <c r="BT12" s="44"/>
      <c r="BU12" s="45"/>
      <c r="BV12" s="44"/>
      <c r="BW12" s="44"/>
      <c r="BX12" s="45"/>
      <c r="BY12" s="44"/>
      <c r="BZ12" s="44"/>
      <c r="CA12" s="45"/>
      <c r="CB12" s="44"/>
      <c r="CC12" s="44"/>
      <c r="CD12" s="45"/>
      <c r="CE12" s="46">
        <f t="shared" si="12"/>
        <v>78.333333333333329</v>
      </c>
      <c r="CF12" s="47">
        <f t="shared" si="13"/>
        <v>78</v>
      </c>
      <c r="CG12" s="48"/>
      <c r="CH12" s="57">
        <v>4</v>
      </c>
      <c r="CI12" s="49" t="str">
        <f t="shared" si="14"/>
        <v xml:space="preserve">Memiliki kemampuan pemahanan Integrasi Nasional, Ancaman Terhadap NKRI, Wawasan Nusantara, </v>
      </c>
      <c r="CJ12" s="48"/>
      <c r="CK12" s="57">
        <v>4</v>
      </c>
      <c r="CL12"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2" s="43">
        <v>3</v>
      </c>
      <c r="CO12" s="57" t="s">
        <v>244</v>
      </c>
      <c r="CQ12" s="19" t="s">
        <v>50</v>
      </c>
      <c r="CR12" s="20" t="s">
        <v>51</v>
      </c>
      <c r="CS12" s="20" t="s">
        <v>52</v>
      </c>
      <c r="CW12" s="56">
        <v>3</v>
      </c>
      <c r="CX12" s="56" t="str">
        <f>(IF(CO11="","","Memiliki kemampuan pemahanan "))&amp;(IF(CO10="","",CO10&amp;", "))&amp;(IF(CO11="","",CO11&amp;", "))&amp;(IF(CO13="","",CO13&amp;", "))&amp;(IF(CO14="","",CO14&amp;", "))&amp;(IF(CO15="","",CO15&amp;", "))&amp;(IF(CO16="","",CO16&amp;", "))&amp;(IF(CO17="","",CO17&amp;", "))&amp;(IF(CO18="","",CO18&amp;", "))&amp;(IF(CO19="","",CO19&amp;", "))&amp;(IF(CO12="","","Masih perlu peningkatan pemahaman "&amp;CO12&amp;"."))</f>
        <v>Memiliki kemampuan pemahanan Integrasi Nasional, Ancaman Terhadap NKRI, Masih perlu peningkatan pemahaman Wawasan Nusantara.</v>
      </c>
    </row>
    <row r="13" spans="1:102" x14ac:dyDescent="0.25">
      <c r="A13" s="8">
        <v>3</v>
      </c>
      <c r="B13" s="8">
        <v>21156</v>
      </c>
      <c r="C13" s="8" t="s">
        <v>208</v>
      </c>
      <c r="E13" s="50">
        <f t="shared" si="0"/>
        <v>78</v>
      </c>
      <c r="F13" s="8" t="str">
        <f t="shared" si="1"/>
        <v>B</v>
      </c>
      <c r="G13" s="8" t="str">
        <f t="shared" si="2"/>
        <v xml:space="preserve">Memiliki kemampuan pemahanan Integrasi Nasional, Ancaman Terhadap NKRI, Wawasan Nusantara, </v>
      </c>
      <c r="H13" s="50">
        <f t="shared" si="3"/>
        <v>80</v>
      </c>
      <c r="I13" s="8" t="str">
        <f t="shared" si="4"/>
        <v>B</v>
      </c>
      <c r="J13"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3" s="8"/>
      <c r="L13" s="13"/>
      <c r="M13" s="14"/>
      <c r="N13" s="44">
        <f t="shared" si="6"/>
        <v>80</v>
      </c>
      <c r="O13" s="44">
        <f t="shared" si="7"/>
        <v>62</v>
      </c>
      <c r="Q13" s="44">
        <v>70</v>
      </c>
      <c r="R13" s="44"/>
      <c r="S13" s="45">
        <v>90</v>
      </c>
      <c r="T13" s="57">
        <v>70</v>
      </c>
      <c r="U13" s="44"/>
      <c r="V13" s="45">
        <v>90</v>
      </c>
      <c r="W13" s="44"/>
      <c r="X13" s="44"/>
      <c r="Y13" s="45"/>
      <c r="Z13" s="44"/>
      <c r="AA13" s="44"/>
      <c r="AB13" s="45"/>
      <c r="AC13" s="44"/>
      <c r="AD13" s="44"/>
      <c r="AE13" s="45"/>
      <c r="AF13" s="45">
        <f t="shared" si="8"/>
        <v>80</v>
      </c>
      <c r="AG13" s="44">
        <v>75</v>
      </c>
      <c r="AH13" s="44"/>
      <c r="AI13" s="45">
        <v>90</v>
      </c>
      <c r="AJ13" s="44"/>
      <c r="AK13" s="44"/>
      <c r="AL13" s="45"/>
      <c r="AM13" s="44"/>
      <c r="AN13" s="44"/>
      <c r="AO13" s="45"/>
      <c r="AP13" s="44"/>
      <c r="AQ13" s="44"/>
      <c r="AR13" s="45"/>
      <c r="AS13" s="44"/>
      <c r="AT13" s="44"/>
      <c r="AU13" s="45"/>
      <c r="AV13" s="44">
        <v>62</v>
      </c>
      <c r="AW13" s="46">
        <f t="shared" si="9"/>
        <v>78.142857142857139</v>
      </c>
      <c r="AX13" s="47">
        <f t="shared" si="10"/>
        <v>78</v>
      </c>
      <c r="AY13" s="48"/>
      <c r="AZ13" s="57">
        <v>80</v>
      </c>
      <c r="BA13" s="57"/>
      <c r="BB13" s="57"/>
      <c r="BC13" s="57">
        <v>80</v>
      </c>
      <c r="BD13" s="57"/>
      <c r="BE13" s="57"/>
      <c r="BF13" s="57"/>
      <c r="BG13" s="57"/>
      <c r="BH13" s="57"/>
      <c r="BI13" s="57"/>
      <c r="BJ13" s="57"/>
      <c r="BK13" s="57"/>
      <c r="BL13" s="57"/>
      <c r="BM13" s="57"/>
      <c r="BN13" s="57"/>
      <c r="BO13" s="45">
        <f t="shared" si="11"/>
        <v>80</v>
      </c>
      <c r="BP13" s="57">
        <v>80</v>
      </c>
      <c r="BQ13" s="44"/>
      <c r="BR13" s="45"/>
      <c r="BS13" s="44"/>
      <c r="BT13" s="44"/>
      <c r="BU13" s="45"/>
      <c r="BV13" s="44"/>
      <c r="BW13" s="44"/>
      <c r="BX13" s="45"/>
      <c r="BY13" s="44"/>
      <c r="BZ13" s="44"/>
      <c r="CA13" s="45"/>
      <c r="CB13" s="44"/>
      <c r="CC13" s="44"/>
      <c r="CD13" s="45"/>
      <c r="CE13" s="46">
        <f t="shared" si="12"/>
        <v>80</v>
      </c>
      <c r="CF13" s="47">
        <f t="shared" si="13"/>
        <v>80</v>
      </c>
      <c r="CG13" s="48"/>
      <c r="CH13" s="57">
        <v>4</v>
      </c>
      <c r="CI13" s="49" t="str">
        <f t="shared" si="14"/>
        <v xml:space="preserve">Memiliki kemampuan pemahanan Integrasi Nasional, Ancaman Terhadap NKRI, Wawasan Nusantara, </v>
      </c>
      <c r="CJ13" s="48"/>
      <c r="CK13" s="57">
        <v>4</v>
      </c>
      <c r="CL13"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3" s="43">
        <v>4</v>
      </c>
      <c r="CO13" s="57"/>
      <c r="CQ13" s="21">
        <v>0</v>
      </c>
      <c r="CR13" s="22">
        <v>69</v>
      </c>
      <c r="CS13" s="23" t="s">
        <v>54</v>
      </c>
      <c r="CW13" s="56">
        <v>4</v>
      </c>
      <c r="CX13" s="56" t="str">
        <f>(IF(CO11="","","Memiliki kemampuan pemahanan "))&amp;(IF(CO10="","",CO10&amp;", "))&amp;(IF(CO11="","",CO11&amp;", "))&amp;(IF(CO12="","",CO12&amp;", "))&amp;(IF(CO14="","",CO14&amp;", "))&amp;(IF(CO15="","",CO15&amp;", "))&amp;(IF(CO16="","",CO16&amp;", "))&amp;(IF(CO17="","",CO17&amp;", "))&amp;(IF(CO18="","",CO18&amp;", "))&amp;(IF(CO19="","",CO19&amp;", "))&amp;(IF(CO13="","","Masih perlu peningkatan pemahaman "&amp;CO13&amp;"."))</f>
        <v xml:space="preserve">Memiliki kemampuan pemahanan Integrasi Nasional, Ancaman Terhadap NKRI, Wawasan Nusantara, </v>
      </c>
    </row>
    <row r="14" spans="1:102" x14ac:dyDescent="0.25">
      <c r="A14" s="8">
        <v>4</v>
      </c>
      <c r="B14" s="8">
        <v>21172</v>
      </c>
      <c r="C14" s="8" t="s">
        <v>209</v>
      </c>
      <c r="E14" s="50">
        <f t="shared" si="0"/>
        <v>83</v>
      </c>
      <c r="F14" s="8" t="str">
        <f t="shared" si="1"/>
        <v>B</v>
      </c>
      <c r="G14" s="8" t="str">
        <f t="shared" si="2"/>
        <v xml:space="preserve">Memiliki kemampuan pemahanan Integrasi Nasional, Ancaman Terhadap NKRI, Wawasan Nusantara, </v>
      </c>
      <c r="H14" s="50">
        <f t="shared" si="3"/>
        <v>80</v>
      </c>
      <c r="I14" s="8" t="str">
        <f t="shared" si="4"/>
        <v>B</v>
      </c>
      <c r="J14"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4" s="8"/>
      <c r="L14" s="13"/>
      <c r="M14" s="14"/>
      <c r="N14" s="44">
        <f t="shared" si="6"/>
        <v>83</v>
      </c>
      <c r="O14" s="44">
        <f t="shared" si="7"/>
        <v>68</v>
      </c>
      <c r="Q14" s="44">
        <v>84</v>
      </c>
      <c r="R14" s="44"/>
      <c r="S14" s="45">
        <v>85</v>
      </c>
      <c r="T14" s="44">
        <v>73</v>
      </c>
      <c r="U14" s="44"/>
      <c r="V14" s="45">
        <v>90</v>
      </c>
      <c r="W14" s="44"/>
      <c r="X14" s="44"/>
      <c r="Y14" s="45"/>
      <c r="Z14" s="44"/>
      <c r="AA14" s="44"/>
      <c r="AB14" s="45"/>
      <c r="AC14" s="44"/>
      <c r="AD14" s="44"/>
      <c r="AE14" s="45"/>
      <c r="AF14" s="45">
        <f t="shared" si="8"/>
        <v>83</v>
      </c>
      <c r="AG14" s="44">
        <v>93</v>
      </c>
      <c r="AH14" s="44"/>
      <c r="AI14" s="45">
        <v>90</v>
      </c>
      <c r="AJ14" s="44"/>
      <c r="AK14" s="44"/>
      <c r="AL14" s="45"/>
      <c r="AM14" s="44"/>
      <c r="AN14" s="44"/>
      <c r="AO14" s="45"/>
      <c r="AP14" s="44"/>
      <c r="AQ14" s="44"/>
      <c r="AR14" s="45"/>
      <c r="AS14" s="44"/>
      <c r="AT14" s="44"/>
      <c r="AU14" s="45"/>
      <c r="AV14" s="44">
        <v>68</v>
      </c>
      <c r="AW14" s="46">
        <f t="shared" si="9"/>
        <v>83.285714285714292</v>
      </c>
      <c r="AX14" s="47">
        <f t="shared" si="10"/>
        <v>83</v>
      </c>
      <c r="AY14" s="48"/>
      <c r="AZ14" s="57">
        <v>80</v>
      </c>
      <c r="BA14" s="57"/>
      <c r="BB14" s="57"/>
      <c r="BC14" s="57">
        <v>80</v>
      </c>
      <c r="BD14" s="57"/>
      <c r="BE14" s="57"/>
      <c r="BF14" s="57"/>
      <c r="BG14" s="57"/>
      <c r="BH14" s="57"/>
      <c r="BI14" s="57"/>
      <c r="BJ14" s="57"/>
      <c r="BK14" s="57"/>
      <c r="BL14" s="57"/>
      <c r="BM14" s="57"/>
      <c r="BN14" s="57"/>
      <c r="BO14" s="45">
        <f t="shared" si="11"/>
        <v>80</v>
      </c>
      <c r="BP14" s="57">
        <v>80</v>
      </c>
      <c r="BQ14" s="44"/>
      <c r="BR14" s="45"/>
      <c r="BS14" s="44"/>
      <c r="BT14" s="44"/>
      <c r="BU14" s="45"/>
      <c r="BV14" s="44"/>
      <c r="BW14" s="44"/>
      <c r="BX14" s="45"/>
      <c r="BY14" s="44"/>
      <c r="BZ14" s="44"/>
      <c r="CA14" s="45"/>
      <c r="CB14" s="44"/>
      <c r="CC14" s="44"/>
      <c r="CD14" s="45"/>
      <c r="CE14" s="46">
        <f t="shared" si="12"/>
        <v>80</v>
      </c>
      <c r="CF14" s="47">
        <f t="shared" si="13"/>
        <v>80</v>
      </c>
      <c r="CG14" s="48"/>
      <c r="CH14" s="57">
        <v>4</v>
      </c>
      <c r="CI14" s="49" t="str">
        <f t="shared" si="14"/>
        <v xml:space="preserve">Memiliki kemampuan pemahanan Integrasi Nasional, Ancaman Terhadap NKRI, Wawasan Nusantara, </v>
      </c>
      <c r="CJ14" s="48"/>
      <c r="CK14" s="57">
        <v>4</v>
      </c>
      <c r="CL14"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4" s="43">
        <v>5</v>
      </c>
      <c r="CO14" s="57"/>
      <c r="CQ14" s="21">
        <v>70</v>
      </c>
      <c r="CR14" s="24">
        <v>75</v>
      </c>
      <c r="CS14" s="25" t="s">
        <v>56</v>
      </c>
      <c r="CW14" s="56">
        <v>5</v>
      </c>
      <c r="CX14" s="56" t="str">
        <f>(IF(CO11="","","Memiliki kemampuan pemahanan "))&amp;(IF(CO10="","",CO10&amp;", "))&amp;(IF(CO11="","",CO11&amp;", "))&amp;(IF(CO12="","",CO12&amp;", "))&amp;(IF(CO13="","",CO13&amp;", "))&amp;(IF(CO15="","",CO15&amp;", "))&amp;(IF(CO16="","",CO16&amp;", "))&amp;(IF(CO17="","",CO17&amp;", "))&amp;(IF(CO18="","",CO18&amp;", "))&amp;(IF(CO19="","",CO19&amp;", "))&amp;(IF(CO14="","","Masih perlu peningkatan pemahaman "&amp;CO14&amp;"."))</f>
        <v xml:space="preserve">Memiliki kemampuan pemahanan Integrasi Nasional, Ancaman Terhadap NKRI, Wawasan Nusantara, </v>
      </c>
    </row>
    <row r="15" spans="1:102" x14ac:dyDescent="0.25">
      <c r="A15" s="8">
        <v>5</v>
      </c>
      <c r="B15" s="8">
        <v>21188</v>
      </c>
      <c r="C15" s="8" t="s">
        <v>210</v>
      </c>
      <c r="E15" s="50">
        <f t="shared" si="0"/>
        <v>75</v>
      </c>
      <c r="F15" s="8" t="str">
        <f t="shared" si="1"/>
        <v>C</v>
      </c>
      <c r="G15" s="8" t="str">
        <f t="shared" si="2"/>
        <v xml:space="preserve">Memiliki kemampuan pemahanan Integrasi Nasional, Ancaman Terhadap NKRI, Wawasan Nusantara, </v>
      </c>
      <c r="H15" s="50">
        <f t="shared" si="3"/>
        <v>80</v>
      </c>
      <c r="I15" s="8" t="str">
        <f t="shared" si="4"/>
        <v>B</v>
      </c>
      <c r="J15"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5" s="8"/>
      <c r="L15" s="13"/>
      <c r="M15" s="14"/>
      <c r="N15" s="44">
        <f t="shared" si="6"/>
        <v>77</v>
      </c>
      <c r="O15" s="44">
        <f t="shared" si="7"/>
        <v>55</v>
      </c>
      <c r="Q15" s="44">
        <v>79</v>
      </c>
      <c r="R15" s="44"/>
      <c r="S15" s="45">
        <v>80</v>
      </c>
      <c r="T15" s="44">
        <v>70</v>
      </c>
      <c r="U15" s="44"/>
      <c r="V15" s="45">
        <v>80</v>
      </c>
      <c r="W15" s="44"/>
      <c r="X15" s="44"/>
      <c r="Y15" s="45"/>
      <c r="Z15" s="44"/>
      <c r="AA15" s="44"/>
      <c r="AB15" s="45"/>
      <c r="AC15" s="44"/>
      <c r="AD15" s="44"/>
      <c r="AE15" s="45"/>
      <c r="AF15" s="45">
        <f t="shared" si="8"/>
        <v>77</v>
      </c>
      <c r="AG15" s="44">
        <v>70</v>
      </c>
      <c r="AH15" s="44"/>
      <c r="AI15" s="45">
        <v>90</v>
      </c>
      <c r="AJ15" s="44"/>
      <c r="AK15" s="44"/>
      <c r="AL15" s="45"/>
      <c r="AM15" s="44"/>
      <c r="AN15" s="44"/>
      <c r="AO15" s="45"/>
      <c r="AP15" s="44"/>
      <c r="AQ15" s="44"/>
      <c r="AR15" s="45"/>
      <c r="AS15" s="44"/>
      <c r="AT15" s="44"/>
      <c r="AU15" s="45"/>
      <c r="AV15" s="44">
        <v>55</v>
      </c>
      <c r="AW15" s="46">
        <f t="shared" si="9"/>
        <v>74.857142857142861</v>
      </c>
      <c r="AX15" s="47">
        <f t="shared" si="10"/>
        <v>75</v>
      </c>
      <c r="AY15" s="48"/>
      <c r="AZ15" s="57">
        <v>80</v>
      </c>
      <c r="BA15" s="57"/>
      <c r="BB15" s="57"/>
      <c r="BC15" s="57">
        <v>80</v>
      </c>
      <c r="BD15" s="57"/>
      <c r="BE15" s="57"/>
      <c r="BF15" s="57"/>
      <c r="BG15" s="57"/>
      <c r="BH15" s="57"/>
      <c r="BI15" s="57"/>
      <c r="BJ15" s="57"/>
      <c r="BK15" s="57"/>
      <c r="BL15" s="57"/>
      <c r="BM15" s="57"/>
      <c r="BN15" s="57"/>
      <c r="BO15" s="45">
        <f t="shared" si="11"/>
        <v>80</v>
      </c>
      <c r="BP15" s="57">
        <v>80</v>
      </c>
      <c r="BQ15" s="44"/>
      <c r="BR15" s="45"/>
      <c r="BS15" s="44"/>
      <c r="BT15" s="44"/>
      <c r="BU15" s="45"/>
      <c r="BV15" s="44"/>
      <c r="BW15" s="44"/>
      <c r="BX15" s="45"/>
      <c r="BY15" s="44"/>
      <c r="BZ15" s="44"/>
      <c r="CA15" s="45"/>
      <c r="CB15" s="44"/>
      <c r="CC15" s="44"/>
      <c r="CD15" s="45"/>
      <c r="CE15" s="46">
        <f t="shared" si="12"/>
        <v>80</v>
      </c>
      <c r="CF15" s="47">
        <f t="shared" si="13"/>
        <v>80</v>
      </c>
      <c r="CG15" s="48"/>
      <c r="CH15" s="57">
        <v>4</v>
      </c>
      <c r="CI15" s="49" t="str">
        <f t="shared" si="14"/>
        <v xml:space="preserve">Memiliki kemampuan pemahanan Integrasi Nasional, Ancaman Terhadap NKRI, Wawasan Nusantara, </v>
      </c>
      <c r="CJ15" s="48"/>
      <c r="CK15" s="57">
        <v>4</v>
      </c>
      <c r="CL15"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5" s="43">
        <v>6</v>
      </c>
      <c r="CO15" s="57"/>
      <c r="CQ15" s="21">
        <v>76</v>
      </c>
      <c r="CR15" s="24">
        <v>90</v>
      </c>
      <c r="CS15" s="25" t="s">
        <v>58</v>
      </c>
      <c r="CW15" s="56">
        <v>6</v>
      </c>
      <c r="CX15" s="56" t="str">
        <f>(IF(CO11="","","Memiliki kemampuan pemahanan "))&amp;(IF(CO10="","",CO10&amp;", "))&amp;(IF(CO11="","",CO11&amp;", "))&amp;(IF(CO12="","",CO12&amp;", "))&amp;(IF(CO13="","",CO13&amp;", "))&amp;(IF(CO14="","",CO14&amp;", "))&amp;(IF(CO16="","",CO16&amp;", "))&amp;(IF(CO17="","",CO17&amp;", "))&amp;(IF(CO18="","",CO18&amp;", "))&amp;(IF(CO19="","",CO19&amp;", "))&amp;(IF(CO15="","","Masih perlu peningkatan pemahaman "&amp;CO15&amp;"."))</f>
        <v xml:space="preserve">Memiliki kemampuan pemahanan Integrasi Nasional, Ancaman Terhadap NKRI, Wawasan Nusantara, </v>
      </c>
    </row>
    <row r="16" spans="1:102" x14ac:dyDescent="0.25">
      <c r="A16" s="8">
        <v>6</v>
      </c>
      <c r="B16" s="8">
        <v>21204</v>
      </c>
      <c r="C16" s="8" t="s">
        <v>211</v>
      </c>
      <c r="E16" s="50">
        <f t="shared" si="0"/>
        <v>77</v>
      </c>
      <c r="F16" s="8" t="str">
        <f t="shared" si="1"/>
        <v>B</v>
      </c>
      <c r="G16" s="8" t="str">
        <f t="shared" si="2"/>
        <v xml:space="preserve">Memiliki kemampuan pemahanan Integrasi Nasional, Ancaman Terhadap NKRI, Wawasan Nusantara, </v>
      </c>
      <c r="H16" s="50">
        <f t="shared" si="3"/>
        <v>78</v>
      </c>
      <c r="I16" s="8" t="str">
        <f t="shared" si="4"/>
        <v>B</v>
      </c>
      <c r="J16"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6" s="8"/>
      <c r="L16" s="13"/>
      <c r="M16" s="14"/>
      <c r="N16" s="44">
        <f t="shared" si="6"/>
        <v>74</v>
      </c>
      <c r="O16" s="44">
        <f t="shared" si="7"/>
        <v>65</v>
      </c>
      <c r="Q16" s="44">
        <v>70</v>
      </c>
      <c r="R16" s="44"/>
      <c r="S16" s="45">
        <v>70</v>
      </c>
      <c r="T16" s="44">
        <v>70</v>
      </c>
      <c r="U16" s="44"/>
      <c r="V16" s="45">
        <v>85</v>
      </c>
      <c r="W16" s="44"/>
      <c r="X16" s="44"/>
      <c r="Y16" s="45"/>
      <c r="Z16" s="44"/>
      <c r="AA16" s="44"/>
      <c r="AB16" s="45"/>
      <c r="AC16" s="44"/>
      <c r="AD16" s="44"/>
      <c r="AE16" s="45"/>
      <c r="AF16" s="45">
        <f t="shared" si="8"/>
        <v>74</v>
      </c>
      <c r="AG16" s="44">
        <v>87</v>
      </c>
      <c r="AH16" s="44"/>
      <c r="AI16" s="45">
        <v>90</v>
      </c>
      <c r="AJ16" s="44"/>
      <c r="AK16" s="44"/>
      <c r="AL16" s="45"/>
      <c r="AM16" s="44"/>
      <c r="AN16" s="44"/>
      <c r="AO16" s="45"/>
      <c r="AP16" s="44"/>
      <c r="AQ16" s="44"/>
      <c r="AR16" s="45"/>
      <c r="AS16" s="44"/>
      <c r="AT16" s="44"/>
      <c r="AU16" s="45"/>
      <c r="AV16" s="44">
        <v>65</v>
      </c>
      <c r="AW16" s="46">
        <f t="shared" si="9"/>
        <v>76.714285714285708</v>
      </c>
      <c r="AX16" s="47">
        <f t="shared" si="10"/>
        <v>77</v>
      </c>
      <c r="AY16" s="48"/>
      <c r="AZ16" s="57">
        <v>75</v>
      </c>
      <c r="BA16" s="57"/>
      <c r="BB16" s="57"/>
      <c r="BC16" s="57">
        <v>80</v>
      </c>
      <c r="BD16" s="57"/>
      <c r="BE16" s="57"/>
      <c r="BF16" s="57"/>
      <c r="BG16" s="57"/>
      <c r="BH16" s="57"/>
      <c r="BI16" s="57"/>
      <c r="BJ16" s="57"/>
      <c r="BK16" s="57"/>
      <c r="BL16" s="57"/>
      <c r="BM16" s="57"/>
      <c r="BN16" s="57"/>
      <c r="BO16" s="45">
        <f t="shared" si="11"/>
        <v>78</v>
      </c>
      <c r="BP16" s="57">
        <v>80</v>
      </c>
      <c r="BQ16" s="44"/>
      <c r="BR16" s="45"/>
      <c r="BS16" s="44"/>
      <c r="BT16" s="44"/>
      <c r="BU16" s="45"/>
      <c r="BV16" s="44"/>
      <c r="BW16" s="44"/>
      <c r="BX16" s="45"/>
      <c r="BY16" s="44"/>
      <c r="BZ16" s="44"/>
      <c r="CA16" s="45"/>
      <c r="CB16" s="44"/>
      <c r="CC16" s="44"/>
      <c r="CD16" s="45"/>
      <c r="CE16" s="46">
        <f t="shared" si="12"/>
        <v>78.333333333333329</v>
      </c>
      <c r="CF16" s="47">
        <f t="shared" si="13"/>
        <v>78</v>
      </c>
      <c r="CG16" s="48"/>
      <c r="CH16" s="57">
        <v>4</v>
      </c>
      <c r="CI16" s="49" t="str">
        <f t="shared" si="14"/>
        <v xml:space="preserve">Memiliki kemampuan pemahanan Integrasi Nasional, Ancaman Terhadap NKRI, Wawasan Nusantara, </v>
      </c>
      <c r="CJ16" s="48"/>
      <c r="CK16" s="57">
        <v>4</v>
      </c>
      <c r="CL16"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6" s="43">
        <v>7</v>
      </c>
      <c r="CO16" s="57"/>
      <c r="CQ16" s="21">
        <v>91</v>
      </c>
      <c r="CR16" s="24">
        <v>100</v>
      </c>
      <c r="CS16" s="25" t="s">
        <v>15</v>
      </c>
      <c r="CW16" s="56">
        <v>7</v>
      </c>
      <c r="CX16" s="56" t="str">
        <f>(IF(CO11="","","Memiliki kemampuan pemahanan "))&amp;(IF(CO10="","",CO10&amp;", "))&amp;(IF(CO11="","",CO11&amp;", "))&amp;(IF(CO12="","",CO12&amp;", "))&amp;(IF(CO13="","",CO13&amp;", "))&amp;(IF(CO14="","",CO14&amp;", "))&amp;(IF(CO15="","",CO15&amp;", "))&amp;(IF(CO17="","",CO17&amp;", "))&amp;(IF(CO18="","",CO18&amp;", "))&amp;(IF(CO19="","",CO19&amp;", "))&amp;(IF(CO16="","","Masih perlu peningkatan pemahaman "&amp;CO16&amp;"."))</f>
        <v xml:space="preserve">Memiliki kemampuan pemahanan Integrasi Nasional, Ancaman Terhadap NKRI, Wawasan Nusantara, </v>
      </c>
    </row>
    <row r="17" spans="1:102" x14ac:dyDescent="0.25">
      <c r="A17" s="8">
        <v>7</v>
      </c>
      <c r="B17" s="8">
        <v>21220</v>
      </c>
      <c r="C17" s="8" t="s">
        <v>212</v>
      </c>
      <c r="E17" s="50">
        <f t="shared" si="0"/>
        <v>81</v>
      </c>
      <c r="F17" s="8" t="str">
        <f t="shared" si="1"/>
        <v>B</v>
      </c>
      <c r="G17" s="8" t="str">
        <f t="shared" si="2"/>
        <v xml:space="preserve">Memiliki kemampuan pemahanan Integrasi Nasional, Ancaman Terhadap NKRI, Wawasan Nusantara, </v>
      </c>
      <c r="H17" s="50">
        <f t="shared" si="3"/>
        <v>82</v>
      </c>
      <c r="I17" s="8" t="str">
        <f t="shared" si="4"/>
        <v>B</v>
      </c>
      <c r="J17"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7" s="8"/>
      <c r="L17" s="13"/>
      <c r="M17" s="14"/>
      <c r="N17" s="44">
        <f t="shared" si="6"/>
        <v>80</v>
      </c>
      <c r="O17" s="44">
        <f t="shared" si="7"/>
        <v>67</v>
      </c>
      <c r="Q17" s="44">
        <v>80</v>
      </c>
      <c r="R17" s="44"/>
      <c r="S17" s="45">
        <v>80</v>
      </c>
      <c r="T17" s="44">
        <v>70</v>
      </c>
      <c r="U17" s="44"/>
      <c r="V17" s="45">
        <v>90</v>
      </c>
      <c r="W17" s="44"/>
      <c r="X17" s="44"/>
      <c r="Y17" s="45"/>
      <c r="Z17" s="44"/>
      <c r="AA17" s="44"/>
      <c r="AB17" s="45"/>
      <c r="AC17" s="44"/>
      <c r="AD17" s="44"/>
      <c r="AE17" s="45"/>
      <c r="AF17" s="45">
        <f t="shared" si="8"/>
        <v>80</v>
      </c>
      <c r="AG17" s="44">
        <v>88</v>
      </c>
      <c r="AH17" s="44"/>
      <c r="AI17" s="45">
        <v>90</v>
      </c>
      <c r="AJ17" s="44"/>
      <c r="AK17" s="44"/>
      <c r="AL17" s="45"/>
      <c r="AM17" s="44"/>
      <c r="AN17" s="44"/>
      <c r="AO17" s="45"/>
      <c r="AP17" s="44"/>
      <c r="AQ17" s="44"/>
      <c r="AR17" s="45"/>
      <c r="AS17" s="44"/>
      <c r="AT17" s="44"/>
      <c r="AU17" s="45"/>
      <c r="AV17" s="44">
        <v>67</v>
      </c>
      <c r="AW17" s="46">
        <f t="shared" si="9"/>
        <v>80.714285714285708</v>
      </c>
      <c r="AX17" s="47">
        <f t="shared" si="10"/>
        <v>81</v>
      </c>
      <c r="AY17" s="48"/>
      <c r="AZ17" s="57">
        <v>80</v>
      </c>
      <c r="BA17" s="57"/>
      <c r="BB17" s="57"/>
      <c r="BC17" s="57">
        <v>80</v>
      </c>
      <c r="BD17" s="57"/>
      <c r="BE17" s="57"/>
      <c r="BF17" s="57"/>
      <c r="BG17" s="57"/>
      <c r="BH17" s="57"/>
      <c r="BI17" s="57"/>
      <c r="BJ17" s="57"/>
      <c r="BK17" s="57"/>
      <c r="BL17" s="57"/>
      <c r="BM17" s="57"/>
      <c r="BN17" s="57"/>
      <c r="BO17" s="45">
        <f t="shared" si="11"/>
        <v>80</v>
      </c>
      <c r="BP17" s="57">
        <v>85</v>
      </c>
      <c r="BQ17" s="44"/>
      <c r="BR17" s="45"/>
      <c r="BS17" s="44"/>
      <c r="BT17" s="44"/>
      <c r="BU17" s="45"/>
      <c r="BV17" s="44"/>
      <c r="BW17" s="44"/>
      <c r="BX17" s="45"/>
      <c r="BY17" s="44"/>
      <c r="BZ17" s="44"/>
      <c r="CA17" s="45"/>
      <c r="CB17" s="44"/>
      <c r="CC17" s="44"/>
      <c r="CD17" s="45"/>
      <c r="CE17" s="46">
        <f t="shared" si="12"/>
        <v>81.666666666666671</v>
      </c>
      <c r="CF17" s="47">
        <f t="shared" si="13"/>
        <v>82</v>
      </c>
      <c r="CG17" s="48"/>
      <c r="CH17" s="57">
        <v>4</v>
      </c>
      <c r="CI17" s="49" t="str">
        <f t="shared" si="14"/>
        <v xml:space="preserve">Memiliki kemampuan pemahanan Integrasi Nasional, Ancaman Terhadap NKRI, Wawasan Nusantara, </v>
      </c>
      <c r="CJ17" s="48"/>
      <c r="CK17" s="57">
        <v>4</v>
      </c>
      <c r="CL17"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7" s="43">
        <v>8</v>
      </c>
      <c r="CO17" s="57"/>
      <c r="CQ17" s="26"/>
      <c r="CR17" s="26"/>
      <c r="CS17" s="26"/>
      <c r="CW17" s="56">
        <v>8</v>
      </c>
      <c r="CX17" s="56" t="str">
        <f>(IF(CO11="","","Memiliki kemampuan pemahanan "))&amp;(IF(CO10="","",CO10&amp;", "))&amp;(IF(CO11="","",CO11&amp;", "))&amp;(IF(CO12="","",CO12&amp;", "))&amp;(IF(CO13="","",CO13&amp;", "))&amp;(IF(CO14="","",CO14&amp;", "))&amp;(IF(CO15="","",CO15&amp;", "))&amp;(IF(CO16="","",CO16&amp;", "))&amp;(IF(CO18="","",CO18&amp;", "))&amp;(IF(CO19="","",CO19&amp;", "))&amp;(IF(CO17="","","Masih perlu peningkatan pemahaman "&amp;CO17&amp;"."))</f>
        <v xml:space="preserve">Memiliki kemampuan pemahanan Integrasi Nasional, Ancaman Terhadap NKRI, Wawasan Nusantara, </v>
      </c>
    </row>
    <row r="18" spans="1:102" x14ac:dyDescent="0.25">
      <c r="A18" s="8">
        <v>8</v>
      </c>
      <c r="B18" s="8">
        <v>21236</v>
      </c>
      <c r="C18" s="8" t="s">
        <v>213</v>
      </c>
      <c r="E18" s="50">
        <f t="shared" si="0"/>
        <v>83</v>
      </c>
      <c r="F18" s="8" t="str">
        <f t="shared" si="1"/>
        <v>B</v>
      </c>
      <c r="G18" s="8" t="str">
        <f t="shared" si="2"/>
        <v xml:space="preserve">Memiliki kemampuan pemahanan Integrasi Nasional, Ancaman Terhadap NKRI, Wawasan Nusantara, </v>
      </c>
      <c r="H18" s="50">
        <f t="shared" si="3"/>
        <v>87</v>
      </c>
      <c r="I18" s="8" t="str">
        <f t="shared" si="4"/>
        <v>B</v>
      </c>
      <c r="J18"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8" s="8"/>
      <c r="L18" s="13"/>
      <c r="M18" s="14"/>
      <c r="N18" s="44">
        <f t="shared" si="6"/>
        <v>82</v>
      </c>
      <c r="O18" s="44">
        <f t="shared" si="7"/>
        <v>75</v>
      </c>
      <c r="Q18" s="44">
        <v>70</v>
      </c>
      <c r="R18" s="44"/>
      <c r="S18" s="45">
        <v>90</v>
      </c>
      <c r="T18" s="44">
        <v>76</v>
      </c>
      <c r="U18" s="44"/>
      <c r="V18" s="45">
        <v>90</v>
      </c>
      <c r="W18" s="44"/>
      <c r="X18" s="44"/>
      <c r="Y18" s="45"/>
      <c r="Z18" s="44"/>
      <c r="AA18" s="44"/>
      <c r="AB18" s="45"/>
      <c r="AC18" s="44"/>
      <c r="AD18" s="44"/>
      <c r="AE18" s="45"/>
      <c r="AF18" s="45">
        <f t="shared" si="8"/>
        <v>82</v>
      </c>
      <c r="AG18" s="44">
        <v>90</v>
      </c>
      <c r="AH18" s="44"/>
      <c r="AI18" s="45">
        <v>90</v>
      </c>
      <c r="AJ18" s="44"/>
      <c r="AK18" s="44"/>
      <c r="AL18" s="45"/>
      <c r="AM18" s="44"/>
      <c r="AN18" s="44"/>
      <c r="AO18" s="45"/>
      <c r="AP18" s="44"/>
      <c r="AQ18" s="44"/>
      <c r="AR18" s="45"/>
      <c r="AS18" s="44"/>
      <c r="AT18" s="44"/>
      <c r="AU18" s="45"/>
      <c r="AV18" s="44">
        <v>75</v>
      </c>
      <c r="AW18" s="46">
        <f t="shared" si="9"/>
        <v>83</v>
      </c>
      <c r="AX18" s="47">
        <f t="shared" si="10"/>
        <v>83</v>
      </c>
      <c r="AY18" s="48"/>
      <c r="AZ18" s="57">
        <v>85</v>
      </c>
      <c r="BA18" s="57"/>
      <c r="BB18" s="57"/>
      <c r="BC18" s="57">
        <v>85</v>
      </c>
      <c r="BD18" s="57"/>
      <c r="BE18" s="57"/>
      <c r="BF18" s="57"/>
      <c r="BG18" s="57"/>
      <c r="BH18" s="57"/>
      <c r="BI18" s="57"/>
      <c r="BJ18" s="57"/>
      <c r="BK18" s="57"/>
      <c r="BL18" s="57"/>
      <c r="BM18" s="57"/>
      <c r="BN18" s="57"/>
      <c r="BO18" s="45">
        <f t="shared" si="11"/>
        <v>85</v>
      </c>
      <c r="BP18" s="57">
        <v>90</v>
      </c>
      <c r="BQ18" s="44"/>
      <c r="BR18" s="45"/>
      <c r="BS18" s="44"/>
      <c r="BT18" s="44"/>
      <c r="BU18" s="45"/>
      <c r="BV18" s="44"/>
      <c r="BW18" s="44"/>
      <c r="BX18" s="45"/>
      <c r="BY18" s="44"/>
      <c r="BZ18" s="44"/>
      <c r="CA18" s="45"/>
      <c r="CB18" s="44"/>
      <c r="CC18" s="44"/>
      <c r="CD18" s="45"/>
      <c r="CE18" s="46">
        <f t="shared" si="12"/>
        <v>86.666666666666671</v>
      </c>
      <c r="CF18" s="47">
        <f t="shared" si="13"/>
        <v>87</v>
      </c>
      <c r="CG18" s="48"/>
      <c r="CH18" s="57">
        <v>4</v>
      </c>
      <c r="CI18" s="49" t="str">
        <f t="shared" si="14"/>
        <v xml:space="preserve">Memiliki kemampuan pemahanan Integrasi Nasional, Ancaman Terhadap NKRI, Wawasan Nusantara, </v>
      </c>
      <c r="CJ18" s="48"/>
      <c r="CK18" s="57">
        <v>4</v>
      </c>
      <c r="CL18"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8" s="43">
        <v>9</v>
      </c>
      <c r="CO18" s="57"/>
      <c r="CQ18" s="26"/>
      <c r="CR18" s="26"/>
      <c r="CS18" s="26"/>
      <c r="CW18" s="56">
        <v>9</v>
      </c>
      <c r="CX18" s="56" t="str">
        <f>(IF(CO11="","","Memiliki kemampuan pemahanan "))&amp;(IF(CO10="","",CO10&amp;", "))&amp;(IF(CO11="","",CO11&amp;", "))&amp;(IF(CO12="","",CO12&amp;", "))&amp;(IF(CO13="","",CO13&amp;", "))&amp;(IF(CO14="","",CO14&amp;", "))&amp;(IF(CO15="","",CO15&amp;", "))&amp;(IF(CO16="","",CO16&amp;", "))&amp;(IF(CO17="","",CO17&amp;", "))&amp;(IF(CO19="","",CO19&amp;", "))&amp;(IF(CO18="","","Masih perlu peningkatan pemahaman "&amp;CO18&amp;"."))</f>
        <v xml:space="preserve">Memiliki kemampuan pemahanan Integrasi Nasional, Ancaman Terhadap NKRI, Wawasan Nusantara, </v>
      </c>
    </row>
    <row r="19" spans="1:102" x14ac:dyDescent="0.25">
      <c r="A19" s="8">
        <v>9</v>
      </c>
      <c r="B19" s="8">
        <v>21252</v>
      </c>
      <c r="C19" s="8" t="s">
        <v>214</v>
      </c>
      <c r="E19" s="50">
        <f t="shared" si="0"/>
        <v>76</v>
      </c>
      <c r="F19" s="8" t="str">
        <f t="shared" si="1"/>
        <v>B</v>
      </c>
      <c r="G19" s="8" t="str">
        <f t="shared" si="2"/>
        <v xml:space="preserve">Memiliki kemampuan pemahanan Integrasi Nasional, Ancaman Terhadap NKRI, Wawasan Nusantara, </v>
      </c>
      <c r="H19" s="50">
        <f t="shared" si="3"/>
        <v>78</v>
      </c>
      <c r="I19" s="8" t="str">
        <f t="shared" si="4"/>
        <v>B</v>
      </c>
      <c r="J19"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19" s="8"/>
      <c r="L19" s="13"/>
      <c r="M19" s="14"/>
      <c r="N19" s="44">
        <f t="shared" si="6"/>
        <v>76</v>
      </c>
      <c r="O19" s="44">
        <f t="shared" si="7"/>
        <v>68</v>
      </c>
      <c r="Q19" s="44">
        <v>76</v>
      </c>
      <c r="R19" s="44"/>
      <c r="S19" s="45">
        <v>75</v>
      </c>
      <c r="T19" s="44">
        <v>72</v>
      </c>
      <c r="U19" s="44"/>
      <c r="V19" s="45">
        <v>80</v>
      </c>
      <c r="W19" s="44"/>
      <c r="X19" s="44"/>
      <c r="Y19" s="45"/>
      <c r="Z19" s="44"/>
      <c r="AA19" s="44"/>
      <c r="AB19" s="45"/>
      <c r="AC19" s="44"/>
      <c r="AD19" s="44"/>
      <c r="AE19" s="45"/>
      <c r="AF19" s="45">
        <f t="shared" si="8"/>
        <v>76</v>
      </c>
      <c r="AG19" s="44">
        <v>72</v>
      </c>
      <c r="AH19" s="44"/>
      <c r="AI19" s="45">
        <v>90</v>
      </c>
      <c r="AJ19" s="44"/>
      <c r="AK19" s="44"/>
      <c r="AL19" s="45"/>
      <c r="AM19" s="44"/>
      <c r="AN19" s="44"/>
      <c r="AO19" s="45"/>
      <c r="AP19" s="44"/>
      <c r="AQ19" s="44"/>
      <c r="AR19" s="45"/>
      <c r="AS19" s="44"/>
      <c r="AT19" s="44"/>
      <c r="AU19" s="45"/>
      <c r="AV19" s="44">
        <v>68</v>
      </c>
      <c r="AW19" s="46">
        <f t="shared" si="9"/>
        <v>76.142857142857139</v>
      </c>
      <c r="AX19" s="47">
        <f t="shared" si="10"/>
        <v>76</v>
      </c>
      <c r="AY19" s="48"/>
      <c r="AZ19" s="57">
        <v>75</v>
      </c>
      <c r="BA19" s="57"/>
      <c r="BB19" s="57"/>
      <c r="BC19" s="57">
        <v>80</v>
      </c>
      <c r="BD19" s="57"/>
      <c r="BE19" s="57"/>
      <c r="BF19" s="57"/>
      <c r="BG19" s="57"/>
      <c r="BH19" s="57"/>
      <c r="BI19" s="57"/>
      <c r="BJ19" s="57"/>
      <c r="BK19" s="57"/>
      <c r="BL19" s="57"/>
      <c r="BM19" s="57"/>
      <c r="BN19" s="57"/>
      <c r="BO19" s="45">
        <f t="shared" si="11"/>
        <v>78</v>
      </c>
      <c r="BP19" s="57">
        <v>80</v>
      </c>
      <c r="BQ19" s="44"/>
      <c r="BR19" s="45"/>
      <c r="BS19" s="44"/>
      <c r="BT19" s="44"/>
      <c r="BU19" s="45"/>
      <c r="BV19" s="44"/>
      <c r="BW19" s="44"/>
      <c r="BX19" s="45"/>
      <c r="BY19" s="44"/>
      <c r="BZ19" s="44"/>
      <c r="CA19" s="45"/>
      <c r="CB19" s="44"/>
      <c r="CC19" s="44"/>
      <c r="CD19" s="45"/>
      <c r="CE19" s="46">
        <f t="shared" si="12"/>
        <v>78.333333333333329</v>
      </c>
      <c r="CF19" s="47">
        <f t="shared" si="13"/>
        <v>78</v>
      </c>
      <c r="CG19" s="48"/>
      <c r="CH19" s="57">
        <v>4</v>
      </c>
      <c r="CI19" s="49" t="str">
        <f t="shared" si="14"/>
        <v xml:space="preserve">Memiliki kemampuan pemahanan Integrasi Nasional, Ancaman Terhadap NKRI, Wawasan Nusantara, </v>
      </c>
      <c r="CJ19" s="48"/>
      <c r="CK19" s="57">
        <v>4</v>
      </c>
      <c r="CL19"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19" s="43">
        <v>10</v>
      </c>
      <c r="CO19" s="57"/>
      <c r="CQ19" s="26"/>
      <c r="CR19" s="26"/>
      <c r="CS19" s="26"/>
      <c r="CW19" s="56">
        <v>10</v>
      </c>
      <c r="CX19" s="56" t="str">
        <f>(IF(CO11="","","Memiliki kemampuan pemahanan "))&amp;(IF(CO10="","",CO10&amp;", "))&amp;(IF(CO11="","",CO11&amp;", "))&amp;(IF(CO12="","",CO12&amp;", "))&amp;(IF(CO13="","",CO13&amp;", "))&amp;(IF(CO14="","",CO14&amp;", "))&amp;(IF(CO15="","",CO15&amp;", "))&amp;(IF(CO16="","",CO16&amp;", "))&amp;(IF(CO17="","",CO17&amp;", "))&amp;(IF(CO18="","",CO18&amp;", "))&amp;(IF(CO19="","","Masih perlu peningkatan pemahaman "&amp;CO19&amp;"."))</f>
        <v xml:space="preserve">Memiliki kemampuan pemahanan Integrasi Nasional, Ancaman Terhadap NKRI, Wawasan Nusantara, </v>
      </c>
    </row>
    <row r="20" spans="1:102" x14ac:dyDescent="0.25">
      <c r="A20" s="8">
        <v>10</v>
      </c>
      <c r="B20" s="8">
        <v>21268</v>
      </c>
      <c r="C20" s="8" t="s">
        <v>215</v>
      </c>
      <c r="E20" s="50">
        <f t="shared" si="0"/>
        <v>80</v>
      </c>
      <c r="F20" s="8" t="str">
        <f t="shared" si="1"/>
        <v>B</v>
      </c>
      <c r="G20" s="8" t="str">
        <f t="shared" si="2"/>
        <v xml:space="preserve">Memiliki kemampuan pemahanan Integrasi Nasional, Ancaman Terhadap NKRI, Wawasan Nusantara, </v>
      </c>
      <c r="H20" s="50">
        <f t="shared" si="3"/>
        <v>78</v>
      </c>
      <c r="I20" s="8" t="str">
        <f t="shared" si="4"/>
        <v>B</v>
      </c>
      <c r="J20"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0" s="8"/>
      <c r="L20" s="13"/>
      <c r="M20" s="14"/>
      <c r="N20" s="44">
        <f t="shared" si="6"/>
        <v>79</v>
      </c>
      <c r="O20" s="44">
        <f t="shared" si="7"/>
        <v>57</v>
      </c>
      <c r="Q20" s="44">
        <v>77</v>
      </c>
      <c r="R20" s="44"/>
      <c r="S20" s="45">
        <v>80</v>
      </c>
      <c r="T20" s="44">
        <v>70</v>
      </c>
      <c r="U20" s="44"/>
      <c r="V20" s="45">
        <v>90</v>
      </c>
      <c r="W20" s="44"/>
      <c r="X20" s="44"/>
      <c r="Y20" s="45"/>
      <c r="Z20" s="44"/>
      <c r="AA20" s="44"/>
      <c r="AB20" s="45"/>
      <c r="AC20" s="44"/>
      <c r="AD20" s="44"/>
      <c r="AE20" s="45"/>
      <c r="AF20" s="45">
        <f t="shared" si="8"/>
        <v>79</v>
      </c>
      <c r="AG20" s="44">
        <v>93</v>
      </c>
      <c r="AH20" s="44"/>
      <c r="AI20" s="45">
        <v>90</v>
      </c>
      <c r="AJ20" s="44"/>
      <c r="AK20" s="44"/>
      <c r="AL20" s="45"/>
      <c r="AM20" s="44"/>
      <c r="AN20" s="44"/>
      <c r="AO20" s="45"/>
      <c r="AP20" s="44"/>
      <c r="AQ20" s="44"/>
      <c r="AR20" s="45"/>
      <c r="AS20" s="44"/>
      <c r="AT20" s="44"/>
      <c r="AU20" s="45"/>
      <c r="AV20" s="44">
        <v>57</v>
      </c>
      <c r="AW20" s="46">
        <f t="shared" si="9"/>
        <v>79.571428571428569</v>
      </c>
      <c r="AX20" s="47">
        <f t="shared" si="10"/>
        <v>80</v>
      </c>
      <c r="AY20" s="48"/>
      <c r="AZ20" s="57">
        <v>75</v>
      </c>
      <c r="BA20" s="57"/>
      <c r="BB20" s="57"/>
      <c r="BC20" s="57">
        <v>80</v>
      </c>
      <c r="BD20" s="57"/>
      <c r="BE20" s="57"/>
      <c r="BF20" s="57"/>
      <c r="BG20" s="57"/>
      <c r="BH20" s="57"/>
      <c r="BI20" s="57"/>
      <c r="BJ20" s="57"/>
      <c r="BK20" s="57"/>
      <c r="BL20" s="57"/>
      <c r="BM20" s="57"/>
      <c r="BN20" s="57"/>
      <c r="BO20" s="45">
        <f t="shared" si="11"/>
        <v>78</v>
      </c>
      <c r="BP20" s="57">
        <v>80</v>
      </c>
      <c r="BQ20" s="44"/>
      <c r="BR20" s="45"/>
      <c r="BS20" s="44"/>
      <c r="BT20" s="44"/>
      <c r="BU20" s="45"/>
      <c r="BV20" s="44"/>
      <c r="BW20" s="44"/>
      <c r="BX20" s="45"/>
      <c r="BY20" s="44"/>
      <c r="BZ20" s="44"/>
      <c r="CA20" s="45"/>
      <c r="CB20" s="44"/>
      <c r="CC20" s="44"/>
      <c r="CD20" s="45"/>
      <c r="CE20" s="46">
        <f t="shared" si="12"/>
        <v>78.333333333333329</v>
      </c>
      <c r="CF20" s="47">
        <f t="shared" si="13"/>
        <v>78</v>
      </c>
      <c r="CG20" s="48"/>
      <c r="CH20" s="57">
        <v>4</v>
      </c>
      <c r="CI20" s="49" t="str">
        <f t="shared" si="14"/>
        <v xml:space="preserve">Memiliki kemampuan pemahanan Integrasi Nasional, Ancaman Terhadap NKRI, Wawasan Nusantara, </v>
      </c>
      <c r="CJ20" s="48"/>
      <c r="CK20" s="57">
        <v>4</v>
      </c>
      <c r="CL20"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Q20" s="26"/>
      <c r="CR20" s="26"/>
      <c r="CS20" s="26"/>
      <c r="CW20" s="56">
        <v>11</v>
      </c>
      <c r="CX20" s="56" t="str">
        <f>(IF(CO10="","","Memiliki kemampuan pemahanan  "))&amp;(IF(CO10="","",CO10&amp;", "))&amp;(IF(CO11="","",CO11&amp;", "))&amp;(IF(CO12="","",CO12&amp;", "))&amp;(IF(CO13="","",CO13&amp;", "))&amp;(IF(CO14="","",CO14&amp;", "))&amp;(IF(CO15="","",CO15&amp;", "))&amp;(IF(CO16="","",CO16&amp;", "))&amp;(IF(CO17="","",CO17&amp;", "))&amp;(IF(CO18="","",CO18&amp;", "))&amp;(IF(CO19="","",CO19&amp;"."))</f>
        <v xml:space="preserve">Memiliki kemampuan pemahanan  Integrasi Nasional, Ancaman Terhadap NKRI, Wawasan Nusantara, </v>
      </c>
    </row>
    <row r="21" spans="1:102" ht="18.75" customHeight="1" x14ac:dyDescent="0.3">
      <c r="A21" s="8">
        <v>11</v>
      </c>
      <c r="B21" s="8">
        <v>21284</v>
      </c>
      <c r="C21" s="8" t="s">
        <v>216</v>
      </c>
      <c r="E21" s="50">
        <f t="shared" si="0"/>
        <v>82</v>
      </c>
      <c r="F21" s="8" t="str">
        <f t="shared" si="1"/>
        <v>B</v>
      </c>
      <c r="G21" s="8" t="str">
        <f t="shared" si="2"/>
        <v xml:space="preserve">Memiliki kemampuan pemahanan Integrasi Nasional, Ancaman Terhadap NKRI, Wawasan Nusantara, </v>
      </c>
      <c r="H21" s="50">
        <f t="shared" si="3"/>
        <v>82</v>
      </c>
      <c r="I21" s="8" t="str">
        <f t="shared" si="4"/>
        <v>B</v>
      </c>
      <c r="J21"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1" s="8"/>
      <c r="L21" s="13"/>
      <c r="M21" s="14"/>
      <c r="N21" s="44">
        <f t="shared" si="6"/>
        <v>80</v>
      </c>
      <c r="O21" s="44">
        <f t="shared" si="7"/>
        <v>66</v>
      </c>
      <c r="Q21" s="44">
        <v>70</v>
      </c>
      <c r="R21" s="44"/>
      <c r="S21" s="45">
        <v>90</v>
      </c>
      <c r="T21" s="44">
        <v>70</v>
      </c>
      <c r="U21" s="44"/>
      <c r="V21" s="45">
        <v>90</v>
      </c>
      <c r="W21" s="44"/>
      <c r="X21" s="44"/>
      <c r="Y21" s="45"/>
      <c r="Z21" s="44"/>
      <c r="AA21" s="44"/>
      <c r="AB21" s="45"/>
      <c r="AC21" s="44"/>
      <c r="AD21" s="44"/>
      <c r="AE21" s="45"/>
      <c r="AF21" s="45">
        <f t="shared" si="8"/>
        <v>80</v>
      </c>
      <c r="AG21" s="44">
        <v>100</v>
      </c>
      <c r="AH21" s="44"/>
      <c r="AI21" s="45">
        <v>90</v>
      </c>
      <c r="AJ21" s="44"/>
      <c r="AK21" s="44"/>
      <c r="AL21" s="45"/>
      <c r="AM21" s="44"/>
      <c r="AN21" s="44"/>
      <c r="AO21" s="45"/>
      <c r="AP21" s="44"/>
      <c r="AQ21" s="44"/>
      <c r="AR21" s="45"/>
      <c r="AS21" s="44"/>
      <c r="AT21" s="44"/>
      <c r="AU21" s="45"/>
      <c r="AV21" s="44">
        <v>66</v>
      </c>
      <c r="AW21" s="46">
        <f t="shared" si="9"/>
        <v>82.285714285714292</v>
      </c>
      <c r="AX21" s="47">
        <f t="shared" si="10"/>
        <v>82</v>
      </c>
      <c r="AY21" s="48"/>
      <c r="AZ21" s="57">
        <v>80</v>
      </c>
      <c r="BA21" s="57"/>
      <c r="BB21" s="57"/>
      <c r="BC21" s="57">
        <v>80</v>
      </c>
      <c r="BD21" s="57"/>
      <c r="BE21" s="57"/>
      <c r="BF21" s="57"/>
      <c r="BG21" s="57"/>
      <c r="BH21" s="57"/>
      <c r="BI21" s="57"/>
      <c r="BJ21" s="57"/>
      <c r="BK21" s="57"/>
      <c r="BL21" s="57"/>
      <c r="BM21" s="57"/>
      <c r="BN21" s="57"/>
      <c r="BO21" s="45">
        <f t="shared" si="11"/>
        <v>80</v>
      </c>
      <c r="BP21" s="57">
        <v>85</v>
      </c>
      <c r="BQ21" s="44"/>
      <c r="BR21" s="45"/>
      <c r="BS21" s="44"/>
      <c r="BT21" s="44"/>
      <c r="BU21" s="45"/>
      <c r="BV21" s="44"/>
      <c r="BW21" s="44"/>
      <c r="BX21" s="45"/>
      <c r="BY21" s="44"/>
      <c r="BZ21" s="44"/>
      <c r="CA21" s="45"/>
      <c r="CB21" s="44"/>
      <c r="CC21" s="44"/>
      <c r="CD21" s="45"/>
      <c r="CE21" s="46">
        <f t="shared" si="12"/>
        <v>81.666666666666671</v>
      </c>
      <c r="CF21" s="47">
        <f t="shared" si="13"/>
        <v>82</v>
      </c>
      <c r="CG21" s="48"/>
      <c r="CH21" s="57">
        <v>4</v>
      </c>
      <c r="CI21" s="49" t="str">
        <f t="shared" si="14"/>
        <v xml:space="preserve">Memiliki kemampuan pemahanan Integrasi Nasional, Ancaman Terhadap NKRI, Wawasan Nusantara, </v>
      </c>
      <c r="CJ21" s="48"/>
      <c r="CK21" s="57">
        <v>4</v>
      </c>
      <c r="CL21"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1" s="38" t="s">
        <v>65</v>
      </c>
      <c r="CQ21" s="26"/>
      <c r="CR21" s="26"/>
      <c r="CS21" s="26"/>
    </row>
    <row r="22" spans="1:102" x14ac:dyDescent="0.25">
      <c r="A22" s="8">
        <v>12</v>
      </c>
      <c r="B22" s="8">
        <v>21300</v>
      </c>
      <c r="C22" s="8" t="s">
        <v>217</v>
      </c>
      <c r="E22" s="50">
        <f t="shared" si="0"/>
        <v>77</v>
      </c>
      <c r="F22" s="8" t="str">
        <f t="shared" si="1"/>
        <v>B</v>
      </c>
      <c r="G22" s="8" t="str">
        <f t="shared" si="2"/>
        <v xml:space="preserve">Memiliki kemampuan pemahanan Integrasi Nasional, Ancaman Terhadap NKRI, Wawasan Nusantara, </v>
      </c>
      <c r="H22" s="50">
        <f t="shared" si="3"/>
        <v>78</v>
      </c>
      <c r="I22" s="8" t="str">
        <f t="shared" si="4"/>
        <v>B</v>
      </c>
      <c r="J2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2" s="8"/>
      <c r="L22" s="13"/>
      <c r="M22" s="14"/>
      <c r="N22" s="44">
        <f t="shared" si="6"/>
        <v>75</v>
      </c>
      <c r="O22" s="44">
        <f t="shared" si="7"/>
        <v>65</v>
      </c>
      <c r="Q22" s="44">
        <v>79</v>
      </c>
      <c r="R22" s="44"/>
      <c r="S22" s="45">
        <v>70</v>
      </c>
      <c r="T22" s="44">
        <v>70</v>
      </c>
      <c r="U22" s="44"/>
      <c r="V22" s="45">
        <v>80</v>
      </c>
      <c r="W22" s="44"/>
      <c r="X22" s="44"/>
      <c r="Y22" s="45"/>
      <c r="Z22" s="44"/>
      <c r="AA22" s="44"/>
      <c r="AB22" s="45"/>
      <c r="AC22" s="44"/>
      <c r="AD22" s="44"/>
      <c r="AE22" s="45"/>
      <c r="AF22" s="45">
        <f t="shared" si="8"/>
        <v>75</v>
      </c>
      <c r="AG22" s="44">
        <v>87</v>
      </c>
      <c r="AH22" s="44"/>
      <c r="AI22" s="45">
        <v>90</v>
      </c>
      <c r="AJ22" s="44"/>
      <c r="AK22" s="44"/>
      <c r="AL22" s="45"/>
      <c r="AM22" s="44"/>
      <c r="AN22" s="44"/>
      <c r="AO22" s="45"/>
      <c r="AP22" s="44"/>
      <c r="AQ22" s="44"/>
      <c r="AR22" s="45"/>
      <c r="AS22" s="44"/>
      <c r="AT22" s="44"/>
      <c r="AU22" s="45"/>
      <c r="AV22" s="44">
        <v>65</v>
      </c>
      <c r="AW22" s="46">
        <f t="shared" si="9"/>
        <v>77.285714285714292</v>
      </c>
      <c r="AX22" s="47">
        <f t="shared" si="10"/>
        <v>77</v>
      </c>
      <c r="AY22" s="48"/>
      <c r="AZ22" s="57">
        <v>75</v>
      </c>
      <c r="BA22" s="57"/>
      <c r="BB22" s="57"/>
      <c r="BC22" s="57">
        <v>80</v>
      </c>
      <c r="BD22" s="57"/>
      <c r="BE22" s="57"/>
      <c r="BF22" s="57"/>
      <c r="BG22" s="57"/>
      <c r="BH22" s="57"/>
      <c r="BI22" s="57"/>
      <c r="BJ22" s="57"/>
      <c r="BK22" s="57"/>
      <c r="BL22" s="57"/>
      <c r="BM22" s="57"/>
      <c r="BN22" s="57"/>
      <c r="BO22" s="45">
        <f t="shared" si="11"/>
        <v>78</v>
      </c>
      <c r="BP22" s="57">
        <v>80</v>
      </c>
      <c r="BQ22" s="44"/>
      <c r="BR22" s="45"/>
      <c r="BS22" s="44"/>
      <c r="BT22" s="44"/>
      <c r="BU22" s="45"/>
      <c r="BV22" s="44"/>
      <c r="BW22" s="44"/>
      <c r="BX22" s="45"/>
      <c r="BY22" s="44"/>
      <c r="BZ22" s="44"/>
      <c r="CA22" s="45"/>
      <c r="CB22" s="44"/>
      <c r="CC22" s="44"/>
      <c r="CD22" s="45"/>
      <c r="CE22" s="46">
        <f t="shared" si="12"/>
        <v>78.333333333333329</v>
      </c>
      <c r="CF22" s="47">
        <f t="shared" si="13"/>
        <v>78</v>
      </c>
      <c r="CG22" s="48"/>
      <c r="CH22" s="57">
        <v>4</v>
      </c>
      <c r="CI22" s="49" t="str">
        <f t="shared" si="14"/>
        <v xml:space="preserve">Memiliki kemampuan pemahanan Integrasi Nasional, Ancaman Terhadap NKRI, Wawasan Nusantara, </v>
      </c>
      <c r="CJ22" s="48"/>
      <c r="CK22" s="57">
        <v>4</v>
      </c>
      <c r="CL22"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2" s="39" t="s">
        <v>35</v>
      </c>
      <c r="CO22" s="40" t="s">
        <v>36</v>
      </c>
      <c r="CQ22" s="26"/>
      <c r="CR22" s="26"/>
      <c r="CS22" s="26"/>
      <c r="CW22" s="56">
        <v>0</v>
      </c>
      <c r="CX22" s="56" t="str">
        <f>(IF(CO23="","","Perlu peningkatan keterampilan  "))&amp;(IF(CO23="","",CO23&amp;", "))&amp;(IF(CO24="","",CO24&amp;", "))&amp;(IF(CO25="","",CO25&amp;", "))&amp;(IF(CO26="","",CO26&amp;", "))&amp;(IF(CO27="","",CO27&amp;", "))&amp;(IF(CO28="","",CO28&amp;", "))&amp;(IF(CO29="","",CO29&amp;", "))&amp;(IF(CO30="","",CO30&amp;", "))&amp;(IF(CO31="","",CO31&amp;", "))&amp;(IF(CO32="","",CO32&amp;"."))</f>
        <v xml:space="preserve">Perlu peningkatan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3" spans="1:102" x14ac:dyDescent="0.25">
      <c r="A23" s="8">
        <v>13</v>
      </c>
      <c r="B23" s="8">
        <v>21316</v>
      </c>
      <c r="C23" s="8" t="s">
        <v>218</v>
      </c>
      <c r="E23" s="50">
        <f t="shared" si="0"/>
        <v>77</v>
      </c>
      <c r="F23" s="8" t="str">
        <f t="shared" si="1"/>
        <v>B</v>
      </c>
      <c r="G23" s="8" t="str">
        <f t="shared" si="2"/>
        <v xml:space="preserve">Memiliki kemampuan pemahanan Integrasi Nasional, Ancaman Terhadap NKRI, Wawasan Nusantara, </v>
      </c>
      <c r="H23" s="50">
        <f t="shared" si="3"/>
        <v>78</v>
      </c>
      <c r="I23" s="8" t="str">
        <f t="shared" si="4"/>
        <v>B</v>
      </c>
      <c r="J23"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3" s="8"/>
      <c r="L23" s="13"/>
      <c r="M23" s="14"/>
      <c r="N23" s="44">
        <f t="shared" si="6"/>
        <v>81</v>
      </c>
      <c r="O23" s="44">
        <f t="shared" si="7"/>
        <v>63</v>
      </c>
      <c r="Q23" s="44">
        <v>70</v>
      </c>
      <c r="R23" s="44"/>
      <c r="S23" s="45">
        <v>90</v>
      </c>
      <c r="T23" s="44">
        <v>72</v>
      </c>
      <c r="U23" s="44"/>
      <c r="V23" s="45">
        <v>90</v>
      </c>
      <c r="W23" s="44"/>
      <c r="X23" s="44"/>
      <c r="Y23" s="45"/>
      <c r="Z23" s="44"/>
      <c r="AA23" s="44"/>
      <c r="AB23" s="45"/>
      <c r="AC23" s="44"/>
      <c r="AD23" s="44"/>
      <c r="AE23" s="45"/>
      <c r="AF23" s="45">
        <f t="shared" si="8"/>
        <v>81</v>
      </c>
      <c r="AG23" s="44">
        <v>73</v>
      </c>
      <c r="AH23" s="44"/>
      <c r="AI23" s="45">
        <v>80</v>
      </c>
      <c r="AJ23" s="44"/>
      <c r="AK23" s="44"/>
      <c r="AL23" s="45"/>
      <c r="AM23" s="44"/>
      <c r="AN23" s="44"/>
      <c r="AO23" s="45"/>
      <c r="AP23" s="44"/>
      <c r="AQ23" s="44"/>
      <c r="AR23" s="45"/>
      <c r="AS23" s="44"/>
      <c r="AT23" s="44"/>
      <c r="AU23" s="45"/>
      <c r="AV23" s="44">
        <v>63</v>
      </c>
      <c r="AW23" s="46">
        <f t="shared" si="9"/>
        <v>76.857142857142861</v>
      </c>
      <c r="AX23" s="47">
        <f t="shared" si="10"/>
        <v>77</v>
      </c>
      <c r="AY23" s="48"/>
      <c r="AZ23" s="57">
        <v>75</v>
      </c>
      <c r="BA23" s="57"/>
      <c r="BB23" s="57"/>
      <c r="BC23" s="57">
        <v>80</v>
      </c>
      <c r="BD23" s="57"/>
      <c r="BE23" s="57"/>
      <c r="BF23" s="57"/>
      <c r="BG23" s="57"/>
      <c r="BH23" s="57"/>
      <c r="BI23" s="57"/>
      <c r="BJ23" s="57"/>
      <c r="BK23" s="57"/>
      <c r="BL23" s="57"/>
      <c r="BM23" s="57"/>
      <c r="BN23" s="57"/>
      <c r="BO23" s="45">
        <f t="shared" si="11"/>
        <v>78</v>
      </c>
      <c r="BP23" s="57">
        <v>80</v>
      </c>
      <c r="BQ23" s="44"/>
      <c r="BR23" s="45"/>
      <c r="BS23" s="44"/>
      <c r="BT23" s="44"/>
      <c r="BU23" s="45"/>
      <c r="BV23" s="44"/>
      <c r="BW23" s="44"/>
      <c r="BX23" s="45"/>
      <c r="BY23" s="44"/>
      <c r="BZ23" s="44"/>
      <c r="CA23" s="45"/>
      <c r="CB23" s="44"/>
      <c r="CC23" s="44"/>
      <c r="CD23" s="45"/>
      <c r="CE23" s="46">
        <f t="shared" si="12"/>
        <v>78.333333333333329</v>
      </c>
      <c r="CF23" s="47">
        <f t="shared" si="13"/>
        <v>78</v>
      </c>
      <c r="CG23" s="48"/>
      <c r="CH23" s="57">
        <v>4</v>
      </c>
      <c r="CI23" s="49" t="str">
        <f t="shared" si="14"/>
        <v xml:space="preserve">Memiliki kemampuan pemahanan Integrasi Nasional, Ancaman Terhadap NKRI, Wawasan Nusantara, </v>
      </c>
      <c r="CJ23" s="48"/>
      <c r="CK23" s="57">
        <v>4</v>
      </c>
      <c r="CL23"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3" s="43">
        <v>1</v>
      </c>
      <c r="CO23" s="57" t="s">
        <v>245</v>
      </c>
      <c r="CQ23" s="26"/>
      <c r="CR23" s="26"/>
      <c r="CS23" s="26"/>
      <c r="CW23" s="56">
        <v>1</v>
      </c>
      <c r="CX23" s="56" t="str">
        <f>(IF(CO24="","","Memiliki keterampilan "))&amp;(IF(CO24="","",CO24&amp;", "))&amp;(IF(CO25="","",CO25&amp;", "))&amp;(IF(CO26="","",CO26&amp;", "))&amp;(IF(CO27="","",CO27&amp;", "))&amp;(IF(CO28="","",CO28&amp;", "))&amp;(IF(CO29="","",CO29&amp;", "))&amp;(IF(CO30="","",CO30&amp;", "))&amp;(IF(CO31="","",CO31&amp;", "))&amp;(IF(CO32="","",CO32&amp;", "))&amp;(IF(CO23="","","Masih perlu peningkatan keterampilan "&amp;CO23&amp;"."))</f>
        <v>Memiliki keterampilan Mampu Mengkomunikasikan baik lisan maupun tertulis berbagai ancaman terhadap NKRI, beserta upaya dan kendala, Mampu Mengkomunikasikan baik lisan maupun tertulis permasalahan yang dihadapi pemerintah RI beserta upaya dan kendala, Masih perlu peningkatan keterampilan Mampu Mengkomunikasikan baik lisan maupun tertulis faktor iintegrasi nasional.</v>
      </c>
    </row>
    <row r="24" spans="1:102" x14ac:dyDescent="0.25">
      <c r="A24" s="8">
        <v>14</v>
      </c>
      <c r="B24" s="8">
        <v>21332</v>
      </c>
      <c r="C24" s="8" t="s">
        <v>219</v>
      </c>
      <c r="E24" s="50">
        <f t="shared" si="0"/>
        <v>76</v>
      </c>
      <c r="F24" s="8" t="str">
        <f t="shared" si="1"/>
        <v>B</v>
      </c>
      <c r="G24" s="8" t="str">
        <f t="shared" si="2"/>
        <v xml:space="preserve">Memiliki kemampuan pemahanan Integrasi Nasional, Ancaman Terhadap NKRI, Wawasan Nusantara, </v>
      </c>
      <c r="H24" s="50">
        <f t="shared" si="3"/>
        <v>82</v>
      </c>
      <c r="I24" s="8" t="str">
        <f t="shared" si="4"/>
        <v>B</v>
      </c>
      <c r="J24"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4" s="8"/>
      <c r="L24" s="13"/>
      <c r="M24" s="14"/>
      <c r="N24" s="44">
        <f t="shared" si="6"/>
        <v>78</v>
      </c>
      <c r="O24" s="44">
        <f t="shared" si="7"/>
        <v>66</v>
      </c>
      <c r="Q24" s="44">
        <v>70</v>
      </c>
      <c r="R24" s="44"/>
      <c r="S24" s="45">
        <v>85</v>
      </c>
      <c r="T24" s="44">
        <v>70</v>
      </c>
      <c r="U24" s="44"/>
      <c r="V24" s="45">
        <v>85</v>
      </c>
      <c r="W24" s="44"/>
      <c r="X24" s="44"/>
      <c r="Y24" s="45"/>
      <c r="Z24" s="44"/>
      <c r="AA24" s="44"/>
      <c r="AB24" s="45"/>
      <c r="AC24" s="44"/>
      <c r="AD24" s="44"/>
      <c r="AE24" s="45"/>
      <c r="AF24" s="45">
        <f t="shared" si="8"/>
        <v>78</v>
      </c>
      <c r="AG24" s="44">
        <v>77</v>
      </c>
      <c r="AH24" s="44"/>
      <c r="AI24" s="45">
        <v>80</v>
      </c>
      <c r="AJ24" s="44"/>
      <c r="AK24" s="44"/>
      <c r="AL24" s="45"/>
      <c r="AM24" s="44"/>
      <c r="AN24" s="44"/>
      <c r="AO24" s="45"/>
      <c r="AP24" s="44"/>
      <c r="AQ24" s="44"/>
      <c r="AR24" s="45"/>
      <c r="AS24" s="44"/>
      <c r="AT24" s="44"/>
      <c r="AU24" s="45"/>
      <c r="AV24" s="44">
        <v>66</v>
      </c>
      <c r="AW24" s="46">
        <f t="shared" si="9"/>
        <v>76.142857142857139</v>
      </c>
      <c r="AX24" s="47">
        <f t="shared" si="10"/>
        <v>76</v>
      </c>
      <c r="AY24" s="48"/>
      <c r="AZ24" s="57">
        <v>80</v>
      </c>
      <c r="BA24" s="57"/>
      <c r="BB24" s="57"/>
      <c r="BC24" s="57">
        <v>80</v>
      </c>
      <c r="BD24" s="57"/>
      <c r="BE24" s="57"/>
      <c r="BF24" s="57"/>
      <c r="BG24" s="57"/>
      <c r="BH24" s="57"/>
      <c r="BI24" s="57"/>
      <c r="BJ24" s="57"/>
      <c r="BK24" s="57"/>
      <c r="BL24" s="57"/>
      <c r="BM24" s="57"/>
      <c r="BN24" s="57"/>
      <c r="BO24" s="45">
        <f t="shared" si="11"/>
        <v>80</v>
      </c>
      <c r="BP24" s="57">
        <v>85</v>
      </c>
      <c r="BQ24" s="44"/>
      <c r="BR24" s="45"/>
      <c r="BS24" s="44"/>
      <c r="BT24" s="44"/>
      <c r="BU24" s="45"/>
      <c r="BV24" s="44"/>
      <c r="BW24" s="44"/>
      <c r="BX24" s="45"/>
      <c r="BY24" s="44"/>
      <c r="BZ24" s="44"/>
      <c r="CA24" s="45"/>
      <c r="CB24" s="44"/>
      <c r="CC24" s="44"/>
      <c r="CD24" s="45"/>
      <c r="CE24" s="46">
        <f t="shared" si="12"/>
        <v>81.666666666666671</v>
      </c>
      <c r="CF24" s="47">
        <f t="shared" si="13"/>
        <v>82</v>
      </c>
      <c r="CG24" s="48"/>
      <c r="CH24" s="57">
        <v>4</v>
      </c>
      <c r="CI24" s="49" t="str">
        <f t="shared" si="14"/>
        <v xml:space="preserve">Memiliki kemampuan pemahanan Integrasi Nasional, Ancaman Terhadap NKRI, Wawasan Nusantara, </v>
      </c>
      <c r="CJ24" s="48"/>
      <c r="CK24" s="57">
        <v>4</v>
      </c>
      <c r="CL24"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4" s="43">
        <v>2</v>
      </c>
      <c r="CO24" s="57" t="s">
        <v>246</v>
      </c>
      <c r="CQ24" s="26"/>
      <c r="CR24" s="26"/>
      <c r="CS24" s="26"/>
      <c r="CW24" s="56">
        <v>2</v>
      </c>
      <c r="CX24" s="56" t="str">
        <f>(IF(CO24="","","Memiliki keterampilan "))&amp;(IF(CO23="","",CO23&amp;", "))&amp;(IF(CO25="","",CO25&amp;", "))&amp;(IF(CO26="","",CO26&amp;", "))&amp;(IF(CO27="","",CO27&amp;", "))&amp;(IF(CO28="","",CO28&amp;", "))&amp;(IF(CO29="","",CO29&amp;", "))&amp;(IF(CO30="","",CO30&amp;", "))&amp;(IF(CO31="","",CO31&amp;", "))&amp;(IF(CO32="","",CO32&amp;", "))&amp;(IF(CO24="","","Masih perlu peningkatan keterampilan "&amp;CO24&amp;"."))</f>
        <v>Memiliki keterampilan Mampu Mengkomunikasikan baik lisan maupun tertulis faktor iintegrasi nasional, Mampu Mengkomunikasikan baik lisan maupun tertulis permasalahan yang dihadapi pemerintah RI beserta upaya dan kendala, Masih perlu peningkatan keterampilan Mampu Mengkomunikasikan baik lisan maupun tertulis berbagai ancaman terhadap NKRI, beserta upaya dan kendala.</v>
      </c>
    </row>
    <row r="25" spans="1:102" x14ac:dyDescent="0.25">
      <c r="A25" s="8">
        <v>15</v>
      </c>
      <c r="B25" s="8">
        <v>21348</v>
      </c>
      <c r="C25" s="8" t="s">
        <v>220</v>
      </c>
      <c r="E25" s="50">
        <f t="shared" si="0"/>
        <v>82</v>
      </c>
      <c r="F25" s="8" t="str">
        <f t="shared" si="1"/>
        <v>B</v>
      </c>
      <c r="G25" s="8" t="str">
        <f t="shared" si="2"/>
        <v xml:space="preserve">Memiliki kemampuan pemahanan Integrasi Nasional, Ancaman Terhadap NKRI, Wawasan Nusantara, </v>
      </c>
      <c r="H25" s="50">
        <f t="shared" si="3"/>
        <v>82</v>
      </c>
      <c r="I25" s="8" t="str">
        <f t="shared" si="4"/>
        <v>B</v>
      </c>
      <c r="J25"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5" s="8"/>
      <c r="L25" s="13"/>
      <c r="M25" s="14"/>
      <c r="N25" s="44">
        <f t="shared" si="6"/>
        <v>83</v>
      </c>
      <c r="O25" s="44">
        <f t="shared" si="7"/>
        <v>58</v>
      </c>
      <c r="Q25" s="44">
        <v>83</v>
      </c>
      <c r="R25" s="44"/>
      <c r="S25" s="45">
        <v>90</v>
      </c>
      <c r="T25" s="44">
        <v>70</v>
      </c>
      <c r="U25" s="44"/>
      <c r="V25" s="45">
        <v>90</v>
      </c>
      <c r="W25" s="44"/>
      <c r="X25" s="44"/>
      <c r="Y25" s="45"/>
      <c r="Z25" s="44"/>
      <c r="AA25" s="44"/>
      <c r="AB25" s="45"/>
      <c r="AC25" s="44"/>
      <c r="AD25" s="44"/>
      <c r="AE25" s="45"/>
      <c r="AF25" s="45">
        <f t="shared" si="8"/>
        <v>83</v>
      </c>
      <c r="AG25" s="44">
        <v>90</v>
      </c>
      <c r="AH25" s="44"/>
      <c r="AI25" s="45">
        <v>90</v>
      </c>
      <c r="AJ25" s="44"/>
      <c r="AK25" s="44"/>
      <c r="AL25" s="45"/>
      <c r="AM25" s="44"/>
      <c r="AN25" s="44"/>
      <c r="AO25" s="45"/>
      <c r="AP25" s="44"/>
      <c r="AQ25" s="44"/>
      <c r="AR25" s="45"/>
      <c r="AS25" s="44"/>
      <c r="AT25" s="44"/>
      <c r="AU25" s="45"/>
      <c r="AV25" s="44">
        <v>58</v>
      </c>
      <c r="AW25" s="46">
        <f t="shared" si="9"/>
        <v>81.571428571428569</v>
      </c>
      <c r="AX25" s="47">
        <f t="shared" si="10"/>
        <v>82</v>
      </c>
      <c r="AY25" s="48"/>
      <c r="AZ25" s="57">
        <v>80</v>
      </c>
      <c r="BA25" s="57"/>
      <c r="BB25" s="57"/>
      <c r="BC25" s="57">
        <v>80</v>
      </c>
      <c r="BD25" s="57"/>
      <c r="BE25" s="57"/>
      <c r="BF25" s="57"/>
      <c r="BG25" s="57"/>
      <c r="BH25" s="57"/>
      <c r="BI25" s="57"/>
      <c r="BJ25" s="57"/>
      <c r="BK25" s="57"/>
      <c r="BL25" s="57"/>
      <c r="BM25" s="57"/>
      <c r="BN25" s="57"/>
      <c r="BO25" s="45">
        <f t="shared" si="11"/>
        <v>80</v>
      </c>
      <c r="BP25" s="57">
        <v>85</v>
      </c>
      <c r="BQ25" s="44"/>
      <c r="BR25" s="45"/>
      <c r="BS25" s="44"/>
      <c r="BT25" s="44"/>
      <c r="BU25" s="45"/>
      <c r="BV25" s="44"/>
      <c r="BW25" s="44"/>
      <c r="BX25" s="45"/>
      <c r="BY25" s="44"/>
      <c r="BZ25" s="44"/>
      <c r="CA25" s="45"/>
      <c r="CB25" s="44"/>
      <c r="CC25" s="44"/>
      <c r="CD25" s="45"/>
      <c r="CE25" s="46">
        <f t="shared" si="12"/>
        <v>81.666666666666671</v>
      </c>
      <c r="CF25" s="47">
        <f t="shared" si="13"/>
        <v>82</v>
      </c>
      <c r="CG25" s="48"/>
      <c r="CH25" s="57">
        <v>4</v>
      </c>
      <c r="CI25" s="49" t="str">
        <f t="shared" si="14"/>
        <v xml:space="preserve">Memiliki kemampuan pemahanan Integrasi Nasional, Ancaman Terhadap NKRI, Wawasan Nusantara, </v>
      </c>
      <c r="CJ25" s="48"/>
      <c r="CK25" s="57">
        <v>4</v>
      </c>
      <c r="CL25"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5" s="43">
        <v>3</v>
      </c>
      <c r="CO25" s="57" t="s">
        <v>247</v>
      </c>
      <c r="CQ25" s="66" t="s">
        <v>70</v>
      </c>
      <c r="CR25" s="66"/>
      <c r="CS25" s="66"/>
      <c r="CW25" s="56">
        <v>3</v>
      </c>
      <c r="CX25" s="56" t="str">
        <f>(IF(CO24="","","Memiliki keterampilan "))&amp;(IF(CO23="","",CO23&amp;", "))&amp;(IF(CO24="","",CO24&amp;", "))&amp;(IF(CO26="","",CO26&amp;", "))&amp;(IF(CO27="","",CO27&amp;", "))&amp;(IF(CO28="","",CO28&amp;", "))&amp;(IF(CO29="","",CO29&amp;", "))&amp;(IF(CO30="","",CO30&amp;", "))&amp;(IF(CO31="","",CO31&amp;", "))&amp;(IF(CO32="","",CO32&amp;", "))&amp;(IF(CO25="","","Masih perlu peningkatan keterampilan "&amp;CO25&amp;"."))</f>
        <v>Memiliki keterampilan Mampu Mengkomunikasikan baik lisan maupun tertulis faktor iintegrasi nasional, Mampu Mengkomunikasikan baik lisan maupun tertulis berbagai ancaman terhadap NKRI, beserta upaya dan kendala, Masih perlu peningkatan keterampilan Mampu Mengkomunikasikan baik lisan maupun tertulis permasalahan yang dihadapi pemerintah RI beserta upaya dan kendala.</v>
      </c>
    </row>
    <row r="26" spans="1:102" x14ac:dyDescent="0.25">
      <c r="A26" s="8">
        <v>16</v>
      </c>
      <c r="B26" s="8">
        <v>21364</v>
      </c>
      <c r="C26" s="8" t="s">
        <v>221</v>
      </c>
      <c r="E26" s="50">
        <f t="shared" si="0"/>
        <v>87</v>
      </c>
      <c r="F26" s="8" t="str">
        <f t="shared" si="1"/>
        <v>B</v>
      </c>
      <c r="G26" s="8" t="str">
        <f t="shared" si="2"/>
        <v xml:space="preserve">Memiliki kemampuan pemahanan Integrasi Nasional, Ancaman Terhadap NKRI, Wawasan Nusantara, </v>
      </c>
      <c r="H26" s="50">
        <f t="shared" si="3"/>
        <v>87</v>
      </c>
      <c r="I26" s="8" t="str">
        <f t="shared" si="4"/>
        <v>B</v>
      </c>
      <c r="J26"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6" s="8"/>
      <c r="L26" s="13"/>
      <c r="M26" s="14"/>
      <c r="N26" s="44">
        <f t="shared" si="6"/>
        <v>90</v>
      </c>
      <c r="O26" s="44">
        <f t="shared" si="7"/>
        <v>69</v>
      </c>
      <c r="Q26" s="44">
        <v>99</v>
      </c>
      <c r="R26" s="44"/>
      <c r="S26" s="45">
        <v>85</v>
      </c>
      <c r="T26" s="44">
        <v>84</v>
      </c>
      <c r="U26" s="44"/>
      <c r="V26" s="45">
        <v>90</v>
      </c>
      <c r="W26" s="44"/>
      <c r="X26" s="44"/>
      <c r="Y26" s="45"/>
      <c r="Z26" s="44"/>
      <c r="AA26" s="44"/>
      <c r="AB26" s="45"/>
      <c r="AC26" s="44"/>
      <c r="AD26" s="44"/>
      <c r="AE26" s="45"/>
      <c r="AF26" s="45">
        <f t="shared" si="8"/>
        <v>90</v>
      </c>
      <c r="AG26" s="44">
        <v>97</v>
      </c>
      <c r="AH26" s="44"/>
      <c r="AI26" s="45">
        <v>85</v>
      </c>
      <c r="AJ26" s="44"/>
      <c r="AK26" s="44"/>
      <c r="AL26" s="45"/>
      <c r="AM26" s="44"/>
      <c r="AN26" s="44"/>
      <c r="AO26" s="45"/>
      <c r="AP26" s="44"/>
      <c r="AQ26" s="44"/>
      <c r="AR26" s="45"/>
      <c r="AS26" s="44"/>
      <c r="AT26" s="44"/>
      <c r="AU26" s="45"/>
      <c r="AV26" s="44">
        <v>69</v>
      </c>
      <c r="AW26" s="46">
        <f t="shared" si="9"/>
        <v>87</v>
      </c>
      <c r="AX26" s="47">
        <f t="shared" si="10"/>
        <v>87</v>
      </c>
      <c r="AY26" s="48"/>
      <c r="AZ26" s="57">
        <v>85</v>
      </c>
      <c r="BA26" s="57"/>
      <c r="BB26" s="57"/>
      <c r="BC26" s="57">
        <v>85</v>
      </c>
      <c r="BD26" s="57"/>
      <c r="BE26" s="57"/>
      <c r="BF26" s="57"/>
      <c r="BG26" s="57"/>
      <c r="BH26" s="57"/>
      <c r="BI26" s="57"/>
      <c r="BJ26" s="57"/>
      <c r="BK26" s="57"/>
      <c r="BL26" s="57"/>
      <c r="BM26" s="57"/>
      <c r="BN26" s="57"/>
      <c r="BO26" s="45">
        <f t="shared" si="11"/>
        <v>85</v>
      </c>
      <c r="BP26" s="57">
        <v>90</v>
      </c>
      <c r="BQ26" s="44"/>
      <c r="BR26" s="45"/>
      <c r="BS26" s="44"/>
      <c r="BT26" s="44"/>
      <c r="BU26" s="45"/>
      <c r="BV26" s="44"/>
      <c r="BW26" s="44"/>
      <c r="BX26" s="45"/>
      <c r="BY26" s="44"/>
      <c r="BZ26" s="44"/>
      <c r="CA26" s="45"/>
      <c r="CB26" s="44"/>
      <c r="CC26" s="44"/>
      <c r="CD26" s="45"/>
      <c r="CE26" s="46">
        <f t="shared" si="12"/>
        <v>86.666666666666671</v>
      </c>
      <c r="CF26" s="47">
        <f t="shared" si="13"/>
        <v>87</v>
      </c>
      <c r="CG26" s="48"/>
      <c r="CH26" s="57">
        <v>4</v>
      </c>
      <c r="CI26" s="49" t="str">
        <f t="shared" si="14"/>
        <v xml:space="preserve">Memiliki kemampuan pemahanan Integrasi Nasional, Ancaman Terhadap NKRI, Wawasan Nusantara, </v>
      </c>
      <c r="CJ26" s="48"/>
      <c r="CK26" s="57">
        <v>4</v>
      </c>
      <c r="CL26"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6" s="43">
        <v>4</v>
      </c>
      <c r="CO26" s="57"/>
      <c r="CQ26" s="27" t="s">
        <v>50</v>
      </c>
      <c r="CR26" s="28" t="s">
        <v>51</v>
      </c>
      <c r="CS26" s="28" t="s">
        <v>52</v>
      </c>
      <c r="CW26" s="56">
        <v>4</v>
      </c>
      <c r="CX26" s="56" t="str">
        <f>(IF(CO24="","","Memiliki keterampilan "))&amp;(IF(CO23="","",CO23&amp;", "))&amp;(IF(CO24="","",CO24&amp;", "))&amp;(IF(CO25="","",CO25&amp;", "))&amp;(IF(CO27="","",CO27&amp;", "))&amp;(IF(CO28="","",CO28&amp;", "))&amp;(IF(CO29="","",CO29&amp;", "))&amp;(IF(CO30="","",CO30&amp;", "))&amp;(IF(CO31="","",CO31&amp;", "))&amp;(IF(CO32="","",CO32&amp;", "))&amp;(IF(CO26="","","Masih perlu peningkatan keterampilan "&amp;CO26&amp;"."))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7" spans="1:102" x14ac:dyDescent="0.25">
      <c r="A27" s="8">
        <v>17</v>
      </c>
      <c r="B27" s="8">
        <v>21380</v>
      </c>
      <c r="C27" s="8" t="s">
        <v>222</v>
      </c>
      <c r="E27" s="50">
        <f t="shared" si="0"/>
        <v>76</v>
      </c>
      <c r="F27" s="8" t="str">
        <f t="shared" si="1"/>
        <v>B</v>
      </c>
      <c r="G27" s="8" t="str">
        <f t="shared" si="2"/>
        <v xml:space="preserve">Memiliki kemampuan pemahanan Integrasi Nasional, Ancaman Terhadap NKRI, Wawasan Nusantara, </v>
      </c>
      <c r="H27" s="50">
        <f t="shared" si="3"/>
        <v>78</v>
      </c>
      <c r="I27" s="8" t="str">
        <f t="shared" si="4"/>
        <v>B</v>
      </c>
      <c r="J27"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7" s="8"/>
      <c r="L27" s="13"/>
      <c r="M27" s="14"/>
      <c r="N27" s="44">
        <f t="shared" si="6"/>
        <v>75</v>
      </c>
      <c r="O27" s="44">
        <f t="shared" si="7"/>
        <v>69</v>
      </c>
      <c r="Q27" s="44">
        <v>70</v>
      </c>
      <c r="R27" s="44"/>
      <c r="S27" s="45">
        <v>80</v>
      </c>
      <c r="T27" s="44">
        <v>70</v>
      </c>
      <c r="U27" s="44"/>
      <c r="V27" s="45">
        <v>80</v>
      </c>
      <c r="W27" s="44"/>
      <c r="X27" s="44"/>
      <c r="Y27" s="45"/>
      <c r="Z27" s="44"/>
      <c r="AA27" s="44"/>
      <c r="AB27" s="45"/>
      <c r="AC27" s="44"/>
      <c r="AD27" s="44"/>
      <c r="AE27" s="45"/>
      <c r="AF27" s="45">
        <f t="shared" si="8"/>
        <v>75</v>
      </c>
      <c r="AG27" s="44">
        <v>70</v>
      </c>
      <c r="AH27" s="44"/>
      <c r="AI27" s="45">
        <v>90</v>
      </c>
      <c r="AJ27" s="44"/>
      <c r="AK27" s="44"/>
      <c r="AL27" s="45"/>
      <c r="AM27" s="44"/>
      <c r="AN27" s="44"/>
      <c r="AO27" s="45"/>
      <c r="AP27" s="44"/>
      <c r="AQ27" s="44"/>
      <c r="AR27" s="45"/>
      <c r="AS27" s="44"/>
      <c r="AT27" s="44"/>
      <c r="AU27" s="45"/>
      <c r="AV27" s="44">
        <v>69</v>
      </c>
      <c r="AW27" s="46">
        <f t="shared" si="9"/>
        <v>75.571428571428569</v>
      </c>
      <c r="AX27" s="47">
        <f t="shared" si="10"/>
        <v>76</v>
      </c>
      <c r="AY27" s="48"/>
      <c r="AZ27" s="57">
        <v>75</v>
      </c>
      <c r="BA27" s="57"/>
      <c r="BB27" s="57"/>
      <c r="BC27" s="57">
        <v>80</v>
      </c>
      <c r="BD27" s="57"/>
      <c r="BE27" s="57"/>
      <c r="BF27" s="57"/>
      <c r="BG27" s="57"/>
      <c r="BH27" s="57"/>
      <c r="BI27" s="57"/>
      <c r="BJ27" s="57"/>
      <c r="BK27" s="57"/>
      <c r="BL27" s="57"/>
      <c r="BM27" s="57"/>
      <c r="BN27" s="57"/>
      <c r="BO27" s="45">
        <f t="shared" si="11"/>
        <v>78</v>
      </c>
      <c r="BP27" s="57">
        <v>80</v>
      </c>
      <c r="BQ27" s="44"/>
      <c r="BR27" s="45"/>
      <c r="BS27" s="44"/>
      <c r="BT27" s="44"/>
      <c r="BU27" s="45"/>
      <c r="BV27" s="44"/>
      <c r="BW27" s="44"/>
      <c r="BX27" s="45"/>
      <c r="BY27" s="44"/>
      <c r="BZ27" s="44"/>
      <c r="CA27" s="45"/>
      <c r="CB27" s="44"/>
      <c r="CC27" s="44"/>
      <c r="CD27" s="45"/>
      <c r="CE27" s="46">
        <f t="shared" si="12"/>
        <v>78.333333333333329</v>
      </c>
      <c r="CF27" s="47">
        <f t="shared" si="13"/>
        <v>78</v>
      </c>
      <c r="CG27" s="48"/>
      <c r="CH27" s="57">
        <v>4</v>
      </c>
      <c r="CI27" s="49" t="str">
        <f t="shared" si="14"/>
        <v xml:space="preserve">Memiliki kemampuan pemahanan Integrasi Nasional, Ancaman Terhadap NKRI, Wawasan Nusantara, </v>
      </c>
      <c r="CJ27" s="48"/>
      <c r="CK27" s="57">
        <v>4</v>
      </c>
      <c r="CL27"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7" s="43">
        <v>5</v>
      </c>
      <c r="CO27" s="57"/>
      <c r="CQ27" s="21">
        <v>0</v>
      </c>
      <c r="CR27" s="22">
        <v>69</v>
      </c>
      <c r="CS27" s="23" t="s">
        <v>54</v>
      </c>
      <c r="CW27" s="56">
        <v>5</v>
      </c>
      <c r="CX27" s="56" t="str">
        <f>(IF(CO24="","","Memiliki keterampilan "))&amp;(IF(CO23="","",CO23&amp;", "))&amp;(IF(CO24="","",CO24&amp;", "))&amp;(IF(CO25="","",CO25&amp;", "))&amp;(IF(CO26="","",CO26&amp;", "))&amp;(IF(CO28="","",CO28&amp;", "))&amp;(IF(CO29="","",CO29&amp;", "))&amp;(IF(CO30="","",CO30&amp;", "))&amp;(IF(CO31="","",CO31&amp;", "))&amp;(IF(CO32="","",CO32&amp;", "))&amp;(IF(CO27="","","Masih perlu peningkatan keterampilan "&amp;CO27&amp;"."))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8" spans="1:102" x14ac:dyDescent="0.25">
      <c r="A28" s="8">
        <v>18</v>
      </c>
      <c r="B28" s="8">
        <v>21396</v>
      </c>
      <c r="C28" s="8" t="s">
        <v>223</v>
      </c>
      <c r="E28" s="50">
        <f t="shared" si="0"/>
        <v>83</v>
      </c>
      <c r="F28" s="8" t="str">
        <f t="shared" si="1"/>
        <v>B</v>
      </c>
      <c r="G28" s="8" t="str">
        <f t="shared" si="2"/>
        <v xml:space="preserve">Memiliki kemampuan pemahanan Integrasi Nasional, Ancaman Terhadap NKRI, Wawasan Nusantara, </v>
      </c>
      <c r="H28" s="50">
        <f t="shared" si="3"/>
        <v>85</v>
      </c>
      <c r="I28" s="8" t="str">
        <f t="shared" si="4"/>
        <v>B</v>
      </c>
      <c r="J28"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8" s="8"/>
      <c r="L28" s="13"/>
      <c r="M28" s="14"/>
      <c r="N28" s="44">
        <f t="shared" si="6"/>
        <v>82</v>
      </c>
      <c r="O28" s="44">
        <f t="shared" si="7"/>
        <v>69</v>
      </c>
      <c r="Q28" s="44">
        <v>79</v>
      </c>
      <c r="R28" s="44"/>
      <c r="S28" s="45">
        <v>90</v>
      </c>
      <c r="T28" s="44">
        <v>70</v>
      </c>
      <c r="U28" s="44"/>
      <c r="V28" s="45">
        <v>90</v>
      </c>
      <c r="W28" s="44"/>
      <c r="X28" s="44"/>
      <c r="Y28" s="45"/>
      <c r="Z28" s="44"/>
      <c r="AA28" s="44"/>
      <c r="AB28" s="45"/>
      <c r="AC28" s="44"/>
      <c r="AD28" s="44"/>
      <c r="AE28" s="45"/>
      <c r="AF28" s="45">
        <f t="shared" si="8"/>
        <v>82</v>
      </c>
      <c r="AG28" s="44">
        <v>100</v>
      </c>
      <c r="AH28" s="44"/>
      <c r="AI28" s="45">
        <v>85</v>
      </c>
      <c r="AJ28" s="44"/>
      <c r="AK28" s="44"/>
      <c r="AL28" s="45"/>
      <c r="AM28" s="44"/>
      <c r="AN28" s="44"/>
      <c r="AO28" s="45"/>
      <c r="AP28" s="44"/>
      <c r="AQ28" s="44"/>
      <c r="AR28" s="45"/>
      <c r="AS28" s="44"/>
      <c r="AT28" s="44"/>
      <c r="AU28" s="45"/>
      <c r="AV28" s="44">
        <v>69</v>
      </c>
      <c r="AW28" s="46">
        <f t="shared" si="9"/>
        <v>83.285714285714292</v>
      </c>
      <c r="AX28" s="47">
        <f t="shared" si="10"/>
        <v>83</v>
      </c>
      <c r="AY28" s="48"/>
      <c r="AZ28" s="57">
        <v>85</v>
      </c>
      <c r="BA28" s="57"/>
      <c r="BB28" s="57"/>
      <c r="BC28" s="57">
        <v>85</v>
      </c>
      <c r="BD28" s="57"/>
      <c r="BE28" s="57"/>
      <c r="BF28" s="57"/>
      <c r="BG28" s="57"/>
      <c r="BH28" s="57"/>
      <c r="BI28" s="57"/>
      <c r="BJ28" s="57"/>
      <c r="BK28" s="57"/>
      <c r="BL28" s="57"/>
      <c r="BM28" s="57"/>
      <c r="BN28" s="57"/>
      <c r="BO28" s="45">
        <f t="shared" si="11"/>
        <v>85</v>
      </c>
      <c r="BP28" s="57">
        <v>85</v>
      </c>
      <c r="BQ28" s="44"/>
      <c r="BR28" s="45"/>
      <c r="BS28" s="44"/>
      <c r="BT28" s="44"/>
      <c r="BU28" s="45"/>
      <c r="BV28" s="44"/>
      <c r="BW28" s="44"/>
      <c r="BX28" s="45"/>
      <c r="BY28" s="44"/>
      <c r="BZ28" s="44"/>
      <c r="CA28" s="45"/>
      <c r="CB28" s="44"/>
      <c r="CC28" s="44"/>
      <c r="CD28" s="45"/>
      <c r="CE28" s="46">
        <f t="shared" si="12"/>
        <v>85</v>
      </c>
      <c r="CF28" s="47">
        <f t="shared" si="13"/>
        <v>85</v>
      </c>
      <c r="CG28" s="48"/>
      <c r="CH28" s="57">
        <v>4</v>
      </c>
      <c r="CI28" s="49" t="str">
        <f t="shared" si="14"/>
        <v xml:space="preserve">Memiliki kemampuan pemahanan Integrasi Nasional, Ancaman Terhadap NKRI, Wawasan Nusantara, </v>
      </c>
      <c r="CJ28" s="48"/>
      <c r="CK28" s="57">
        <v>4</v>
      </c>
      <c r="CL28"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8" s="43">
        <v>6</v>
      </c>
      <c r="CO28" s="57"/>
      <c r="CQ28" s="21">
        <v>70</v>
      </c>
      <c r="CR28" s="24">
        <v>75</v>
      </c>
      <c r="CS28" s="25" t="s">
        <v>56</v>
      </c>
      <c r="CW28" s="56">
        <v>6</v>
      </c>
      <c r="CX28" s="56" t="str">
        <f>(IF(CO24="","","Memiliki keterampilan "))&amp;(IF(CO23="","",CO23&amp;", "))&amp;(IF(CO24="","",CO24&amp;", "))&amp;(IF(CO25="","",CO25&amp;", "))&amp;(IF(CO26="","",CO26&amp;", "))&amp;(IF(CO27="","",CO27&amp;", "))&amp;(IF(CO29="","",CO29&amp;", "))&amp;(IF(CO30="","",CO30&amp;", "))&amp;(IF(CO31="","",CO31&amp;", "))&amp;(IF(CO32="","",CO32&amp;", "))&amp;(IF(CO28="","","Masih perlu peningkatan keterampilan "&amp;CO28&amp;"."))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29" spans="1:102" x14ac:dyDescent="0.25">
      <c r="A29" s="8">
        <v>19</v>
      </c>
      <c r="B29" s="8">
        <v>21412</v>
      </c>
      <c r="C29" s="8" t="s">
        <v>224</v>
      </c>
      <c r="E29" s="50">
        <f t="shared" si="0"/>
        <v>79</v>
      </c>
      <c r="F29" s="8" t="str">
        <f t="shared" si="1"/>
        <v>B</v>
      </c>
      <c r="G29" s="8" t="str">
        <f t="shared" si="2"/>
        <v xml:space="preserve">Memiliki kemampuan pemahanan Integrasi Nasional, Ancaman Terhadap NKRI, Wawasan Nusantara, </v>
      </c>
      <c r="H29" s="50">
        <f t="shared" si="3"/>
        <v>85</v>
      </c>
      <c r="I29" s="8" t="str">
        <f t="shared" si="4"/>
        <v>B</v>
      </c>
      <c r="J29"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29" s="8"/>
      <c r="L29" s="13"/>
      <c r="M29" s="14"/>
      <c r="N29" s="44">
        <f t="shared" si="6"/>
        <v>81</v>
      </c>
      <c r="O29" s="44">
        <f t="shared" si="7"/>
        <v>64</v>
      </c>
      <c r="Q29" s="44">
        <v>73</v>
      </c>
      <c r="R29" s="44"/>
      <c r="S29" s="45">
        <v>90</v>
      </c>
      <c r="T29" s="44">
        <v>70</v>
      </c>
      <c r="U29" s="44"/>
      <c r="V29" s="45">
        <v>90</v>
      </c>
      <c r="W29" s="44"/>
      <c r="X29" s="44"/>
      <c r="Y29" s="45"/>
      <c r="Z29" s="44"/>
      <c r="AA29" s="44"/>
      <c r="AB29" s="45"/>
      <c r="AC29" s="44"/>
      <c r="AD29" s="44"/>
      <c r="AE29" s="45"/>
      <c r="AF29" s="45">
        <f t="shared" si="8"/>
        <v>81</v>
      </c>
      <c r="AG29" s="44">
        <v>83</v>
      </c>
      <c r="AH29" s="44"/>
      <c r="AI29" s="45">
        <v>85</v>
      </c>
      <c r="AJ29" s="44"/>
      <c r="AK29" s="44"/>
      <c r="AL29" s="45"/>
      <c r="AM29" s="44"/>
      <c r="AN29" s="44"/>
      <c r="AO29" s="45"/>
      <c r="AP29" s="44"/>
      <c r="AQ29" s="44"/>
      <c r="AR29" s="45"/>
      <c r="AS29" s="44"/>
      <c r="AT29" s="44"/>
      <c r="AU29" s="45"/>
      <c r="AV29" s="44">
        <v>64</v>
      </c>
      <c r="AW29" s="46">
        <f t="shared" si="9"/>
        <v>79.285714285714292</v>
      </c>
      <c r="AX29" s="47">
        <f t="shared" si="10"/>
        <v>79</v>
      </c>
      <c r="AY29" s="48"/>
      <c r="AZ29" s="57">
        <v>85</v>
      </c>
      <c r="BA29" s="57"/>
      <c r="BB29" s="57"/>
      <c r="BC29" s="57">
        <v>85</v>
      </c>
      <c r="BD29" s="57"/>
      <c r="BE29" s="57"/>
      <c r="BF29" s="57"/>
      <c r="BG29" s="57"/>
      <c r="BH29" s="57"/>
      <c r="BI29" s="57"/>
      <c r="BJ29" s="57"/>
      <c r="BK29" s="57"/>
      <c r="BL29" s="57"/>
      <c r="BM29" s="57"/>
      <c r="BN29" s="57"/>
      <c r="BO29" s="45">
        <f t="shared" si="11"/>
        <v>85</v>
      </c>
      <c r="BP29" s="57">
        <v>85</v>
      </c>
      <c r="BQ29" s="44"/>
      <c r="BR29" s="45"/>
      <c r="BS29" s="44"/>
      <c r="BT29" s="44"/>
      <c r="BU29" s="45"/>
      <c r="BV29" s="44"/>
      <c r="BW29" s="44"/>
      <c r="BX29" s="45"/>
      <c r="BY29" s="44"/>
      <c r="BZ29" s="44"/>
      <c r="CA29" s="45"/>
      <c r="CB29" s="44"/>
      <c r="CC29" s="44"/>
      <c r="CD29" s="45"/>
      <c r="CE29" s="46">
        <f t="shared" si="12"/>
        <v>85</v>
      </c>
      <c r="CF29" s="47">
        <f t="shared" si="13"/>
        <v>85</v>
      </c>
      <c r="CG29" s="48"/>
      <c r="CH29" s="57">
        <v>4</v>
      </c>
      <c r="CI29" s="49" t="str">
        <f t="shared" si="14"/>
        <v xml:space="preserve">Memiliki kemampuan pemahanan Integrasi Nasional, Ancaman Terhadap NKRI, Wawasan Nusantara, </v>
      </c>
      <c r="CJ29" s="48"/>
      <c r="CK29" s="57">
        <v>4</v>
      </c>
      <c r="CL29"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29" s="43">
        <v>7</v>
      </c>
      <c r="CO29" s="57"/>
      <c r="CQ29" s="21">
        <v>76</v>
      </c>
      <c r="CR29" s="24">
        <v>90</v>
      </c>
      <c r="CS29" s="25" t="s">
        <v>58</v>
      </c>
      <c r="CW29" s="56">
        <v>7</v>
      </c>
      <c r="CX29" s="56" t="str">
        <f>(IF(CO24="","","Memiliki keterampilan "))&amp;(IF(CO23="","",CO23&amp;", "))&amp;(IF(CO24="","",CO24&amp;", "))&amp;(IF(CO25="","",CO25&amp;", "))&amp;(IF(CO26="","",CO26&amp;", "))&amp;(IF(CO27="","",CO27&amp;", "))&amp;(IF(CO28="","",CO28&amp;", "))&amp;(IF(CO30="","",CO30&amp;", "))&amp;(IF(CO31="","",CO31&amp;", "))&amp;(IF(CO32="","",CO32&amp;", "))&amp;(IF(CO29="","","Masih perlu peningkatan keterampilan "&amp;CO29&amp;"."))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0" spans="1:102" x14ac:dyDescent="0.25">
      <c r="A30" s="8">
        <v>20</v>
      </c>
      <c r="B30" s="8">
        <v>21428</v>
      </c>
      <c r="C30" s="8" t="s">
        <v>225</v>
      </c>
      <c r="E30" s="50">
        <f t="shared" si="0"/>
        <v>82</v>
      </c>
      <c r="F30" s="8" t="str">
        <f t="shared" si="1"/>
        <v>B</v>
      </c>
      <c r="G30" s="8" t="str">
        <f t="shared" si="2"/>
        <v xml:space="preserve">Memiliki kemampuan pemahanan Integrasi Nasional, Ancaman Terhadap NKRI, Wawasan Nusantara, </v>
      </c>
      <c r="H30" s="50">
        <f t="shared" si="3"/>
        <v>80</v>
      </c>
      <c r="I30" s="8" t="str">
        <f t="shared" si="4"/>
        <v>B</v>
      </c>
      <c r="J30"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0" s="8"/>
      <c r="L30" s="13"/>
      <c r="M30" s="14"/>
      <c r="N30" s="44">
        <f t="shared" si="6"/>
        <v>85</v>
      </c>
      <c r="O30" s="44">
        <f t="shared" si="7"/>
        <v>65</v>
      </c>
      <c r="Q30" s="44">
        <v>71</v>
      </c>
      <c r="R30" s="44"/>
      <c r="S30" s="45">
        <v>90</v>
      </c>
      <c r="T30" s="44">
        <v>88</v>
      </c>
      <c r="U30" s="44"/>
      <c r="V30" s="45">
        <v>90</v>
      </c>
      <c r="W30" s="44"/>
      <c r="X30" s="44"/>
      <c r="Y30" s="45"/>
      <c r="Z30" s="44"/>
      <c r="AA30" s="44"/>
      <c r="AB30" s="45"/>
      <c r="AC30" s="44"/>
      <c r="AD30" s="44"/>
      <c r="AE30" s="45"/>
      <c r="AF30" s="45">
        <f t="shared" si="8"/>
        <v>85</v>
      </c>
      <c r="AG30" s="44">
        <v>87</v>
      </c>
      <c r="AH30" s="44"/>
      <c r="AI30" s="45">
        <v>85</v>
      </c>
      <c r="AJ30" s="44"/>
      <c r="AK30" s="44"/>
      <c r="AL30" s="45"/>
      <c r="AM30" s="44"/>
      <c r="AN30" s="44"/>
      <c r="AO30" s="45"/>
      <c r="AP30" s="44"/>
      <c r="AQ30" s="44"/>
      <c r="AR30" s="45"/>
      <c r="AS30" s="44"/>
      <c r="AT30" s="44"/>
      <c r="AU30" s="45"/>
      <c r="AV30" s="44">
        <v>65</v>
      </c>
      <c r="AW30" s="46">
        <f t="shared" si="9"/>
        <v>82.285714285714292</v>
      </c>
      <c r="AX30" s="47">
        <f t="shared" si="10"/>
        <v>82</v>
      </c>
      <c r="AY30" s="48"/>
      <c r="AZ30" s="57">
        <v>80</v>
      </c>
      <c r="BA30" s="57"/>
      <c r="BB30" s="57"/>
      <c r="BC30" s="57">
        <v>80</v>
      </c>
      <c r="BD30" s="57"/>
      <c r="BE30" s="57"/>
      <c r="BF30" s="57"/>
      <c r="BG30" s="57"/>
      <c r="BH30" s="57"/>
      <c r="BI30" s="57"/>
      <c r="BJ30" s="57"/>
      <c r="BK30" s="57"/>
      <c r="BL30" s="57"/>
      <c r="BM30" s="57"/>
      <c r="BN30" s="57"/>
      <c r="BO30" s="45">
        <f t="shared" si="11"/>
        <v>80</v>
      </c>
      <c r="BP30" s="57">
        <v>80</v>
      </c>
      <c r="BQ30" s="44"/>
      <c r="BR30" s="45"/>
      <c r="BS30" s="44"/>
      <c r="BT30" s="44"/>
      <c r="BU30" s="45"/>
      <c r="BV30" s="44"/>
      <c r="BW30" s="44"/>
      <c r="BX30" s="45"/>
      <c r="BY30" s="44"/>
      <c r="BZ30" s="44"/>
      <c r="CA30" s="45"/>
      <c r="CB30" s="44"/>
      <c r="CC30" s="44"/>
      <c r="CD30" s="45"/>
      <c r="CE30" s="46">
        <f t="shared" si="12"/>
        <v>80</v>
      </c>
      <c r="CF30" s="47">
        <f t="shared" si="13"/>
        <v>80</v>
      </c>
      <c r="CG30" s="48"/>
      <c r="CH30" s="57">
        <v>4</v>
      </c>
      <c r="CI30" s="49" t="str">
        <f t="shared" si="14"/>
        <v xml:space="preserve">Memiliki kemampuan pemahanan Integrasi Nasional, Ancaman Terhadap NKRI, Wawasan Nusantara, </v>
      </c>
      <c r="CJ30" s="48"/>
      <c r="CK30" s="57">
        <v>4</v>
      </c>
      <c r="CL30"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30" s="43">
        <v>8</v>
      </c>
      <c r="CO30" s="57"/>
      <c r="CQ30" s="21">
        <v>91</v>
      </c>
      <c r="CR30" s="24">
        <v>100</v>
      </c>
      <c r="CS30" s="25" t="s">
        <v>15</v>
      </c>
      <c r="CW30" s="56">
        <v>8</v>
      </c>
      <c r="CX30" s="56" t="str">
        <f>(IF(CO24="","","Memiliki keterampilan "))&amp;(IF(CO23="","",CO23&amp;", "))&amp;(IF(CO24="","",CO24&amp;", "))&amp;(IF(CO25="","",CO25&amp;", "))&amp;(IF(CO26="","",CO26&amp;", "))&amp;(IF(CO27="","",CO27&amp;", "))&amp;(IF(CO28="","",CO28&amp;", "))&amp;(IF(CO29="","",CO29&amp;", "))&amp;(IF(CO31="","",CO31&amp;", "))&amp;(IF(CO32="","",CO32&amp;", "))&amp;(IF(CO30="","","Masih perlu peningkatan keterampilan "&amp;CO30&amp;"."))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1" spans="1:102" x14ac:dyDescent="0.25">
      <c r="A31" s="8">
        <v>21</v>
      </c>
      <c r="B31" s="8">
        <v>21460</v>
      </c>
      <c r="C31" s="8" t="s">
        <v>226</v>
      </c>
      <c r="E31" s="50">
        <f t="shared" si="0"/>
        <v>75</v>
      </c>
      <c r="F31" s="8" t="str">
        <f t="shared" si="1"/>
        <v>C</v>
      </c>
      <c r="G31" s="8" t="str">
        <f t="shared" si="2"/>
        <v xml:space="preserve">Memiliki kemampuan pemahanan Integrasi Nasional, Ancaman Terhadap NKRI, Wawasan Nusantara, </v>
      </c>
      <c r="H31" s="50">
        <f t="shared" si="3"/>
        <v>78</v>
      </c>
      <c r="I31" s="8" t="str">
        <f t="shared" si="4"/>
        <v>B</v>
      </c>
      <c r="J31"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1" s="8"/>
      <c r="L31" s="13"/>
      <c r="M31" s="14"/>
      <c r="N31" s="44">
        <f t="shared" si="6"/>
        <v>75</v>
      </c>
      <c r="O31" s="44">
        <f t="shared" si="7"/>
        <v>74</v>
      </c>
      <c r="Q31" s="44">
        <v>70</v>
      </c>
      <c r="R31" s="44"/>
      <c r="S31" s="45">
        <v>80</v>
      </c>
      <c r="T31" s="44">
        <v>70</v>
      </c>
      <c r="U31" s="44"/>
      <c r="V31" s="45">
        <v>80</v>
      </c>
      <c r="W31" s="44"/>
      <c r="X31" s="44"/>
      <c r="Y31" s="45"/>
      <c r="Z31" s="44"/>
      <c r="AA31" s="44"/>
      <c r="AB31" s="45"/>
      <c r="AC31" s="44"/>
      <c r="AD31" s="44"/>
      <c r="AE31" s="45"/>
      <c r="AF31" s="45">
        <f t="shared" si="8"/>
        <v>75</v>
      </c>
      <c r="AG31" s="44">
        <v>70</v>
      </c>
      <c r="AH31" s="44"/>
      <c r="AI31" s="45">
        <v>80</v>
      </c>
      <c r="AJ31" s="44"/>
      <c r="AK31" s="44"/>
      <c r="AL31" s="45"/>
      <c r="AM31" s="44"/>
      <c r="AN31" s="44"/>
      <c r="AO31" s="45"/>
      <c r="AP31" s="44"/>
      <c r="AQ31" s="44"/>
      <c r="AR31" s="45"/>
      <c r="AS31" s="44"/>
      <c r="AT31" s="44"/>
      <c r="AU31" s="45"/>
      <c r="AV31" s="44">
        <v>74</v>
      </c>
      <c r="AW31" s="46">
        <f t="shared" si="9"/>
        <v>74.857142857142861</v>
      </c>
      <c r="AX31" s="47">
        <f t="shared" si="10"/>
        <v>75</v>
      </c>
      <c r="AY31" s="48"/>
      <c r="AZ31" s="57">
        <v>75</v>
      </c>
      <c r="BA31" s="57"/>
      <c r="BB31" s="57"/>
      <c r="BC31" s="57">
        <v>80</v>
      </c>
      <c r="BD31" s="57"/>
      <c r="BE31" s="57"/>
      <c r="BF31" s="57"/>
      <c r="BG31" s="57"/>
      <c r="BH31" s="57"/>
      <c r="BI31" s="57"/>
      <c r="BJ31" s="57"/>
      <c r="BK31" s="57"/>
      <c r="BL31" s="57"/>
      <c r="BM31" s="57"/>
      <c r="BN31" s="57"/>
      <c r="BO31" s="45">
        <f t="shared" si="11"/>
        <v>78</v>
      </c>
      <c r="BP31" s="57">
        <v>80</v>
      </c>
      <c r="BQ31" s="44"/>
      <c r="BR31" s="45"/>
      <c r="BS31" s="44"/>
      <c r="BT31" s="44"/>
      <c r="BU31" s="45"/>
      <c r="BV31" s="44"/>
      <c r="BW31" s="44"/>
      <c r="BX31" s="45"/>
      <c r="BY31" s="44"/>
      <c r="BZ31" s="44"/>
      <c r="CA31" s="45"/>
      <c r="CB31" s="44"/>
      <c r="CC31" s="44"/>
      <c r="CD31" s="45"/>
      <c r="CE31" s="46">
        <f t="shared" si="12"/>
        <v>78.333333333333329</v>
      </c>
      <c r="CF31" s="47">
        <f t="shared" si="13"/>
        <v>78</v>
      </c>
      <c r="CG31" s="48"/>
      <c r="CH31" s="57">
        <v>4</v>
      </c>
      <c r="CI31" s="49" t="str">
        <f t="shared" si="14"/>
        <v xml:space="preserve">Memiliki kemampuan pemahanan Integrasi Nasional, Ancaman Terhadap NKRI, Wawasan Nusantara, </v>
      </c>
      <c r="CJ31" s="48"/>
      <c r="CK31" s="57">
        <v>4</v>
      </c>
      <c r="CL31"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31" s="43">
        <v>9</v>
      </c>
      <c r="CO31" s="57"/>
      <c r="CW31" s="56">
        <v>9</v>
      </c>
      <c r="CX31" s="56" t="str">
        <f>(IF(CO24="","","Memiliki keterampilan "))&amp;(IF(CO23="","",CO23&amp;", "))&amp;(IF(CO24="","",CO24&amp;", "))&amp;(IF(CO25="","",CO25&amp;", "))&amp;(IF(CO26="","",CO26&amp;", "))&amp;(IF(CO27="","",CO27&amp;", "))&amp;(IF(CO28="","",CO28&amp;", "))&amp;(IF(CO29="","",CO29&amp;", "))&amp;(IF(CO30="","",CO30&amp;", "))&amp;(IF(CO32="","",CO32&amp;", "))&amp;(IF(CO31="","","Masih perlu peningkatan keterampilan "&amp;CO31&amp;"."))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2" spans="1:102" x14ac:dyDescent="0.25">
      <c r="A32" s="8">
        <v>22</v>
      </c>
      <c r="B32" s="8">
        <v>21476</v>
      </c>
      <c r="C32" s="8" t="s">
        <v>227</v>
      </c>
      <c r="E32" s="50">
        <f t="shared" si="0"/>
        <v>73</v>
      </c>
      <c r="F32" s="8" t="str">
        <f t="shared" si="1"/>
        <v>C</v>
      </c>
      <c r="G32" s="8" t="str">
        <f t="shared" si="2"/>
        <v xml:space="preserve">Memiliki kemampuan pemahanan Integrasi Nasional, Ancaman Terhadap NKRI, Wawasan Nusantara, </v>
      </c>
      <c r="H32" s="50">
        <f t="shared" si="3"/>
        <v>78</v>
      </c>
      <c r="I32" s="8" t="str">
        <f t="shared" si="4"/>
        <v>B</v>
      </c>
      <c r="J3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2" s="8"/>
      <c r="L32" s="13"/>
      <c r="M32" s="14"/>
      <c r="N32" s="44">
        <f t="shared" si="6"/>
        <v>75</v>
      </c>
      <c r="O32" s="44">
        <f t="shared" si="7"/>
        <v>53</v>
      </c>
      <c r="Q32" s="44">
        <v>70</v>
      </c>
      <c r="R32" s="44"/>
      <c r="S32" s="45">
        <v>80</v>
      </c>
      <c r="T32" s="44">
        <v>70</v>
      </c>
      <c r="U32" s="44"/>
      <c r="V32" s="45">
        <v>80</v>
      </c>
      <c r="W32" s="44"/>
      <c r="X32" s="44"/>
      <c r="Y32" s="45"/>
      <c r="Z32" s="44"/>
      <c r="AA32" s="44"/>
      <c r="AB32" s="45"/>
      <c r="AC32" s="44"/>
      <c r="AD32" s="44"/>
      <c r="AE32" s="45"/>
      <c r="AF32" s="45">
        <f t="shared" si="8"/>
        <v>75</v>
      </c>
      <c r="AG32" s="44">
        <v>70</v>
      </c>
      <c r="AH32" s="44"/>
      <c r="AI32" s="45">
        <v>85</v>
      </c>
      <c r="AJ32" s="44"/>
      <c r="AK32" s="44"/>
      <c r="AL32" s="45"/>
      <c r="AM32" s="44"/>
      <c r="AN32" s="44"/>
      <c r="AO32" s="45"/>
      <c r="AP32" s="44"/>
      <c r="AQ32" s="44"/>
      <c r="AR32" s="45"/>
      <c r="AS32" s="44"/>
      <c r="AT32" s="44"/>
      <c r="AU32" s="45"/>
      <c r="AV32" s="44">
        <v>53</v>
      </c>
      <c r="AW32" s="46">
        <f t="shared" si="9"/>
        <v>72.571428571428569</v>
      </c>
      <c r="AX32" s="47">
        <f t="shared" si="10"/>
        <v>73</v>
      </c>
      <c r="AY32" s="48"/>
      <c r="AZ32" s="57">
        <v>75</v>
      </c>
      <c r="BA32" s="57"/>
      <c r="BB32" s="57"/>
      <c r="BC32" s="57">
        <v>80</v>
      </c>
      <c r="BD32" s="57"/>
      <c r="BE32" s="57"/>
      <c r="BF32" s="57"/>
      <c r="BG32" s="57"/>
      <c r="BH32" s="57"/>
      <c r="BI32" s="57"/>
      <c r="BJ32" s="57"/>
      <c r="BK32" s="57"/>
      <c r="BL32" s="57"/>
      <c r="BM32" s="57"/>
      <c r="BN32" s="57"/>
      <c r="BO32" s="45">
        <f t="shared" si="11"/>
        <v>78</v>
      </c>
      <c r="BP32" s="57">
        <v>80</v>
      </c>
      <c r="BQ32" s="44"/>
      <c r="BR32" s="45"/>
      <c r="BS32" s="44"/>
      <c r="BT32" s="44"/>
      <c r="BU32" s="45"/>
      <c r="BV32" s="44"/>
      <c r="BW32" s="44"/>
      <c r="BX32" s="45"/>
      <c r="BY32" s="44"/>
      <c r="BZ32" s="44"/>
      <c r="CA32" s="45"/>
      <c r="CB32" s="44"/>
      <c r="CC32" s="44"/>
      <c r="CD32" s="45"/>
      <c r="CE32" s="46">
        <f t="shared" si="12"/>
        <v>78.333333333333329</v>
      </c>
      <c r="CF32" s="47">
        <f t="shared" si="13"/>
        <v>78</v>
      </c>
      <c r="CG32" s="48"/>
      <c r="CH32" s="57">
        <v>4</v>
      </c>
      <c r="CI32" s="49" t="str">
        <f t="shared" si="14"/>
        <v xml:space="preserve">Memiliki kemampuan pemahanan Integrasi Nasional, Ancaman Terhadap NKRI, Wawasan Nusantara, </v>
      </c>
      <c r="CJ32" s="48"/>
      <c r="CK32" s="57">
        <v>4</v>
      </c>
      <c r="CL32"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N32" s="43">
        <v>10</v>
      </c>
      <c r="CO32" s="57"/>
      <c r="CW32" s="56">
        <v>10</v>
      </c>
      <c r="CX32" s="56" t="str">
        <f>(IF(CO24="","","Memiliki keterampilan "))&amp;(IF(CO23="","",CO23&amp;", "))&amp;(IF(CO24="","",CO24&amp;", "))&amp;(IF(CO25="","",CO25&amp;", "))&amp;(IF(CO26="","",CO26&amp;", "))&amp;(IF(CO27="","",CO27&amp;", "))&amp;(IF(CO28="","",CO28&amp;", "))&amp;(IF(CO29="","",CO29&amp;", "))&amp;(IF(CO30="","",CO30&amp;", "))&amp;(IF(CO31="","",CO31&amp;", "))&amp;(IF(CO32="","","Masih perlu peningkatan keterampilan "&amp;CO32&amp;"."))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3" spans="1:102" x14ac:dyDescent="0.25">
      <c r="A33" s="8">
        <v>23</v>
      </c>
      <c r="B33" s="8">
        <v>21492</v>
      </c>
      <c r="C33" s="8" t="s">
        <v>228</v>
      </c>
      <c r="E33" s="50">
        <f t="shared" si="0"/>
        <v>86</v>
      </c>
      <c r="F33" s="8" t="str">
        <f t="shared" si="1"/>
        <v>B</v>
      </c>
      <c r="G33" s="8" t="str">
        <f t="shared" si="2"/>
        <v xml:space="preserve">Memiliki kemampuan pemahanan Integrasi Nasional, Ancaman Terhadap NKRI, Wawasan Nusantara, </v>
      </c>
      <c r="H33" s="50">
        <f t="shared" si="3"/>
        <v>85</v>
      </c>
      <c r="I33" s="8" t="str">
        <f t="shared" si="4"/>
        <v>B</v>
      </c>
      <c r="J33"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3" s="8"/>
      <c r="L33" s="13"/>
      <c r="M33" s="14"/>
      <c r="N33" s="44">
        <f t="shared" si="6"/>
        <v>87</v>
      </c>
      <c r="O33" s="44">
        <f t="shared" si="7"/>
        <v>66</v>
      </c>
      <c r="Q33" s="44">
        <v>89</v>
      </c>
      <c r="R33" s="44"/>
      <c r="S33" s="45">
        <v>85</v>
      </c>
      <c r="T33" s="44">
        <v>82</v>
      </c>
      <c r="U33" s="44"/>
      <c r="V33" s="45">
        <v>90</v>
      </c>
      <c r="W33" s="44"/>
      <c r="X33" s="44"/>
      <c r="Y33" s="45"/>
      <c r="Z33" s="44"/>
      <c r="AA33" s="44"/>
      <c r="AB33" s="45"/>
      <c r="AC33" s="44"/>
      <c r="AD33" s="44"/>
      <c r="AE33" s="45"/>
      <c r="AF33" s="45">
        <f t="shared" si="8"/>
        <v>87</v>
      </c>
      <c r="AG33" s="44">
        <v>97</v>
      </c>
      <c r="AH33" s="44"/>
      <c r="AI33" s="45">
        <v>90</v>
      </c>
      <c r="AJ33" s="44"/>
      <c r="AK33" s="44"/>
      <c r="AL33" s="45"/>
      <c r="AM33" s="44"/>
      <c r="AN33" s="44"/>
      <c r="AO33" s="45"/>
      <c r="AP33" s="44"/>
      <c r="AQ33" s="44"/>
      <c r="AR33" s="45"/>
      <c r="AS33" s="44"/>
      <c r="AT33" s="44"/>
      <c r="AU33" s="45"/>
      <c r="AV33" s="44">
        <v>66</v>
      </c>
      <c r="AW33" s="46">
        <f t="shared" si="9"/>
        <v>85.571428571428569</v>
      </c>
      <c r="AX33" s="47">
        <f t="shared" si="10"/>
        <v>86</v>
      </c>
      <c r="AY33" s="48"/>
      <c r="AZ33" s="57">
        <v>85</v>
      </c>
      <c r="BA33" s="57"/>
      <c r="BB33" s="57"/>
      <c r="BC33" s="57">
        <v>85</v>
      </c>
      <c r="BD33" s="57"/>
      <c r="BE33" s="57"/>
      <c r="BF33" s="57"/>
      <c r="BG33" s="57"/>
      <c r="BH33" s="57"/>
      <c r="BI33" s="57"/>
      <c r="BJ33" s="57"/>
      <c r="BK33" s="57"/>
      <c r="BL33" s="57"/>
      <c r="BM33" s="57"/>
      <c r="BN33" s="57"/>
      <c r="BO33" s="45">
        <f t="shared" si="11"/>
        <v>85</v>
      </c>
      <c r="BP33" s="57">
        <v>85</v>
      </c>
      <c r="BQ33" s="44"/>
      <c r="BR33" s="45"/>
      <c r="BS33" s="44"/>
      <c r="BT33" s="44"/>
      <c r="BU33" s="45"/>
      <c r="BV33" s="44"/>
      <c r="BW33" s="44"/>
      <c r="BX33" s="45"/>
      <c r="BY33" s="44"/>
      <c r="BZ33" s="44"/>
      <c r="CA33" s="45"/>
      <c r="CB33" s="44"/>
      <c r="CC33" s="44"/>
      <c r="CD33" s="45"/>
      <c r="CE33" s="46">
        <f t="shared" si="12"/>
        <v>85</v>
      </c>
      <c r="CF33" s="47">
        <f t="shared" si="13"/>
        <v>85</v>
      </c>
      <c r="CG33" s="48"/>
      <c r="CH33" s="57">
        <v>4</v>
      </c>
      <c r="CI33" s="49" t="str">
        <f t="shared" si="14"/>
        <v xml:space="preserve">Memiliki kemampuan pemahanan Integrasi Nasional, Ancaman Terhadap NKRI, Wawasan Nusantara, </v>
      </c>
      <c r="CJ33" s="48"/>
      <c r="CK33" s="57">
        <v>4</v>
      </c>
      <c r="CL33"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CW33" s="56">
        <v>11</v>
      </c>
      <c r="CX33" s="56" t="str">
        <f>(IF(CO23="","","Memiliki keterampilan  "))&amp;(IF(CO23="","",CO23&amp;", "))&amp;(IF(CO24="","",CO24&amp;", "))&amp;(IF(CO25="","",CO25&amp;", "))&amp;(IF(CO26="","",CO26&amp;", "))&amp;(IF(CO27="","",CO27&amp;", "))&amp;(IF(CO28="","",CO28&amp;", "))&amp;(IF(CO29="","",CO29&amp;", "))&amp;(IF(CO30="","",CO30&amp;", "))&amp;(IF(CO31="","",CO31&amp;", "))&amp;(IF(CO32="","",CO32&amp;"."))</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4" spans="1:102" x14ac:dyDescent="0.25">
      <c r="A34" s="8">
        <v>24</v>
      </c>
      <c r="B34" s="8">
        <v>21508</v>
      </c>
      <c r="C34" s="8" t="s">
        <v>229</v>
      </c>
      <c r="E34" s="50">
        <f t="shared" si="0"/>
        <v>76</v>
      </c>
      <c r="F34" s="8" t="str">
        <f t="shared" si="1"/>
        <v>B</v>
      </c>
      <c r="G34" s="8" t="str">
        <f t="shared" si="2"/>
        <v xml:space="preserve">Memiliki kemampuan pemahanan Integrasi Nasional, Ancaman Terhadap NKRI, Wawasan Nusantara, </v>
      </c>
      <c r="H34" s="50">
        <f t="shared" si="3"/>
        <v>82</v>
      </c>
      <c r="I34" s="8" t="str">
        <f t="shared" si="4"/>
        <v>B</v>
      </c>
      <c r="J34"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4" s="8"/>
      <c r="L34" s="13"/>
      <c r="M34" s="14"/>
      <c r="N34" s="44">
        <f t="shared" si="6"/>
        <v>80</v>
      </c>
      <c r="O34" s="44">
        <f t="shared" si="7"/>
        <v>59</v>
      </c>
      <c r="Q34" s="44">
        <v>70</v>
      </c>
      <c r="R34" s="44"/>
      <c r="S34" s="45">
        <v>90</v>
      </c>
      <c r="T34" s="44">
        <v>70</v>
      </c>
      <c r="U34" s="44"/>
      <c r="V34" s="45">
        <v>90</v>
      </c>
      <c r="W34" s="44"/>
      <c r="X34" s="44"/>
      <c r="Y34" s="45"/>
      <c r="Z34" s="44"/>
      <c r="AA34" s="44"/>
      <c r="AB34" s="45"/>
      <c r="AC34" s="44"/>
      <c r="AD34" s="44"/>
      <c r="AE34" s="45"/>
      <c r="AF34" s="45">
        <f t="shared" si="8"/>
        <v>80</v>
      </c>
      <c r="AG34" s="44">
        <v>75</v>
      </c>
      <c r="AH34" s="44"/>
      <c r="AI34" s="45">
        <v>80</v>
      </c>
      <c r="AJ34" s="44"/>
      <c r="AK34" s="44"/>
      <c r="AL34" s="45"/>
      <c r="AM34" s="44"/>
      <c r="AN34" s="44"/>
      <c r="AO34" s="45"/>
      <c r="AP34" s="44"/>
      <c r="AQ34" s="44"/>
      <c r="AR34" s="45"/>
      <c r="AS34" s="44"/>
      <c r="AT34" s="44"/>
      <c r="AU34" s="45"/>
      <c r="AV34" s="44">
        <v>59</v>
      </c>
      <c r="AW34" s="46">
        <f t="shared" si="9"/>
        <v>76.285714285714292</v>
      </c>
      <c r="AX34" s="47">
        <f t="shared" si="10"/>
        <v>76</v>
      </c>
      <c r="AY34" s="48"/>
      <c r="AZ34" s="57">
        <v>80</v>
      </c>
      <c r="BA34" s="57"/>
      <c r="BB34" s="57"/>
      <c r="BC34" s="57">
        <v>80</v>
      </c>
      <c r="BD34" s="57"/>
      <c r="BE34" s="57"/>
      <c r="BF34" s="57"/>
      <c r="BG34" s="57"/>
      <c r="BH34" s="57"/>
      <c r="BI34" s="57"/>
      <c r="BJ34" s="57"/>
      <c r="BK34" s="57"/>
      <c r="BL34" s="57"/>
      <c r="BM34" s="57"/>
      <c r="BN34" s="57"/>
      <c r="BO34" s="45">
        <f t="shared" si="11"/>
        <v>80</v>
      </c>
      <c r="BP34" s="57">
        <v>85</v>
      </c>
      <c r="BQ34" s="44"/>
      <c r="BR34" s="45"/>
      <c r="BS34" s="44"/>
      <c r="BT34" s="44"/>
      <c r="BU34" s="45"/>
      <c r="BV34" s="44"/>
      <c r="BW34" s="44"/>
      <c r="BX34" s="45"/>
      <c r="BY34" s="44"/>
      <c r="BZ34" s="44"/>
      <c r="CA34" s="45"/>
      <c r="CB34" s="44"/>
      <c r="CC34" s="44"/>
      <c r="CD34" s="45"/>
      <c r="CE34" s="46">
        <f t="shared" si="12"/>
        <v>81.666666666666671</v>
      </c>
      <c r="CF34" s="47">
        <f t="shared" si="13"/>
        <v>82</v>
      </c>
      <c r="CG34" s="48"/>
      <c r="CH34" s="57">
        <v>4</v>
      </c>
      <c r="CI34" s="49" t="str">
        <f t="shared" si="14"/>
        <v xml:space="preserve">Memiliki kemampuan pemahanan Integrasi Nasional, Ancaman Terhadap NKRI, Wawasan Nusantara, </v>
      </c>
      <c r="CJ34" s="48"/>
      <c r="CK34" s="57">
        <v>4</v>
      </c>
      <c r="CL34"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5" spans="1:102" x14ac:dyDescent="0.25">
      <c r="A35" s="8">
        <v>25</v>
      </c>
      <c r="B35" s="8">
        <v>21524</v>
      </c>
      <c r="C35" s="8" t="s">
        <v>230</v>
      </c>
      <c r="E35" s="50">
        <f t="shared" si="0"/>
        <v>84</v>
      </c>
      <c r="F35" s="8" t="str">
        <f t="shared" si="1"/>
        <v>B</v>
      </c>
      <c r="G35" s="8" t="str">
        <f t="shared" si="2"/>
        <v xml:space="preserve">Memiliki kemampuan pemahanan Integrasi Nasional, Ancaman Terhadap NKRI, Wawasan Nusantara, </v>
      </c>
      <c r="H35" s="50">
        <f t="shared" si="3"/>
        <v>85</v>
      </c>
      <c r="I35" s="8" t="str">
        <f t="shared" si="4"/>
        <v>B</v>
      </c>
      <c r="J35"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5" s="8"/>
      <c r="L35" s="13"/>
      <c r="M35" s="14"/>
      <c r="N35" s="44">
        <f t="shared" si="6"/>
        <v>85</v>
      </c>
      <c r="O35" s="44">
        <f t="shared" si="7"/>
        <v>70</v>
      </c>
      <c r="Q35" s="44">
        <v>87</v>
      </c>
      <c r="R35" s="44"/>
      <c r="S35" s="45">
        <v>85</v>
      </c>
      <c r="T35" s="44">
        <v>76</v>
      </c>
      <c r="U35" s="44"/>
      <c r="V35" s="45">
        <v>90</v>
      </c>
      <c r="W35" s="44"/>
      <c r="X35" s="44"/>
      <c r="Y35" s="45"/>
      <c r="Z35" s="44"/>
      <c r="AA35" s="44"/>
      <c r="AB35" s="45"/>
      <c r="AC35" s="44"/>
      <c r="AD35" s="44"/>
      <c r="AE35" s="45"/>
      <c r="AF35" s="45">
        <f t="shared" si="8"/>
        <v>85</v>
      </c>
      <c r="AG35" s="44">
        <v>87</v>
      </c>
      <c r="AH35" s="44"/>
      <c r="AI35" s="45">
        <v>90</v>
      </c>
      <c r="AJ35" s="44"/>
      <c r="AK35" s="44"/>
      <c r="AL35" s="45"/>
      <c r="AM35" s="44"/>
      <c r="AN35" s="44"/>
      <c r="AO35" s="45"/>
      <c r="AP35" s="44"/>
      <c r="AQ35" s="44"/>
      <c r="AR35" s="45"/>
      <c r="AS35" s="44"/>
      <c r="AT35" s="44"/>
      <c r="AU35" s="45"/>
      <c r="AV35" s="44">
        <v>70</v>
      </c>
      <c r="AW35" s="46">
        <f t="shared" si="9"/>
        <v>83.571428571428569</v>
      </c>
      <c r="AX35" s="47">
        <f t="shared" si="10"/>
        <v>84</v>
      </c>
      <c r="AY35" s="48"/>
      <c r="AZ35" s="57">
        <v>85</v>
      </c>
      <c r="BA35" s="57"/>
      <c r="BB35" s="57"/>
      <c r="BC35" s="57">
        <v>85</v>
      </c>
      <c r="BD35" s="57"/>
      <c r="BE35" s="57"/>
      <c r="BF35" s="57"/>
      <c r="BG35" s="57"/>
      <c r="BH35" s="57"/>
      <c r="BI35" s="57"/>
      <c r="BJ35" s="57"/>
      <c r="BK35" s="57"/>
      <c r="BL35" s="57"/>
      <c r="BM35" s="57"/>
      <c r="BN35" s="57"/>
      <c r="BO35" s="45">
        <f t="shared" si="11"/>
        <v>85</v>
      </c>
      <c r="BP35" s="57">
        <v>85</v>
      </c>
      <c r="BQ35" s="44"/>
      <c r="BR35" s="45"/>
      <c r="BS35" s="44"/>
      <c r="BT35" s="44"/>
      <c r="BU35" s="45"/>
      <c r="BV35" s="44"/>
      <c r="BW35" s="44"/>
      <c r="BX35" s="45"/>
      <c r="BY35" s="44"/>
      <c r="BZ35" s="44"/>
      <c r="CA35" s="45"/>
      <c r="CB35" s="44"/>
      <c r="CC35" s="44"/>
      <c r="CD35" s="45"/>
      <c r="CE35" s="46">
        <f t="shared" si="12"/>
        <v>85</v>
      </c>
      <c r="CF35" s="47">
        <f t="shared" si="13"/>
        <v>85</v>
      </c>
      <c r="CG35" s="48"/>
      <c r="CH35" s="57">
        <v>4</v>
      </c>
      <c r="CI35" s="49" t="str">
        <f t="shared" si="14"/>
        <v xml:space="preserve">Memiliki kemampuan pemahanan Integrasi Nasional, Ancaman Terhadap NKRI, Wawasan Nusantara, </v>
      </c>
      <c r="CJ35" s="48"/>
      <c r="CK35" s="57">
        <v>4</v>
      </c>
      <c r="CL35"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6" spans="1:102" x14ac:dyDescent="0.25">
      <c r="A36" s="8">
        <v>26</v>
      </c>
      <c r="B36" s="8">
        <v>21540</v>
      </c>
      <c r="C36" s="8" t="s">
        <v>231</v>
      </c>
      <c r="E36" s="50">
        <f t="shared" si="0"/>
        <v>77</v>
      </c>
      <c r="F36" s="8" t="str">
        <f t="shared" si="1"/>
        <v>B</v>
      </c>
      <c r="G36" s="8" t="str">
        <f t="shared" si="2"/>
        <v xml:space="preserve">Memiliki kemampuan pemahanan Integrasi Nasional, Ancaman Terhadap NKRI, Wawasan Nusantara, </v>
      </c>
      <c r="H36" s="50">
        <f t="shared" si="3"/>
        <v>78</v>
      </c>
      <c r="I36" s="8" t="str">
        <f t="shared" si="4"/>
        <v>B</v>
      </c>
      <c r="J36"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6" s="8"/>
      <c r="L36" s="13"/>
      <c r="M36" s="14"/>
      <c r="N36" s="44">
        <f t="shared" si="6"/>
        <v>75</v>
      </c>
      <c r="O36" s="44">
        <f t="shared" si="7"/>
        <v>54</v>
      </c>
      <c r="Q36" s="44">
        <v>70</v>
      </c>
      <c r="R36" s="44"/>
      <c r="S36" s="45">
        <v>80</v>
      </c>
      <c r="T36" s="44">
        <v>70</v>
      </c>
      <c r="U36" s="44"/>
      <c r="V36" s="45">
        <v>80</v>
      </c>
      <c r="W36" s="44"/>
      <c r="X36" s="44"/>
      <c r="Y36" s="45"/>
      <c r="Z36" s="44"/>
      <c r="AA36" s="44"/>
      <c r="AB36" s="45"/>
      <c r="AC36" s="44"/>
      <c r="AD36" s="44"/>
      <c r="AE36" s="45"/>
      <c r="AF36" s="45">
        <f t="shared" si="8"/>
        <v>75</v>
      </c>
      <c r="AG36" s="44">
        <v>97</v>
      </c>
      <c r="AH36" s="44"/>
      <c r="AI36" s="45">
        <v>90</v>
      </c>
      <c r="AJ36" s="44"/>
      <c r="AK36" s="44"/>
      <c r="AL36" s="45"/>
      <c r="AM36" s="44"/>
      <c r="AN36" s="44"/>
      <c r="AO36" s="45"/>
      <c r="AP36" s="44"/>
      <c r="AQ36" s="44"/>
      <c r="AR36" s="45"/>
      <c r="AS36" s="44"/>
      <c r="AT36" s="44"/>
      <c r="AU36" s="45"/>
      <c r="AV36" s="44">
        <v>54</v>
      </c>
      <c r="AW36" s="46">
        <f t="shared" si="9"/>
        <v>77.285714285714292</v>
      </c>
      <c r="AX36" s="47">
        <f t="shared" si="10"/>
        <v>77</v>
      </c>
      <c r="AY36" s="48"/>
      <c r="AZ36" s="57">
        <v>75</v>
      </c>
      <c r="BA36" s="57"/>
      <c r="BB36" s="57"/>
      <c r="BC36" s="57">
        <v>80</v>
      </c>
      <c r="BD36" s="57"/>
      <c r="BE36" s="57"/>
      <c r="BF36" s="57"/>
      <c r="BG36" s="57"/>
      <c r="BH36" s="57"/>
      <c r="BI36" s="57"/>
      <c r="BJ36" s="57"/>
      <c r="BK36" s="57"/>
      <c r="BL36" s="57"/>
      <c r="BM36" s="57"/>
      <c r="BN36" s="57"/>
      <c r="BO36" s="45">
        <f t="shared" si="11"/>
        <v>78</v>
      </c>
      <c r="BP36" s="57">
        <v>80</v>
      </c>
      <c r="BQ36" s="44"/>
      <c r="BR36" s="45"/>
      <c r="BS36" s="44"/>
      <c r="BT36" s="44"/>
      <c r="BU36" s="45"/>
      <c r="BV36" s="44"/>
      <c r="BW36" s="44"/>
      <c r="BX36" s="45"/>
      <c r="BY36" s="44"/>
      <c r="BZ36" s="44"/>
      <c r="CA36" s="45"/>
      <c r="CB36" s="44"/>
      <c r="CC36" s="44"/>
      <c r="CD36" s="45"/>
      <c r="CE36" s="46">
        <f t="shared" si="12"/>
        <v>78.333333333333329</v>
      </c>
      <c r="CF36" s="47">
        <f t="shared" si="13"/>
        <v>78</v>
      </c>
      <c r="CG36" s="48"/>
      <c r="CH36" s="57">
        <v>4</v>
      </c>
      <c r="CI36" s="49" t="str">
        <f t="shared" si="14"/>
        <v xml:space="preserve">Memiliki kemampuan pemahanan Integrasi Nasional, Ancaman Terhadap NKRI, Wawasan Nusantara, </v>
      </c>
      <c r="CJ36" s="48"/>
      <c r="CK36" s="57">
        <v>4</v>
      </c>
      <c r="CL36"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7" spans="1:102" x14ac:dyDescent="0.25">
      <c r="A37" s="8">
        <v>27</v>
      </c>
      <c r="B37" s="8">
        <v>21556</v>
      </c>
      <c r="C37" s="8" t="s">
        <v>232</v>
      </c>
      <c r="E37" s="50">
        <f t="shared" si="0"/>
        <v>78</v>
      </c>
      <c r="F37" s="8" t="str">
        <f t="shared" si="1"/>
        <v>B</v>
      </c>
      <c r="G37" s="8" t="str">
        <f t="shared" si="2"/>
        <v xml:space="preserve">Memiliki kemampuan pemahanan Integrasi Nasional, Ancaman Terhadap NKRI, Wawasan Nusantara, </v>
      </c>
      <c r="H37" s="50">
        <f t="shared" si="3"/>
        <v>80</v>
      </c>
      <c r="I37" s="8" t="str">
        <f t="shared" si="4"/>
        <v>B</v>
      </c>
      <c r="J37"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7" s="8"/>
      <c r="L37" s="13"/>
      <c r="M37" s="14"/>
      <c r="N37" s="44">
        <f t="shared" si="6"/>
        <v>80</v>
      </c>
      <c r="O37" s="44">
        <f t="shared" si="7"/>
        <v>49</v>
      </c>
      <c r="Q37" s="44">
        <v>80</v>
      </c>
      <c r="R37" s="44"/>
      <c r="S37" s="45">
        <v>80</v>
      </c>
      <c r="T37" s="44">
        <v>70</v>
      </c>
      <c r="U37" s="44"/>
      <c r="V37" s="45">
        <v>90</v>
      </c>
      <c r="W37" s="44"/>
      <c r="X37" s="44"/>
      <c r="Y37" s="45"/>
      <c r="Z37" s="44"/>
      <c r="AA37" s="44"/>
      <c r="AB37" s="45"/>
      <c r="AC37" s="44"/>
      <c r="AD37" s="44"/>
      <c r="AE37" s="45"/>
      <c r="AF37" s="45">
        <f t="shared" si="8"/>
        <v>80</v>
      </c>
      <c r="AG37" s="44">
        <v>93</v>
      </c>
      <c r="AH37" s="44"/>
      <c r="AI37" s="45">
        <v>85</v>
      </c>
      <c r="AJ37" s="44"/>
      <c r="AK37" s="44"/>
      <c r="AL37" s="45"/>
      <c r="AM37" s="44"/>
      <c r="AN37" s="44"/>
      <c r="AO37" s="45"/>
      <c r="AP37" s="44"/>
      <c r="AQ37" s="44"/>
      <c r="AR37" s="45"/>
      <c r="AS37" s="44"/>
      <c r="AT37" s="44"/>
      <c r="AU37" s="45"/>
      <c r="AV37" s="44">
        <v>49</v>
      </c>
      <c r="AW37" s="46">
        <f t="shared" si="9"/>
        <v>78.142857142857139</v>
      </c>
      <c r="AX37" s="47">
        <f t="shared" si="10"/>
        <v>78</v>
      </c>
      <c r="AY37" s="48"/>
      <c r="AZ37" s="57">
        <v>80</v>
      </c>
      <c r="BA37" s="57"/>
      <c r="BB37" s="57"/>
      <c r="BC37" s="57">
        <v>80</v>
      </c>
      <c r="BD37" s="57"/>
      <c r="BE37" s="57"/>
      <c r="BF37" s="57"/>
      <c r="BG37" s="57"/>
      <c r="BH37" s="57"/>
      <c r="BI37" s="57"/>
      <c r="BJ37" s="57"/>
      <c r="BK37" s="57"/>
      <c r="BL37" s="57"/>
      <c r="BM37" s="57"/>
      <c r="BN37" s="57"/>
      <c r="BO37" s="45">
        <f t="shared" si="11"/>
        <v>80</v>
      </c>
      <c r="BP37" s="57">
        <v>80</v>
      </c>
      <c r="BQ37" s="44"/>
      <c r="BR37" s="45"/>
      <c r="BS37" s="44"/>
      <c r="BT37" s="44"/>
      <c r="BU37" s="45"/>
      <c r="BV37" s="44"/>
      <c r="BW37" s="44"/>
      <c r="BX37" s="45"/>
      <c r="BY37" s="44"/>
      <c r="BZ37" s="44"/>
      <c r="CA37" s="45"/>
      <c r="CB37" s="44"/>
      <c r="CC37" s="44"/>
      <c r="CD37" s="45"/>
      <c r="CE37" s="46">
        <f t="shared" si="12"/>
        <v>80</v>
      </c>
      <c r="CF37" s="47">
        <f t="shared" si="13"/>
        <v>80</v>
      </c>
      <c r="CG37" s="48"/>
      <c r="CH37" s="57">
        <v>4</v>
      </c>
      <c r="CI37" s="49" t="str">
        <f t="shared" si="14"/>
        <v xml:space="preserve">Memiliki kemampuan pemahanan Integrasi Nasional, Ancaman Terhadap NKRI, Wawasan Nusantara, </v>
      </c>
      <c r="CJ37" s="48"/>
      <c r="CK37" s="57">
        <v>4</v>
      </c>
      <c r="CL37"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8" spans="1:102" x14ac:dyDescent="0.25">
      <c r="A38" s="8">
        <v>28</v>
      </c>
      <c r="B38" s="8">
        <v>21572</v>
      </c>
      <c r="C38" s="8" t="s">
        <v>233</v>
      </c>
      <c r="E38" s="50">
        <f t="shared" si="0"/>
        <v>73</v>
      </c>
      <c r="F38" s="8" t="str">
        <f t="shared" si="1"/>
        <v>C</v>
      </c>
      <c r="G38" s="8" t="str">
        <f t="shared" si="2"/>
        <v xml:space="preserve">Memiliki kemampuan pemahanan Integrasi Nasional, Ancaman Terhadap NKRI, Wawasan Nusantara, </v>
      </c>
      <c r="H38" s="50">
        <f t="shared" si="3"/>
        <v>78</v>
      </c>
      <c r="I38" s="8" t="str">
        <f t="shared" si="4"/>
        <v>B</v>
      </c>
      <c r="J38"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8" s="8"/>
      <c r="L38" s="13"/>
      <c r="M38" s="14"/>
      <c r="N38" s="44">
        <f t="shared" si="6"/>
        <v>75</v>
      </c>
      <c r="O38" s="44">
        <f t="shared" si="7"/>
        <v>64</v>
      </c>
      <c r="Q38" s="44">
        <v>70</v>
      </c>
      <c r="R38" s="44"/>
      <c r="S38" s="45">
        <v>80</v>
      </c>
      <c r="T38" s="44">
        <v>70</v>
      </c>
      <c r="U38" s="44"/>
      <c r="V38" s="45">
        <v>80</v>
      </c>
      <c r="W38" s="44"/>
      <c r="X38" s="44"/>
      <c r="Y38" s="45"/>
      <c r="Z38" s="44"/>
      <c r="AA38" s="44"/>
      <c r="AB38" s="45"/>
      <c r="AC38" s="44"/>
      <c r="AD38" s="44"/>
      <c r="AE38" s="45"/>
      <c r="AF38" s="45">
        <f t="shared" si="8"/>
        <v>75</v>
      </c>
      <c r="AG38" s="44">
        <v>70</v>
      </c>
      <c r="AH38" s="44"/>
      <c r="AI38" s="45">
        <v>80</v>
      </c>
      <c r="AJ38" s="44"/>
      <c r="AK38" s="44"/>
      <c r="AL38" s="45"/>
      <c r="AM38" s="44"/>
      <c r="AN38" s="44"/>
      <c r="AO38" s="45"/>
      <c r="AP38" s="44"/>
      <c r="AQ38" s="44"/>
      <c r="AR38" s="45"/>
      <c r="AS38" s="44"/>
      <c r="AT38" s="44"/>
      <c r="AU38" s="45"/>
      <c r="AV38" s="44">
        <v>64</v>
      </c>
      <c r="AW38" s="46">
        <f t="shared" si="9"/>
        <v>73.428571428571431</v>
      </c>
      <c r="AX38" s="47">
        <f t="shared" si="10"/>
        <v>73</v>
      </c>
      <c r="AY38" s="48"/>
      <c r="AZ38" s="57">
        <v>75</v>
      </c>
      <c r="BA38" s="57"/>
      <c r="BB38" s="57"/>
      <c r="BC38" s="57">
        <v>80</v>
      </c>
      <c r="BD38" s="57"/>
      <c r="BE38" s="57"/>
      <c r="BF38" s="57"/>
      <c r="BG38" s="57"/>
      <c r="BH38" s="57"/>
      <c r="BI38" s="57"/>
      <c r="BJ38" s="57"/>
      <c r="BK38" s="57"/>
      <c r="BL38" s="57"/>
      <c r="BM38" s="57"/>
      <c r="BN38" s="57"/>
      <c r="BO38" s="45">
        <f t="shared" si="11"/>
        <v>78</v>
      </c>
      <c r="BP38" s="57">
        <v>80</v>
      </c>
      <c r="BQ38" s="44"/>
      <c r="BR38" s="45"/>
      <c r="BS38" s="44"/>
      <c r="BT38" s="44"/>
      <c r="BU38" s="45"/>
      <c r="BV38" s="44"/>
      <c r="BW38" s="44"/>
      <c r="BX38" s="45"/>
      <c r="BY38" s="44"/>
      <c r="BZ38" s="44"/>
      <c r="CA38" s="45"/>
      <c r="CB38" s="44"/>
      <c r="CC38" s="44"/>
      <c r="CD38" s="45"/>
      <c r="CE38" s="46">
        <f t="shared" si="12"/>
        <v>78.333333333333329</v>
      </c>
      <c r="CF38" s="47">
        <f t="shared" si="13"/>
        <v>78</v>
      </c>
      <c r="CG38" s="48"/>
      <c r="CH38" s="57">
        <v>4</v>
      </c>
      <c r="CI38" s="49" t="str">
        <f t="shared" si="14"/>
        <v xml:space="preserve">Memiliki kemampuan pemahanan Integrasi Nasional, Ancaman Terhadap NKRI, Wawasan Nusantara, </v>
      </c>
      <c r="CJ38" s="48"/>
      <c r="CK38" s="57">
        <v>4</v>
      </c>
      <c r="CL38"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39" spans="1:102" x14ac:dyDescent="0.25">
      <c r="A39" s="8">
        <v>29</v>
      </c>
      <c r="B39" s="8">
        <v>21588</v>
      </c>
      <c r="C39" s="8" t="s">
        <v>234</v>
      </c>
      <c r="E39" s="50">
        <f t="shared" si="0"/>
        <v>78</v>
      </c>
      <c r="F39" s="8" t="str">
        <f t="shared" si="1"/>
        <v>B</v>
      </c>
      <c r="G39" s="8" t="str">
        <f t="shared" si="2"/>
        <v xml:space="preserve">Memiliki kemampuan pemahanan Integrasi Nasional, Ancaman Terhadap NKRI, Wawasan Nusantara, </v>
      </c>
      <c r="H39" s="50">
        <f t="shared" si="3"/>
        <v>78</v>
      </c>
      <c r="I39" s="8" t="str">
        <f t="shared" si="4"/>
        <v>B</v>
      </c>
      <c r="J39"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39" s="8"/>
      <c r="L39" s="13"/>
      <c r="M39" s="14"/>
      <c r="N39" s="44">
        <f t="shared" si="6"/>
        <v>81</v>
      </c>
      <c r="O39" s="44">
        <f t="shared" si="7"/>
        <v>58</v>
      </c>
      <c r="Q39" s="44">
        <v>70</v>
      </c>
      <c r="R39" s="44"/>
      <c r="S39" s="45">
        <v>85</v>
      </c>
      <c r="T39" s="44">
        <v>77</v>
      </c>
      <c r="U39" s="44"/>
      <c r="V39" s="45">
        <v>90</v>
      </c>
      <c r="W39" s="44"/>
      <c r="X39" s="44"/>
      <c r="Y39" s="45"/>
      <c r="Z39" s="44"/>
      <c r="AA39" s="44"/>
      <c r="AB39" s="45"/>
      <c r="AC39" s="44"/>
      <c r="AD39" s="44"/>
      <c r="AE39" s="45"/>
      <c r="AF39" s="45">
        <f t="shared" si="8"/>
        <v>81</v>
      </c>
      <c r="AG39" s="44">
        <v>75</v>
      </c>
      <c r="AH39" s="44"/>
      <c r="AI39" s="45">
        <v>90</v>
      </c>
      <c r="AJ39" s="44"/>
      <c r="AK39" s="44"/>
      <c r="AL39" s="45"/>
      <c r="AM39" s="44"/>
      <c r="AN39" s="44"/>
      <c r="AO39" s="45"/>
      <c r="AP39" s="44"/>
      <c r="AQ39" s="44"/>
      <c r="AR39" s="45"/>
      <c r="AS39" s="44"/>
      <c r="AT39" s="44"/>
      <c r="AU39" s="45"/>
      <c r="AV39" s="44">
        <v>58</v>
      </c>
      <c r="AW39" s="46">
        <f t="shared" si="9"/>
        <v>77.857142857142861</v>
      </c>
      <c r="AX39" s="47">
        <f t="shared" si="10"/>
        <v>78</v>
      </c>
      <c r="AY39" s="48"/>
      <c r="AZ39" s="57">
        <v>75</v>
      </c>
      <c r="BA39" s="57"/>
      <c r="BB39" s="57"/>
      <c r="BC39" s="57">
        <v>80</v>
      </c>
      <c r="BD39" s="57"/>
      <c r="BE39" s="57"/>
      <c r="BF39" s="57"/>
      <c r="BG39" s="57"/>
      <c r="BH39" s="57"/>
      <c r="BI39" s="57"/>
      <c r="BJ39" s="57"/>
      <c r="BK39" s="57"/>
      <c r="BL39" s="57"/>
      <c r="BM39" s="57"/>
      <c r="BN39" s="57"/>
      <c r="BO39" s="45">
        <f t="shared" si="11"/>
        <v>78</v>
      </c>
      <c r="BP39" s="57">
        <v>80</v>
      </c>
      <c r="BQ39" s="44"/>
      <c r="BR39" s="45"/>
      <c r="BS39" s="44"/>
      <c r="BT39" s="44"/>
      <c r="BU39" s="45"/>
      <c r="BV39" s="44"/>
      <c r="BW39" s="44"/>
      <c r="BX39" s="45"/>
      <c r="BY39" s="44"/>
      <c r="BZ39" s="44"/>
      <c r="CA39" s="45"/>
      <c r="CB39" s="44"/>
      <c r="CC39" s="44"/>
      <c r="CD39" s="45"/>
      <c r="CE39" s="46">
        <f t="shared" si="12"/>
        <v>78.333333333333329</v>
      </c>
      <c r="CF39" s="47">
        <f t="shared" si="13"/>
        <v>78</v>
      </c>
      <c r="CG39" s="48"/>
      <c r="CH39" s="57">
        <v>4</v>
      </c>
      <c r="CI39" s="49" t="str">
        <f t="shared" si="14"/>
        <v xml:space="preserve">Memiliki kemampuan pemahanan Integrasi Nasional, Ancaman Terhadap NKRI, Wawasan Nusantara, </v>
      </c>
      <c r="CJ39" s="48"/>
      <c r="CK39" s="57">
        <v>4</v>
      </c>
      <c r="CL39"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0" spans="1:102" x14ac:dyDescent="0.25">
      <c r="A40" s="8">
        <v>30</v>
      </c>
      <c r="B40" s="8">
        <v>21604</v>
      </c>
      <c r="C40" s="8" t="s">
        <v>235</v>
      </c>
      <c r="E40" s="50">
        <f t="shared" si="0"/>
        <v>79</v>
      </c>
      <c r="F40" s="8" t="str">
        <f t="shared" si="1"/>
        <v>B</v>
      </c>
      <c r="G40" s="8" t="str">
        <f t="shared" si="2"/>
        <v xml:space="preserve">Memiliki kemampuan pemahanan Integrasi Nasional, Ancaman Terhadap NKRI, Wawasan Nusantara, </v>
      </c>
      <c r="H40" s="50">
        <f t="shared" si="3"/>
        <v>80</v>
      </c>
      <c r="I40" s="8" t="str">
        <f t="shared" si="4"/>
        <v>B</v>
      </c>
      <c r="J40"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0" s="8"/>
      <c r="L40" s="13"/>
      <c r="M40" s="14"/>
      <c r="N40" s="44">
        <f t="shared" si="6"/>
        <v>81</v>
      </c>
      <c r="O40" s="44">
        <f t="shared" si="7"/>
        <v>64</v>
      </c>
      <c r="Q40" s="44">
        <v>77</v>
      </c>
      <c r="R40" s="44"/>
      <c r="S40" s="45">
        <v>85</v>
      </c>
      <c r="T40" s="44">
        <v>70</v>
      </c>
      <c r="U40" s="44"/>
      <c r="V40" s="45">
        <v>90</v>
      </c>
      <c r="W40" s="44"/>
      <c r="X40" s="44"/>
      <c r="Y40" s="45"/>
      <c r="Z40" s="44"/>
      <c r="AA40" s="44"/>
      <c r="AB40" s="45"/>
      <c r="AC40" s="44"/>
      <c r="AD40" s="44"/>
      <c r="AE40" s="45"/>
      <c r="AF40" s="45">
        <f t="shared" si="8"/>
        <v>81</v>
      </c>
      <c r="AG40" s="44">
        <v>80</v>
      </c>
      <c r="AH40" s="44"/>
      <c r="AI40" s="45">
        <v>90</v>
      </c>
      <c r="AJ40" s="44"/>
      <c r="AK40" s="44"/>
      <c r="AL40" s="45"/>
      <c r="AM40" s="44"/>
      <c r="AN40" s="44"/>
      <c r="AO40" s="45"/>
      <c r="AP40" s="44"/>
      <c r="AQ40" s="44"/>
      <c r="AR40" s="45"/>
      <c r="AS40" s="44"/>
      <c r="AT40" s="44"/>
      <c r="AU40" s="45"/>
      <c r="AV40" s="44">
        <v>64</v>
      </c>
      <c r="AW40" s="46">
        <f t="shared" si="9"/>
        <v>79.428571428571431</v>
      </c>
      <c r="AX40" s="47">
        <f t="shared" si="10"/>
        <v>79</v>
      </c>
      <c r="AY40" s="48"/>
      <c r="AZ40" s="57">
        <v>80</v>
      </c>
      <c r="BA40" s="57"/>
      <c r="BB40" s="57"/>
      <c r="BC40" s="57">
        <v>80</v>
      </c>
      <c r="BD40" s="57"/>
      <c r="BE40" s="57"/>
      <c r="BF40" s="57"/>
      <c r="BG40" s="57"/>
      <c r="BH40" s="57"/>
      <c r="BI40" s="57"/>
      <c r="BJ40" s="57"/>
      <c r="BK40" s="57"/>
      <c r="BL40" s="57"/>
      <c r="BM40" s="57"/>
      <c r="BN40" s="57"/>
      <c r="BO40" s="45">
        <f t="shared" si="11"/>
        <v>80</v>
      </c>
      <c r="BP40" s="57">
        <v>80</v>
      </c>
      <c r="BQ40" s="44"/>
      <c r="BR40" s="45"/>
      <c r="BS40" s="44"/>
      <c r="BT40" s="44"/>
      <c r="BU40" s="45"/>
      <c r="BV40" s="44"/>
      <c r="BW40" s="44"/>
      <c r="BX40" s="45"/>
      <c r="BY40" s="44"/>
      <c r="BZ40" s="44"/>
      <c r="CA40" s="45"/>
      <c r="CB40" s="44"/>
      <c r="CC40" s="44"/>
      <c r="CD40" s="45"/>
      <c r="CE40" s="46">
        <f t="shared" si="12"/>
        <v>80</v>
      </c>
      <c r="CF40" s="47">
        <f t="shared" si="13"/>
        <v>80</v>
      </c>
      <c r="CG40" s="48"/>
      <c r="CH40" s="57">
        <v>4</v>
      </c>
      <c r="CI40" s="49" t="str">
        <f t="shared" si="14"/>
        <v xml:space="preserve">Memiliki kemampuan pemahanan Integrasi Nasional, Ancaman Terhadap NKRI, Wawasan Nusantara, </v>
      </c>
      <c r="CJ40" s="48"/>
      <c r="CK40" s="57">
        <v>4</v>
      </c>
      <c r="CL40"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1" spans="1:102" x14ac:dyDescent="0.25">
      <c r="A41" s="8">
        <v>31</v>
      </c>
      <c r="B41" s="8">
        <v>21620</v>
      </c>
      <c r="C41" s="8" t="s">
        <v>236</v>
      </c>
      <c r="E41" s="50">
        <f t="shared" si="0"/>
        <v>80</v>
      </c>
      <c r="F41" s="8" t="str">
        <f t="shared" si="1"/>
        <v>B</v>
      </c>
      <c r="G41" s="8" t="str">
        <f t="shared" si="2"/>
        <v xml:space="preserve">Memiliki kemampuan pemahanan Integrasi Nasional, Ancaman Terhadap NKRI, Wawasan Nusantara, </v>
      </c>
      <c r="H41" s="50">
        <f t="shared" si="3"/>
        <v>82</v>
      </c>
      <c r="I41" s="8" t="str">
        <f t="shared" si="4"/>
        <v>B</v>
      </c>
      <c r="J41"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1" s="8"/>
      <c r="L41" s="13"/>
      <c r="M41" s="14"/>
      <c r="N41" s="44">
        <f t="shared" si="6"/>
        <v>83</v>
      </c>
      <c r="O41" s="44">
        <f t="shared" si="7"/>
        <v>62</v>
      </c>
      <c r="Q41" s="44">
        <v>81</v>
      </c>
      <c r="R41" s="44"/>
      <c r="S41" s="45">
        <v>80</v>
      </c>
      <c r="T41" s="44">
        <v>80</v>
      </c>
      <c r="U41" s="44"/>
      <c r="V41" s="45">
        <v>90</v>
      </c>
      <c r="W41" s="44"/>
      <c r="X41" s="44"/>
      <c r="Y41" s="45"/>
      <c r="Z41" s="44"/>
      <c r="AA41" s="44"/>
      <c r="AB41" s="45"/>
      <c r="AC41" s="44"/>
      <c r="AD41" s="44"/>
      <c r="AE41" s="45"/>
      <c r="AF41" s="45">
        <f t="shared" si="8"/>
        <v>83</v>
      </c>
      <c r="AG41" s="44">
        <v>80</v>
      </c>
      <c r="AH41" s="44"/>
      <c r="AI41" s="45">
        <v>85</v>
      </c>
      <c r="AJ41" s="44"/>
      <c r="AK41" s="44"/>
      <c r="AL41" s="45"/>
      <c r="AM41" s="44"/>
      <c r="AN41" s="44"/>
      <c r="AO41" s="45"/>
      <c r="AP41" s="44"/>
      <c r="AQ41" s="44"/>
      <c r="AR41" s="45"/>
      <c r="AS41" s="44"/>
      <c r="AT41" s="44"/>
      <c r="AU41" s="45"/>
      <c r="AV41" s="44">
        <v>62</v>
      </c>
      <c r="AW41" s="46">
        <f t="shared" si="9"/>
        <v>79.714285714285708</v>
      </c>
      <c r="AX41" s="47">
        <f t="shared" si="10"/>
        <v>80</v>
      </c>
      <c r="AY41" s="48"/>
      <c r="AZ41" s="57">
        <v>80</v>
      </c>
      <c r="BA41" s="57"/>
      <c r="BB41" s="57"/>
      <c r="BC41" s="57">
        <v>85</v>
      </c>
      <c r="BD41" s="57"/>
      <c r="BE41" s="57"/>
      <c r="BF41" s="57"/>
      <c r="BG41" s="57"/>
      <c r="BH41" s="57"/>
      <c r="BI41" s="57"/>
      <c r="BJ41" s="57"/>
      <c r="BK41" s="57"/>
      <c r="BL41" s="57"/>
      <c r="BM41" s="57"/>
      <c r="BN41" s="57"/>
      <c r="BO41" s="45">
        <f t="shared" si="11"/>
        <v>83</v>
      </c>
      <c r="BP41" s="57">
        <v>80</v>
      </c>
      <c r="BQ41" s="44"/>
      <c r="BR41" s="45"/>
      <c r="BS41" s="44"/>
      <c r="BT41" s="44"/>
      <c r="BU41" s="45"/>
      <c r="BV41" s="44"/>
      <c r="BW41" s="44"/>
      <c r="BX41" s="45"/>
      <c r="BY41" s="44"/>
      <c r="BZ41" s="44"/>
      <c r="CA41" s="45"/>
      <c r="CB41" s="44"/>
      <c r="CC41" s="44"/>
      <c r="CD41" s="45"/>
      <c r="CE41" s="46">
        <f t="shared" si="12"/>
        <v>81.666666666666671</v>
      </c>
      <c r="CF41" s="47">
        <f t="shared" si="13"/>
        <v>82</v>
      </c>
      <c r="CG41" s="48"/>
      <c r="CH41" s="57">
        <v>4</v>
      </c>
      <c r="CI41" s="49" t="str">
        <f t="shared" si="14"/>
        <v xml:space="preserve">Memiliki kemampuan pemahanan Integrasi Nasional, Ancaman Terhadap NKRI, Wawasan Nusantara, </v>
      </c>
      <c r="CJ41" s="48"/>
      <c r="CK41" s="57">
        <v>4</v>
      </c>
      <c r="CL41"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2" spans="1:102" x14ac:dyDescent="0.25">
      <c r="A42" s="8">
        <v>32</v>
      </c>
      <c r="B42" s="8">
        <v>21636</v>
      </c>
      <c r="C42" s="8" t="s">
        <v>237</v>
      </c>
      <c r="E42" s="50">
        <f t="shared" si="0"/>
        <v>83</v>
      </c>
      <c r="F42" s="8" t="str">
        <f t="shared" si="1"/>
        <v>B</v>
      </c>
      <c r="G42" s="8" t="str">
        <f t="shared" si="2"/>
        <v xml:space="preserve">Memiliki kemampuan pemahanan Integrasi Nasional, Ancaman Terhadap NKRI, Wawasan Nusantara, </v>
      </c>
      <c r="H42" s="50">
        <f t="shared" si="3"/>
        <v>82</v>
      </c>
      <c r="I42" s="8" t="str">
        <f t="shared" si="4"/>
        <v>B</v>
      </c>
      <c r="J42" s="8" t="str">
        <f t="shared" si="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2" s="8"/>
      <c r="L42" s="13"/>
      <c r="M42" s="14"/>
      <c r="N42" s="44">
        <f t="shared" si="6"/>
        <v>84</v>
      </c>
      <c r="O42" s="44">
        <f t="shared" si="7"/>
        <v>66</v>
      </c>
      <c r="Q42" s="44">
        <v>76</v>
      </c>
      <c r="R42" s="44"/>
      <c r="S42" s="45">
        <v>90</v>
      </c>
      <c r="T42" s="44">
        <v>81</v>
      </c>
      <c r="U42" s="44"/>
      <c r="V42" s="45">
        <v>90</v>
      </c>
      <c r="W42" s="44"/>
      <c r="X42" s="44"/>
      <c r="Y42" s="45"/>
      <c r="Z42" s="44"/>
      <c r="AA42" s="44"/>
      <c r="AB42" s="45"/>
      <c r="AC42" s="44"/>
      <c r="AD42" s="44"/>
      <c r="AE42" s="45"/>
      <c r="AF42" s="45">
        <f t="shared" si="8"/>
        <v>84</v>
      </c>
      <c r="AG42" s="44">
        <v>95</v>
      </c>
      <c r="AH42" s="44"/>
      <c r="AI42" s="45">
        <v>85</v>
      </c>
      <c r="AJ42" s="44"/>
      <c r="AK42" s="44"/>
      <c r="AL42" s="45"/>
      <c r="AM42" s="44"/>
      <c r="AN42" s="44"/>
      <c r="AO42" s="45"/>
      <c r="AP42" s="44"/>
      <c r="AQ42" s="44"/>
      <c r="AR42" s="45"/>
      <c r="AS42" s="44"/>
      <c r="AT42" s="44"/>
      <c r="AU42" s="45"/>
      <c r="AV42" s="44">
        <v>66</v>
      </c>
      <c r="AW42" s="46">
        <f t="shared" si="9"/>
        <v>83.285714285714292</v>
      </c>
      <c r="AX42" s="47">
        <f t="shared" si="10"/>
        <v>83</v>
      </c>
      <c r="AY42" s="48"/>
      <c r="AZ42" s="57">
        <v>80</v>
      </c>
      <c r="BA42" s="57"/>
      <c r="BB42" s="57"/>
      <c r="BC42" s="57">
        <v>85</v>
      </c>
      <c r="BD42" s="57"/>
      <c r="BE42" s="57"/>
      <c r="BF42" s="57"/>
      <c r="BG42" s="57"/>
      <c r="BH42" s="57"/>
      <c r="BI42" s="57"/>
      <c r="BJ42" s="57"/>
      <c r="BK42" s="57"/>
      <c r="BL42" s="57"/>
      <c r="BM42" s="57"/>
      <c r="BN42" s="57"/>
      <c r="BO42" s="45">
        <f t="shared" si="11"/>
        <v>83</v>
      </c>
      <c r="BP42" s="57">
        <v>80</v>
      </c>
      <c r="BQ42" s="44"/>
      <c r="BR42" s="45"/>
      <c r="BS42" s="44"/>
      <c r="BT42" s="44"/>
      <c r="BU42" s="45"/>
      <c r="BV42" s="44"/>
      <c r="BW42" s="44"/>
      <c r="BX42" s="45"/>
      <c r="BY42" s="44"/>
      <c r="BZ42" s="44"/>
      <c r="CA42" s="45"/>
      <c r="CB42" s="44"/>
      <c r="CC42" s="44"/>
      <c r="CD42" s="45"/>
      <c r="CE42" s="46">
        <f t="shared" si="12"/>
        <v>81.666666666666671</v>
      </c>
      <c r="CF42" s="47">
        <f t="shared" si="13"/>
        <v>82</v>
      </c>
      <c r="CG42" s="48"/>
      <c r="CH42" s="57">
        <v>4</v>
      </c>
      <c r="CI42" s="49" t="str">
        <f t="shared" si="14"/>
        <v xml:space="preserve">Memiliki kemampuan pemahanan Integrasi Nasional, Ancaman Terhadap NKRI, Wawasan Nusantara, </v>
      </c>
      <c r="CJ42" s="48"/>
      <c r="CK42" s="57">
        <v>4</v>
      </c>
      <c r="CL42" s="49" t="str">
        <f t="shared" si="15"/>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3" spans="1:102" x14ac:dyDescent="0.25">
      <c r="A43" s="8">
        <v>33</v>
      </c>
      <c r="B43" s="8">
        <v>35184</v>
      </c>
      <c r="C43" s="8" t="s">
        <v>238</v>
      </c>
      <c r="E43" s="50">
        <f t="shared" ref="E43:E60" si="16">AX43</f>
        <v>82</v>
      </c>
      <c r="F43" s="8" t="str">
        <f t="shared" ref="F43:F60" si="17">IF(E43="","",IF(E43&lt;=69,"D",IF(E43&lt;=75,"C",IF(E43&lt;=90,"B",IF(E43&lt;=100,"A","E")))))</f>
        <v>B</v>
      </c>
      <c r="G43" s="8" t="str">
        <f t="shared" ref="G43:G60" si="18">CI43</f>
        <v xml:space="preserve">Memiliki kemampuan pemahanan Integrasi Nasional, Ancaman Terhadap NKRI, Wawasan Nusantara, </v>
      </c>
      <c r="H43" s="50">
        <f t="shared" ref="H43:H60" si="19">CF43</f>
        <v>87</v>
      </c>
      <c r="I43" s="8" t="str">
        <f t="shared" ref="I43:I60" si="20">IF(H43="","",IF(H43&lt;=69,"D",IF(H43&lt;=75,"C",IF(H43&lt;=90,"B",IF(H43&lt;=100,"A","E")))))</f>
        <v>B</v>
      </c>
      <c r="J43" s="8" t="str">
        <f t="shared" ref="J43:J60" si="21">CL43</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3" s="8"/>
      <c r="L43" s="13"/>
      <c r="M43" s="14"/>
      <c r="N43" s="44">
        <f t="shared" ref="N43:N60" si="22">AF43</f>
        <v>83</v>
      </c>
      <c r="O43" s="44">
        <f t="shared" ref="O43:O60" si="23">IF(COUNTBLANK(AV43:AV43),"",AV43)</f>
        <v>74</v>
      </c>
      <c r="Q43" s="44">
        <v>97</v>
      </c>
      <c r="R43" s="44"/>
      <c r="S43" s="45">
        <v>80</v>
      </c>
      <c r="T43" s="44">
        <v>73</v>
      </c>
      <c r="U43" s="44"/>
      <c r="V43" s="45">
        <v>80</v>
      </c>
      <c r="W43" s="44"/>
      <c r="X43" s="44"/>
      <c r="Y43" s="45"/>
      <c r="Z43" s="44"/>
      <c r="AA43" s="44"/>
      <c r="AB43" s="45"/>
      <c r="AC43" s="44"/>
      <c r="AD43" s="44"/>
      <c r="AE43" s="45"/>
      <c r="AF43" s="45">
        <f t="shared" ref="AF43:AF60" si="24">IF(AND(Q43="",R43="",S43=""),"",ROUND(AVERAGE(Q43:AE43),0))</f>
        <v>83</v>
      </c>
      <c r="AG43" s="44">
        <v>93</v>
      </c>
      <c r="AH43" s="44"/>
      <c r="AI43" s="45">
        <v>80</v>
      </c>
      <c r="AJ43" s="44"/>
      <c r="AK43" s="44"/>
      <c r="AL43" s="45"/>
      <c r="AM43" s="44"/>
      <c r="AN43" s="44"/>
      <c r="AO43" s="45"/>
      <c r="AP43" s="44"/>
      <c r="AQ43" s="44"/>
      <c r="AR43" s="45"/>
      <c r="AS43" s="44"/>
      <c r="AT43" s="44"/>
      <c r="AU43" s="45"/>
      <c r="AV43" s="44">
        <v>74</v>
      </c>
      <c r="AW43" s="46">
        <f t="shared" ref="AW43:AW60" si="25">IF(AV43="","",AVERAGE(Q43:AE43,AG43:AV43))</f>
        <v>82.428571428571431</v>
      </c>
      <c r="AX43" s="47">
        <f t="shared" ref="AX43:AX60" si="26">IF(AW43="","",ROUND(AW43,0))</f>
        <v>82</v>
      </c>
      <c r="AY43" s="48"/>
      <c r="AZ43" s="57">
        <v>85</v>
      </c>
      <c r="BA43" s="57"/>
      <c r="BB43" s="57"/>
      <c r="BC43" s="57">
        <v>85</v>
      </c>
      <c r="BD43" s="57"/>
      <c r="BE43" s="57"/>
      <c r="BF43" s="57"/>
      <c r="BG43" s="57"/>
      <c r="BH43" s="57"/>
      <c r="BI43" s="57"/>
      <c r="BJ43" s="57"/>
      <c r="BK43" s="57"/>
      <c r="BL43" s="57"/>
      <c r="BM43" s="57"/>
      <c r="BN43" s="57"/>
      <c r="BO43" s="45">
        <f t="shared" ref="BO43:BO60" si="27">IF(AND(BB43="",BA43="",AZ43=""),"",ROUND(AVERAGE(AZ43:BN43),0))</f>
        <v>85</v>
      </c>
      <c r="BP43" s="57">
        <v>90</v>
      </c>
      <c r="BQ43" s="44"/>
      <c r="BR43" s="45"/>
      <c r="BS43" s="44"/>
      <c r="BT43" s="44"/>
      <c r="BU43" s="45"/>
      <c r="BV43" s="44"/>
      <c r="BW43" s="44"/>
      <c r="BX43" s="45"/>
      <c r="BY43" s="44"/>
      <c r="BZ43" s="44"/>
      <c r="CA43" s="45"/>
      <c r="CB43" s="44"/>
      <c r="CC43" s="44"/>
      <c r="CD43" s="45"/>
      <c r="CE43" s="46">
        <f t="shared" ref="CE43:CE60" si="28">IF(AND(BP43="",BQ43="",BR43=""),"",AVERAGE(AZ43:BN43,BP43:CD43))</f>
        <v>86.666666666666671</v>
      </c>
      <c r="CF43" s="47">
        <f t="shared" ref="CF43:CF60" si="29">IF(CE43="","",ROUND(CE43,0))</f>
        <v>87</v>
      </c>
      <c r="CG43" s="48"/>
      <c r="CH43" s="57">
        <v>4</v>
      </c>
      <c r="CI43" s="49" t="str">
        <f t="shared" ref="CI43:CI60" si="30">IF(CH43="","",VLOOKUP(CH43,$CW$9:$CX$20,2,0))</f>
        <v xml:space="preserve">Memiliki kemampuan pemahanan Integrasi Nasional, Ancaman Terhadap NKRI, Wawasan Nusantara, </v>
      </c>
      <c r="CJ43" s="48"/>
      <c r="CK43" s="57">
        <v>4</v>
      </c>
      <c r="CL43" s="49" t="str">
        <f t="shared" ref="CL43:CL60" si="31">IF(CK43="","",VLOOKUP(CK43,$CW$22:$CX$33,2,0))</f>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4" spans="1:102" x14ac:dyDescent="0.25">
      <c r="A44" s="8">
        <v>34</v>
      </c>
      <c r="B44" s="8">
        <v>21652</v>
      </c>
      <c r="C44" s="8" t="s">
        <v>239</v>
      </c>
      <c r="E44" s="50">
        <f t="shared" si="16"/>
        <v>80</v>
      </c>
      <c r="F44" s="8" t="str">
        <f t="shared" si="17"/>
        <v>B</v>
      </c>
      <c r="G44" s="8" t="str">
        <f t="shared" si="18"/>
        <v xml:space="preserve">Memiliki kemampuan pemahanan Integrasi Nasional, Ancaman Terhadap NKRI, Wawasan Nusantara, </v>
      </c>
      <c r="H44" s="50">
        <f t="shared" si="19"/>
        <v>80</v>
      </c>
      <c r="I44" s="8" t="str">
        <f t="shared" si="20"/>
        <v>B</v>
      </c>
      <c r="J44" s="8" t="str">
        <f t="shared" si="2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4" s="8"/>
      <c r="L44" s="13"/>
      <c r="M44" s="14"/>
      <c r="N44" s="44">
        <f t="shared" si="22"/>
        <v>82</v>
      </c>
      <c r="O44" s="44">
        <f t="shared" si="23"/>
        <v>59</v>
      </c>
      <c r="Q44" s="44">
        <v>70</v>
      </c>
      <c r="R44" s="44"/>
      <c r="S44" s="45">
        <v>90</v>
      </c>
      <c r="T44" s="44">
        <v>76</v>
      </c>
      <c r="U44" s="44"/>
      <c r="V44" s="45">
        <v>90</v>
      </c>
      <c r="W44" s="44"/>
      <c r="X44" s="44"/>
      <c r="Y44" s="45"/>
      <c r="Z44" s="44"/>
      <c r="AA44" s="44"/>
      <c r="AB44" s="45"/>
      <c r="AC44" s="44"/>
      <c r="AD44" s="44"/>
      <c r="AE44" s="45"/>
      <c r="AF44" s="45">
        <f t="shared" si="24"/>
        <v>82</v>
      </c>
      <c r="AG44" s="44">
        <v>82</v>
      </c>
      <c r="AH44" s="44"/>
      <c r="AI44" s="45">
        <v>90</v>
      </c>
      <c r="AJ44" s="44"/>
      <c r="AK44" s="44"/>
      <c r="AL44" s="45"/>
      <c r="AM44" s="44"/>
      <c r="AN44" s="44"/>
      <c r="AO44" s="45"/>
      <c r="AP44" s="44"/>
      <c r="AQ44" s="44"/>
      <c r="AR44" s="45"/>
      <c r="AS44" s="44"/>
      <c r="AT44" s="44"/>
      <c r="AU44" s="45"/>
      <c r="AV44" s="44">
        <v>59</v>
      </c>
      <c r="AW44" s="46">
        <f t="shared" si="25"/>
        <v>79.571428571428569</v>
      </c>
      <c r="AX44" s="47">
        <f t="shared" si="26"/>
        <v>80</v>
      </c>
      <c r="AY44" s="48"/>
      <c r="AZ44" s="57">
        <v>80</v>
      </c>
      <c r="BA44" s="57"/>
      <c r="BB44" s="57"/>
      <c r="BC44" s="57">
        <v>80</v>
      </c>
      <c r="BD44" s="57"/>
      <c r="BE44" s="57"/>
      <c r="BF44" s="57"/>
      <c r="BG44" s="57"/>
      <c r="BH44" s="57"/>
      <c r="BI44" s="57"/>
      <c r="BJ44" s="57"/>
      <c r="BK44" s="57"/>
      <c r="BL44" s="57"/>
      <c r="BM44" s="57"/>
      <c r="BN44" s="57"/>
      <c r="BO44" s="45">
        <f t="shared" si="27"/>
        <v>80</v>
      </c>
      <c r="BP44" s="57">
        <v>80</v>
      </c>
      <c r="BQ44" s="44"/>
      <c r="BR44" s="45"/>
      <c r="BS44" s="44"/>
      <c r="BT44" s="44"/>
      <c r="BU44" s="45"/>
      <c r="BV44" s="44"/>
      <c r="BW44" s="44"/>
      <c r="BX44" s="45"/>
      <c r="BY44" s="44"/>
      <c r="BZ44" s="44"/>
      <c r="CA44" s="45"/>
      <c r="CB44" s="44"/>
      <c r="CC44" s="44"/>
      <c r="CD44" s="45"/>
      <c r="CE44" s="46">
        <f t="shared" si="28"/>
        <v>80</v>
      </c>
      <c r="CF44" s="47">
        <f t="shared" si="29"/>
        <v>80</v>
      </c>
      <c r="CG44" s="48"/>
      <c r="CH44" s="57">
        <v>4</v>
      </c>
      <c r="CI44" s="49" t="str">
        <f t="shared" si="30"/>
        <v xml:space="preserve">Memiliki kemampuan pemahanan Integrasi Nasional, Ancaman Terhadap NKRI, Wawasan Nusantara, </v>
      </c>
      <c r="CJ44" s="48"/>
      <c r="CK44" s="57">
        <v>4</v>
      </c>
      <c r="CL44" s="49" t="str">
        <f t="shared" si="3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5" spans="1:102" x14ac:dyDescent="0.25">
      <c r="A45" s="8">
        <v>35</v>
      </c>
      <c r="B45" s="8">
        <v>21668</v>
      </c>
      <c r="C45" s="8" t="s">
        <v>240</v>
      </c>
      <c r="E45" s="50">
        <f t="shared" si="16"/>
        <v>74</v>
      </c>
      <c r="F45" s="8" t="str">
        <f t="shared" si="17"/>
        <v>C</v>
      </c>
      <c r="G45" s="8" t="str">
        <f t="shared" si="18"/>
        <v xml:space="preserve">Memiliki kemampuan pemahanan Integrasi Nasional, Ancaman Terhadap NKRI, Wawasan Nusantara, </v>
      </c>
      <c r="H45" s="50">
        <f t="shared" si="19"/>
        <v>78</v>
      </c>
      <c r="I45" s="8" t="str">
        <f t="shared" si="20"/>
        <v>B</v>
      </c>
      <c r="J45" s="8" t="str">
        <f t="shared" si="2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5" s="8"/>
      <c r="L45" s="13"/>
      <c r="M45" s="14"/>
      <c r="N45" s="44">
        <f t="shared" si="22"/>
        <v>75</v>
      </c>
      <c r="O45" s="44">
        <f t="shared" si="23"/>
        <v>60</v>
      </c>
      <c r="Q45" s="44">
        <v>70</v>
      </c>
      <c r="R45" s="44"/>
      <c r="S45" s="45">
        <v>80</v>
      </c>
      <c r="T45" s="44">
        <v>70</v>
      </c>
      <c r="U45" s="44"/>
      <c r="V45" s="45">
        <v>80</v>
      </c>
      <c r="W45" s="44"/>
      <c r="X45" s="44"/>
      <c r="Y45" s="45"/>
      <c r="Z45" s="44"/>
      <c r="AA45" s="44"/>
      <c r="AB45" s="45"/>
      <c r="AC45" s="44"/>
      <c r="AD45" s="44"/>
      <c r="AE45" s="45"/>
      <c r="AF45" s="45">
        <f t="shared" si="24"/>
        <v>75</v>
      </c>
      <c r="AG45" s="44">
        <v>70</v>
      </c>
      <c r="AH45" s="44"/>
      <c r="AI45" s="45">
        <v>90</v>
      </c>
      <c r="AJ45" s="44"/>
      <c r="AK45" s="44"/>
      <c r="AL45" s="45"/>
      <c r="AM45" s="44"/>
      <c r="AN45" s="44"/>
      <c r="AO45" s="45"/>
      <c r="AP45" s="44"/>
      <c r="AQ45" s="44"/>
      <c r="AR45" s="45"/>
      <c r="AS45" s="44"/>
      <c r="AT45" s="44"/>
      <c r="AU45" s="45"/>
      <c r="AV45" s="44">
        <v>60</v>
      </c>
      <c r="AW45" s="46">
        <f t="shared" si="25"/>
        <v>74.285714285714292</v>
      </c>
      <c r="AX45" s="47">
        <f t="shared" si="26"/>
        <v>74</v>
      </c>
      <c r="AY45" s="48"/>
      <c r="AZ45" s="57">
        <v>75</v>
      </c>
      <c r="BA45" s="57"/>
      <c r="BB45" s="57"/>
      <c r="BC45" s="57">
        <v>80</v>
      </c>
      <c r="BD45" s="57"/>
      <c r="BE45" s="57"/>
      <c r="BF45" s="57"/>
      <c r="BG45" s="57"/>
      <c r="BH45" s="57"/>
      <c r="BI45" s="57"/>
      <c r="BJ45" s="57"/>
      <c r="BK45" s="57"/>
      <c r="BL45" s="57"/>
      <c r="BM45" s="57"/>
      <c r="BN45" s="57"/>
      <c r="BO45" s="45">
        <f t="shared" si="27"/>
        <v>78</v>
      </c>
      <c r="BP45" s="57">
        <v>80</v>
      </c>
      <c r="BQ45" s="44"/>
      <c r="BR45" s="45"/>
      <c r="BS45" s="44"/>
      <c r="BT45" s="44"/>
      <c r="BU45" s="45"/>
      <c r="BV45" s="44"/>
      <c r="BW45" s="44"/>
      <c r="BX45" s="45"/>
      <c r="BY45" s="44"/>
      <c r="BZ45" s="44"/>
      <c r="CA45" s="45"/>
      <c r="CB45" s="44"/>
      <c r="CC45" s="44"/>
      <c r="CD45" s="45"/>
      <c r="CE45" s="46">
        <f t="shared" si="28"/>
        <v>78.333333333333329</v>
      </c>
      <c r="CF45" s="47">
        <f t="shared" si="29"/>
        <v>78</v>
      </c>
      <c r="CG45" s="48"/>
      <c r="CH45" s="57">
        <v>4</v>
      </c>
      <c r="CI45" s="49" t="str">
        <f t="shared" si="30"/>
        <v xml:space="preserve">Memiliki kemampuan pemahanan Integrasi Nasional, Ancaman Terhadap NKRI, Wawasan Nusantara, </v>
      </c>
      <c r="CJ45" s="48"/>
      <c r="CK45" s="57">
        <v>4</v>
      </c>
      <c r="CL45" s="49" t="str">
        <f t="shared" si="3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6" spans="1:102" x14ac:dyDescent="0.25">
      <c r="A46" s="8">
        <v>36</v>
      </c>
      <c r="B46" s="8">
        <v>21684</v>
      </c>
      <c r="C46" s="8" t="s">
        <v>241</v>
      </c>
      <c r="E46" s="50">
        <f t="shared" si="16"/>
        <v>78</v>
      </c>
      <c r="F46" s="8" t="str">
        <f t="shared" si="17"/>
        <v>B</v>
      </c>
      <c r="G46" s="8" t="str">
        <f t="shared" si="18"/>
        <v xml:space="preserve">Memiliki kemampuan pemahanan Integrasi Nasional, Ancaman Terhadap NKRI, Wawasan Nusantara, </v>
      </c>
      <c r="H46" s="50">
        <f t="shared" si="19"/>
        <v>80</v>
      </c>
      <c r="I46" s="8" t="str">
        <f t="shared" si="20"/>
        <v>B</v>
      </c>
      <c r="J46" s="8" t="str">
        <f t="shared" si="2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c r="K46" s="8"/>
      <c r="L46" s="13"/>
      <c r="M46" s="14"/>
      <c r="N46" s="44">
        <f t="shared" si="22"/>
        <v>79</v>
      </c>
      <c r="O46" s="44">
        <f t="shared" si="23"/>
        <v>58</v>
      </c>
      <c r="Q46" s="44">
        <v>86</v>
      </c>
      <c r="R46" s="44"/>
      <c r="S46" s="45">
        <v>80</v>
      </c>
      <c r="T46" s="44">
        <v>70</v>
      </c>
      <c r="U46" s="44"/>
      <c r="V46" s="45">
        <v>80</v>
      </c>
      <c r="W46" s="44"/>
      <c r="X46" s="44"/>
      <c r="Y46" s="45"/>
      <c r="Z46" s="44"/>
      <c r="AA46" s="44"/>
      <c r="AB46" s="45"/>
      <c r="AC46" s="44"/>
      <c r="AD46" s="44"/>
      <c r="AE46" s="45"/>
      <c r="AF46" s="45">
        <f t="shared" si="24"/>
        <v>79</v>
      </c>
      <c r="AG46" s="44">
        <v>90</v>
      </c>
      <c r="AH46" s="44"/>
      <c r="AI46" s="45">
        <v>85</v>
      </c>
      <c r="AJ46" s="44"/>
      <c r="AK46" s="44"/>
      <c r="AL46" s="45"/>
      <c r="AM46" s="44"/>
      <c r="AN46" s="44"/>
      <c r="AO46" s="45"/>
      <c r="AP46" s="44"/>
      <c r="AQ46" s="44"/>
      <c r="AR46" s="45"/>
      <c r="AS46" s="44"/>
      <c r="AT46" s="44"/>
      <c r="AU46" s="45"/>
      <c r="AV46" s="44">
        <v>58</v>
      </c>
      <c r="AW46" s="46">
        <f t="shared" si="25"/>
        <v>78.428571428571431</v>
      </c>
      <c r="AX46" s="47">
        <f t="shared" si="26"/>
        <v>78</v>
      </c>
      <c r="AY46" s="48"/>
      <c r="AZ46" s="57">
        <v>80</v>
      </c>
      <c r="BA46" s="57"/>
      <c r="BB46" s="57"/>
      <c r="BC46" s="57">
        <v>80</v>
      </c>
      <c r="BD46" s="57"/>
      <c r="BE46" s="57"/>
      <c r="BF46" s="57"/>
      <c r="BG46" s="57"/>
      <c r="BH46" s="57"/>
      <c r="BI46" s="57"/>
      <c r="BJ46" s="57"/>
      <c r="BK46" s="57"/>
      <c r="BL46" s="57"/>
      <c r="BM46" s="57"/>
      <c r="BN46" s="57"/>
      <c r="BO46" s="45">
        <f t="shared" si="27"/>
        <v>80</v>
      </c>
      <c r="BP46" s="57">
        <v>80</v>
      </c>
      <c r="BQ46" s="44"/>
      <c r="BR46" s="45"/>
      <c r="BS46" s="44"/>
      <c r="BT46" s="44"/>
      <c r="BU46" s="45"/>
      <c r="BV46" s="44"/>
      <c r="BW46" s="44"/>
      <c r="BX46" s="45"/>
      <c r="BY46" s="44"/>
      <c r="BZ46" s="44"/>
      <c r="CA46" s="45"/>
      <c r="CB46" s="44"/>
      <c r="CC46" s="44"/>
      <c r="CD46" s="45"/>
      <c r="CE46" s="46">
        <f t="shared" si="28"/>
        <v>80</v>
      </c>
      <c r="CF46" s="47">
        <f t="shared" si="29"/>
        <v>80</v>
      </c>
      <c r="CG46" s="48"/>
      <c r="CH46" s="57">
        <v>4</v>
      </c>
      <c r="CI46" s="49" t="str">
        <f t="shared" si="30"/>
        <v xml:space="preserve">Memiliki kemampuan pemahanan Integrasi Nasional, Ancaman Terhadap NKRI, Wawasan Nusantara, </v>
      </c>
      <c r="CJ46" s="48"/>
      <c r="CK46" s="57">
        <v>4</v>
      </c>
      <c r="CL46" s="49" t="str">
        <f t="shared" si="31"/>
        <v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v>
      </c>
    </row>
    <row r="47" spans="1:102" x14ac:dyDescent="0.25">
      <c r="A47" s="8"/>
      <c r="B47" s="8"/>
      <c r="C47" s="8"/>
      <c r="E47" s="50" t="str">
        <f t="shared" si="16"/>
        <v/>
      </c>
      <c r="F47" s="8" t="str">
        <f t="shared" si="17"/>
        <v/>
      </c>
      <c r="G47" s="8" t="str">
        <f t="shared" si="18"/>
        <v/>
      </c>
      <c r="H47" s="50" t="str">
        <f t="shared" si="19"/>
        <v/>
      </c>
      <c r="I47" s="8" t="str">
        <f t="shared" si="20"/>
        <v/>
      </c>
      <c r="J47" s="8" t="str">
        <f t="shared" si="21"/>
        <v/>
      </c>
      <c r="K47" s="8"/>
      <c r="L47" s="13"/>
      <c r="M47" s="14"/>
      <c r="N47" s="44" t="str">
        <f t="shared" si="22"/>
        <v/>
      </c>
      <c r="O47" s="44" t="str">
        <f t="shared" si="23"/>
        <v/>
      </c>
      <c r="Q47" s="44"/>
      <c r="R47" s="44"/>
      <c r="S47" s="45"/>
      <c r="T47" s="44"/>
      <c r="U47" s="44"/>
      <c r="V47" s="45"/>
      <c r="W47" s="44"/>
      <c r="X47" s="44"/>
      <c r="Y47" s="45"/>
      <c r="Z47" s="44"/>
      <c r="AA47" s="44"/>
      <c r="AB47" s="45"/>
      <c r="AC47" s="44"/>
      <c r="AD47" s="44"/>
      <c r="AE47" s="45"/>
      <c r="AF47" s="45" t="str">
        <f t="shared" si="24"/>
        <v/>
      </c>
      <c r="AG47" s="44"/>
      <c r="AH47" s="44"/>
      <c r="AI47" s="45"/>
      <c r="AJ47" s="44"/>
      <c r="AK47" s="44"/>
      <c r="AL47" s="45"/>
      <c r="AM47" s="44"/>
      <c r="AN47" s="44"/>
      <c r="AO47" s="45"/>
      <c r="AP47" s="44"/>
      <c r="AQ47" s="44"/>
      <c r="AR47" s="45"/>
      <c r="AS47" s="44"/>
      <c r="AT47" s="44"/>
      <c r="AU47" s="45"/>
      <c r="AV47" s="44"/>
      <c r="AW47" s="46" t="str">
        <f t="shared" si="25"/>
        <v/>
      </c>
      <c r="AX47" s="47" t="str">
        <f t="shared" si="26"/>
        <v/>
      </c>
      <c r="AY47" s="48"/>
      <c r="AZ47" s="57"/>
      <c r="BA47" s="57"/>
      <c r="BB47" s="57"/>
      <c r="BC47" s="57"/>
      <c r="BD47" s="57"/>
      <c r="BE47" s="57"/>
      <c r="BF47" s="57"/>
      <c r="BG47" s="57"/>
      <c r="BH47" s="57"/>
      <c r="BI47" s="57"/>
      <c r="BJ47" s="57"/>
      <c r="BK47" s="57"/>
      <c r="BL47" s="57"/>
      <c r="BM47" s="57"/>
      <c r="BN47" s="57"/>
      <c r="BO47" s="45" t="str">
        <f t="shared" si="27"/>
        <v/>
      </c>
      <c r="BP47" s="44"/>
      <c r="BQ47" s="44"/>
      <c r="BR47" s="45"/>
      <c r="BS47" s="44"/>
      <c r="BT47" s="44"/>
      <c r="BU47" s="45"/>
      <c r="BV47" s="44"/>
      <c r="BW47" s="44"/>
      <c r="BX47" s="45"/>
      <c r="BY47" s="44"/>
      <c r="BZ47" s="44"/>
      <c r="CA47" s="45"/>
      <c r="CB47" s="44"/>
      <c r="CC47" s="44"/>
      <c r="CD47" s="45"/>
      <c r="CE47" s="46" t="str">
        <f t="shared" si="28"/>
        <v/>
      </c>
      <c r="CF47" s="47" t="str">
        <f t="shared" si="29"/>
        <v/>
      </c>
      <c r="CG47" s="48"/>
      <c r="CH47" s="57"/>
      <c r="CI47" s="49" t="str">
        <f t="shared" si="30"/>
        <v/>
      </c>
      <c r="CJ47" s="48"/>
      <c r="CK47" s="57"/>
      <c r="CL47" s="49" t="str">
        <f t="shared" si="31"/>
        <v/>
      </c>
    </row>
    <row r="48" spans="1:102" x14ac:dyDescent="0.25">
      <c r="A48" s="8"/>
      <c r="B48" s="8"/>
      <c r="C48" s="8"/>
      <c r="E48" s="50" t="str">
        <f t="shared" si="16"/>
        <v/>
      </c>
      <c r="F48" s="8" t="str">
        <f t="shared" si="17"/>
        <v/>
      </c>
      <c r="G48" s="8" t="str">
        <f t="shared" si="18"/>
        <v/>
      </c>
      <c r="H48" s="50" t="str">
        <f t="shared" si="19"/>
        <v/>
      </c>
      <c r="I48" s="8" t="str">
        <f t="shared" si="20"/>
        <v/>
      </c>
      <c r="J48" s="8" t="str">
        <f t="shared" si="21"/>
        <v/>
      </c>
      <c r="K48" s="8"/>
      <c r="L48" s="13"/>
      <c r="M48" s="14"/>
      <c r="N48" s="44" t="str">
        <f t="shared" si="22"/>
        <v/>
      </c>
      <c r="O48" s="44" t="str">
        <f t="shared" si="23"/>
        <v/>
      </c>
      <c r="Q48" s="44"/>
      <c r="R48" s="44"/>
      <c r="S48" s="45"/>
      <c r="T48" s="44"/>
      <c r="U48" s="44"/>
      <c r="V48" s="45"/>
      <c r="W48" s="44"/>
      <c r="X48" s="44"/>
      <c r="Y48" s="45"/>
      <c r="Z48" s="44"/>
      <c r="AA48" s="44"/>
      <c r="AB48" s="45"/>
      <c r="AC48" s="44"/>
      <c r="AD48" s="44"/>
      <c r="AE48" s="45"/>
      <c r="AF48" s="45" t="str">
        <f t="shared" si="24"/>
        <v/>
      </c>
      <c r="AG48" s="44"/>
      <c r="AH48" s="44"/>
      <c r="AI48" s="45"/>
      <c r="AJ48" s="44"/>
      <c r="AK48" s="44"/>
      <c r="AL48" s="45"/>
      <c r="AM48" s="44"/>
      <c r="AN48" s="44"/>
      <c r="AO48" s="45"/>
      <c r="AP48" s="44"/>
      <c r="AQ48" s="44"/>
      <c r="AR48" s="45"/>
      <c r="AS48" s="44"/>
      <c r="AT48" s="44"/>
      <c r="AU48" s="45"/>
      <c r="AV48" s="44"/>
      <c r="AW48" s="46" t="str">
        <f t="shared" si="25"/>
        <v/>
      </c>
      <c r="AX48" s="47" t="str">
        <f t="shared" si="26"/>
        <v/>
      </c>
      <c r="AY48" s="48"/>
      <c r="AZ48" s="57"/>
      <c r="BA48" s="57"/>
      <c r="BB48" s="57"/>
      <c r="BC48" s="57"/>
      <c r="BD48" s="57"/>
      <c r="BE48" s="57"/>
      <c r="BF48" s="57"/>
      <c r="BG48" s="57"/>
      <c r="BH48" s="57"/>
      <c r="BI48" s="57"/>
      <c r="BJ48" s="57"/>
      <c r="BK48" s="57"/>
      <c r="BL48" s="57"/>
      <c r="BM48" s="57"/>
      <c r="BN48" s="57"/>
      <c r="BO48" s="45" t="str">
        <f t="shared" si="27"/>
        <v/>
      </c>
      <c r="BP48" s="44"/>
      <c r="BQ48" s="44"/>
      <c r="BR48" s="45"/>
      <c r="BS48" s="44"/>
      <c r="BT48" s="44"/>
      <c r="BU48" s="45"/>
      <c r="BV48" s="44"/>
      <c r="BW48" s="44"/>
      <c r="BX48" s="45"/>
      <c r="BY48" s="44"/>
      <c r="BZ48" s="44"/>
      <c r="CA48" s="45"/>
      <c r="CB48" s="44"/>
      <c r="CC48" s="44"/>
      <c r="CD48" s="45"/>
      <c r="CE48" s="46" t="str">
        <f t="shared" si="28"/>
        <v/>
      </c>
      <c r="CF48" s="47" t="str">
        <f t="shared" si="29"/>
        <v/>
      </c>
      <c r="CG48" s="48"/>
      <c r="CH48" s="57"/>
      <c r="CI48" s="49" t="str">
        <f t="shared" si="30"/>
        <v/>
      </c>
      <c r="CJ48" s="48"/>
      <c r="CK48" s="57"/>
      <c r="CL48" s="49" t="str">
        <f t="shared" si="31"/>
        <v/>
      </c>
    </row>
    <row r="49" spans="1:90" x14ac:dyDescent="0.25">
      <c r="A49" s="8"/>
      <c r="B49" s="8"/>
      <c r="C49" s="8"/>
      <c r="E49" s="50" t="str">
        <f t="shared" si="16"/>
        <v/>
      </c>
      <c r="F49" s="8" t="str">
        <f t="shared" si="17"/>
        <v/>
      </c>
      <c r="G49" s="8" t="str">
        <f t="shared" si="18"/>
        <v/>
      </c>
      <c r="H49" s="50" t="str">
        <f t="shared" si="19"/>
        <v/>
      </c>
      <c r="I49" s="8" t="str">
        <f t="shared" si="20"/>
        <v/>
      </c>
      <c r="J49" s="8" t="str">
        <f t="shared" si="21"/>
        <v/>
      </c>
      <c r="K49" s="8"/>
      <c r="L49" s="13"/>
      <c r="M49" s="14"/>
      <c r="N49" s="44" t="str">
        <f t="shared" si="22"/>
        <v/>
      </c>
      <c r="O49" s="44" t="str">
        <f t="shared" si="23"/>
        <v/>
      </c>
      <c r="Q49" s="44"/>
      <c r="R49" s="44"/>
      <c r="S49" s="45"/>
      <c r="T49" s="44"/>
      <c r="U49" s="44"/>
      <c r="V49" s="45"/>
      <c r="W49" s="44"/>
      <c r="X49" s="44"/>
      <c r="Y49" s="45"/>
      <c r="Z49" s="44"/>
      <c r="AA49" s="44"/>
      <c r="AB49" s="45"/>
      <c r="AC49" s="44"/>
      <c r="AD49" s="44"/>
      <c r="AE49" s="45"/>
      <c r="AF49" s="45" t="str">
        <f t="shared" si="24"/>
        <v/>
      </c>
      <c r="AG49" s="44"/>
      <c r="AH49" s="44"/>
      <c r="AI49" s="45"/>
      <c r="AJ49" s="44"/>
      <c r="AK49" s="44"/>
      <c r="AL49" s="45"/>
      <c r="AM49" s="44"/>
      <c r="AN49" s="44"/>
      <c r="AO49" s="45"/>
      <c r="AP49" s="44"/>
      <c r="AQ49" s="44"/>
      <c r="AR49" s="45"/>
      <c r="AS49" s="44"/>
      <c r="AT49" s="44"/>
      <c r="AU49" s="45"/>
      <c r="AV49" s="44"/>
      <c r="AW49" s="46" t="str">
        <f t="shared" si="25"/>
        <v/>
      </c>
      <c r="AX49" s="47" t="str">
        <f t="shared" si="26"/>
        <v/>
      </c>
      <c r="AY49" s="48"/>
      <c r="AZ49" s="57"/>
      <c r="BA49" s="57"/>
      <c r="BB49" s="57"/>
      <c r="BC49" s="57"/>
      <c r="BD49" s="57"/>
      <c r="BE49" s="57"/>
      <c r="BF49" s="57"/>
      <c r="BG49" s="57"/>
      <c r="BH49" s="57"/>
      <c r="BI49" s="57"/>
      <c r="BJ49" s="57"/>
      <c r="BK49" s="57"/>
      <c r="BL49" s="57"/>
      <c r="BM49" s="57"/>
      <c r="BN49" s="57"/>
      <c r="BO49" s="45" t="str">
        <f t="shared" si="27"/>
        <v/>
      </c>
      <c r="BP49" s="44"/>
      <c r="BQ49" s="44"/>
      <c r="BR49" s="45"/>
      <c r="BS49" s="44"/>
      <c r="BT49" s="44"/>
      <c r="BU49" s="45"/>
      <c r="BV49" s="44"/>
      <c r="BW49" s="44"/>
      <c r="BX49" s="45"/>
      <c r="BY49" s="44"/>
      <c r="BZ49" s="44"/>
      <c r="CA49" s="45"/>
      <c r="CB49" s="44"/>
      <c r="CC49" s="44"/>
      <c r="CD49" s="45"/>
      <c r="CE49" s="46" t="str">
        <f t="shared" si="28"/>
        <v/>
      </c>
      <c r="CF49" s="47" t="str">
        <f t="shared" si="29"/>
        <v/>
      </c>
      <c r="CG49" s="48"/>
      <c r="CH49" s="57"/>
      <c r="CI49" s="49" t="str">
        <f t="shared" si="30"/>
        <v/>
      </c>
      <c r="CJ49" s="48"/>
      <c r="CK49" s="57"/>
      <c r="CL49" s="49" t="str">
        <f t="shared" si="31"/>
        <v/>
      </c>
    </row>
    <row r="50" spans="1:90" x14ac:dyDescent="0.25">
      <c r="A50" s="8"/>
      <c r="B50" s="8"/>
      <c r="C50" s="8"/>
      <c r="E50" s="50" t="str">
        <f t="shared" si="16"/>
        <v/>
      </c>
      <c r="F50" s="8" t="str">
        <f t="shared" si="17"/>
        <v/>
      </c>
      <c r="G50" s="8" t="str">
        <f t="shared" si="18"/>
        <v/>
      </c>
      <c r="H50" s="50" t="str">
        <f t="shared" si="19"/>
        <v/>
      </c>
      <c r="I50" s="8" t="str">
        <f t="shared" si="20"/>
        <v/>
      </c>
      <c r="J50" s="8" t="str">
        <f t="shared" si="21"/>
        <v/>
      </c>
      <c r="K50" s="8"/>
      <c r="L50" s="13"/>
      <c r="M50" s="14"/>
      <c r="N50" s="44" t="str">
        <f t="shared" si="22"/>
        <v/>
      </c>
      <c r="O50" s="44" t="str">
        <f t="shared" si="23"/>
        <v/>
      </c>
      <c r="Q50" s="44"/>
      <c r="R50" s="44"/>
      <c r="S50" s="45"/>
      <c r="T50" s="44"/>
      <c r="U50" s="44"/>
      <c r="V50" s="45"/>
      <c r="W50" s="44"/>
      <c r="X50" s="44"/>
      <c r="Y50" s="45"/>
      <c r="Z50" s="44"/>
      <c r="AA50" s="44"/>
      <c r="AB50" s="45"/>
      <c r="AC50" s="44"/>
      <c r="AD50" s="44"/>
      <c r="AE50" s="45"/>
      <c r="AF50" s="45" t="str">
        <f t="shared" si="24"/>
        <v/>
      </c>
      <c r="AG50" s="44"/>
      <c r="AH50" s="44"/>
      <c r="AI50" s="45"/>
      <c r="AJ50" s="44"/>
      <c r="AK50" s="44"/>
      <c r="AL50" s="45"/>
      <c r="AM50" s="44"/>
      <c r="AN50" s="44"/>
      <c r="AO50" s="45"/>
      <c r="AP50" s="44"/>
      <c r="AQ50" s="44"/>
      <c r="AR50" s="45"/>
      <c r="AS50" s="44"/>
      <c r="AT50" s="44"/>
      <c r="AU50" s="45"/>
      <c r="AV50" s="44"/>
      <c r="AW50" s="46" t="str">
        <f t="shared" si="25"/>
        <v/>
      </c>
      <c r="AX50" s="47" t="str">
        <f t="shared" si="26"/>
        <v/>
      </c>
      <c r="AY50" s="48"/>
      <c r="AZ50" s="57"/>
      <c r="BA50" s="57"/>
      <c r="BB50" s="57"/>
      <c r="BC50" s="57"/>
      <c r="BD50" s="57"/>
      <c r="BE50" s="57"/>
      <c r="BF50" s="57"/>
      <c r="BG50" s="57"/>
      <c r="BH50" s="57"/>
      <c r="BI50" s="57"/>
      <c r="BJ50" s="57"/>
      <c r="BK50" s="57"/>
      <c r="BL50" s="57"/>
      <c r="BM50" s="57"/>
      <c r="BN50" s="57"/>
      <c r="BO50" s="45" t="str">
        <f t="shared" si="27"/>
        <v/>
      </c>
      <c r="BP50" s="44"/>
      <c r="BQ50" s="44"/>
      <c r="BR50" s="45"/>
      <c r="BS50" s="44"/>
      <c r="BT50" s="44"/>
      <c r="BU50" s="45"/>
      <c r="BV50" s="44"/>
      <c r="BW50" s="44"/>
      <c r="BX50" s="45"/>
      <c r="BY50" s="44"/>
      <c r="BZ50" s="44"/>
      <c r="CA50" s="45"/>
      <c r="CB50" s="44"/>
      <c r="CC50" s="44"/>
      <c r="CD50" s="45"/>
      <c r="CE50" s="46" t="str">
        <f t="shared" si="28"/>
        <v/>
      </c>
      <c r="CF50" s="47" t="str">
        <f t="shared" si="29"/>
        <v/>
      </c>
      <c r="CG50" s="48"/>
      <c r="CH50" s="57"/>
      <c r="CI50" s="49" t="str">
        <f t="shared" si="30"/>
        <v/>
      </c>
      <c r="CJ50" s="48"/>
      <c r="CK50" s="57"/>
      <c r="CL50" s="49" t="str">
        <f t="shared" si="31"/>
        <v/>
      </c>
    </row>
    <row r="51" spans="1:90" x14ac:dyDescent="0.25">
      <c r="A51" s="8"/>
      <c r="B51" s="8"/>
      <c r="C51" s="8"/>
      <c r="E51" s="50" t="str">
        <f t="shared" si="16"/>
        <v/>
      </c>
      <c r="F51" s="8" t="str">
        <f t="shared" si="17"/>
        <v/>
      </c>
      <c r="G51" s="8" t="str">
        <f t="shared" si="18"/>
        <v/>
      </c>
      <c r="H51" s="50" t="str">
        <f t="shared" si="19"/>
        <v/>
      </c>
      <c r="I51" s="8" t="str">
        <f t="shared" si="20"/>
        <v/>
      </c>
      <c r="J51" s="8" t="str">
        <f t="shared" si="21"/>
        <v/>
      </c>
      <c r="K51" s="8"/>
      <c r="L51" s="13"/>
      <c r="M51" s="14"/>
      <c r="N51" s="44" t="str">
        <f t="shared" si="22"/>
        <v/>
      </c>
      <c r="O51" s="44" t="str">
        <f t="shared" si="23"/>
        <v/>
      </c>
      <c r="Q51" s="44"/>
      <c r="R51" s="44"/>
      <c r="S51" s="45"/>
      <c r="T51" s="44"/>
      <c r="U51" s="44"/>
      <c r="V51" s="45"/>
      <c r="W51" s="44"/>
      <c r="X51" s="44"/>
      <c r="Y51" s="45"/>
      <c r="Z51" s="44"/>
      <c r="AA51" s="44"/>
      <c r="AB51" s="45"/>
      <c r="AC51" s="44"/>
      <c r="AD51" s="44"/>
      <c r="AE51" s="45"/>
      <c r="AF51" s="45" t="str">
        <f t="shared" si="24"/>
        <v/>
      </c>
      <c r="AG51" s="44"/>
      <c r="AH51" s="44"/>
      <c r="AI51" s="45"/>
      <c r="AJ51" s="44"/>
      <c r="AK51" s="44"/>
      <c r="AL51" s="45"/>
      <c r="AM51" s="44"/>
      <c r="AN51" s="44"/>
      <c r="AO51" s="45"/>
      <c r="AP51" s="44"/>
      <c r="AQ51" s="44"/>
      <c r="AR51" s="45"/>
      <c r="AS51" s="44"/>
      <c r="AT51" s="44"/>
      <c r="AU51" s="45"/>
      <c r="AV51" s="44"/>
      <c r="AW51" s="46" t="str">
        <f t="shared" si="25"/>
        <v/>
      </c>
      <c r="AX51" s="47" t="str">
        <f t="shared" si="26"/>
        <v/>
      </c>
      <c r="AY51" s="48"/>
      <c r="AZ51" s="57"/>
      <c r="BA51" s="57"/>
      <c r="BB51" s="57"/>
      <c r="BC51" s="57"/>
      <c r="BD51" s="57"/>
      <c r="BE51" s="57"/>
      <c r="BF51" s="57"/>
      <c r="BG51" s="57"/>
      <c r="BH51" s="57"/>
      <c r="BI51" s="57"/>
      <c r="BJ51" s="57"/>
      <c r="BK51" s="57"/>
      <c r="BL51" s="57"/>
      <c r="BM51" s="57"/>
      <c r="BN51" s="57"/>
      <c r="BO51" s="45" t="str">
        <f t="shared" si="27"/>
        <v/>
      </c>
      <c r="BP51" s="44"/>
      <c r="BQ51" s="44"/>
      <c r="BR51" s="45"/>
      <c r="BS51" s="44"/>
      <c r="BT51" s="44"/>
      <c r="BU51" s="45"/>
      <c r="BV51" s="44"/>
      <c r="BW51" s="44"/>
      <c r="BX51" s="45"/>
      <c r="BY51" s="44"/>
      <c r="BZ51" s="44"/>
      <c r="CA51" s="45"/>
      <c r="CB51" s="44"/>
      <c r="CC51" s="44"/>
      <c r="CD51" s="45"/>
      <c r="CE51" s="46" t="str">
        <f t="shared" si="28"/>
        <v/>
      </c>
      <c r="CF51" s="47" t="str">
        <f t="shared" si="29"/>
        <v/>
      </c>
      <c r="CG51" s="48"/>
      <c r="CH51" s="57"/>
      <c r="CI51" s="49" t="str">
        <f t="shared" si="30"/>
        <v/>
      </c>
      <c r="CJ51" s="48"/>
      <c r="CK51" s="57"/>
      <c r="CL51" s="49" t="str">
        <f t="shared" si="31"/>
        <v/>
      </c>
    </row>
    <row r="52" spans="1:90" x14ac:dyDescent="0.25">
      <c r="A52" s="8"/>
      <c r="B52" s="8"/>
      <c r="C52" s="8"/>
      <c r="E52" s="50" t="str">
        <f t="shared" si="16"/>
        <v/>
      </c>
      <c r="F52" s="8" t="str">
        <f t="shared" si="17"/>
        <v/>
      </c>
      <c r="G52" s="8" t="str">
        <f t="shared" si="18"/>
        <v/>
      </c>
      <c r="H52" s="50" t="str">
        <f t="shared" si="19"/>
        <v/>
      </c>
      <c r="I52" s="8" t="str">
        <f t="shared" si="20"/>
        <v/>
      </c>
      <c r="J52" s="8" t="str">
        <f t="shared" si="21"/>
        <v/>
      </c>
      <c r="K52" s="8"/>
      <c r="L52" s="13"/>
      <c r="M52" s="14"/>
      <c r="N52" s="44" t="str">
        <f t="shared" si="22"/>
        <v/>
      </c>
      <c r="O52" s="44" t="str">
        <f t="shared" si="23"/>
        <v/>
      </c>
      <c r="Q52" s="44"/>
      <c r="R52" s="44"/>
      <c r="S52" s="45"/>
      <c r="T52" s="44"/>
      <c r="U52" s="44"/>
      <c r="V52" s="45"/>
      <c r="W52" s="44"/>
      <c r="X52" s="44"/>
      <c r="Y52" s="45"/>
      <c r="Z52" s="44"/>
      <c r="AA52" s="44"/>
      <c r="AB52" s="45"/>
      <c r="AC52" s="44"/>
      <c r="AD52" s="44"/>
      <c r="AE52" s="45"/>
      <c r="AF52" s="45" t="str">
        <f t="shared" si="24"/>
        <v/>
      </c>
      <c r="AG52" s="44"/>
      <c r="AH52" s="44"/>
      <c r="AI52" s="45"/>
      <c r="AJ52" s="44"/>
      <c r="AK52" s="44"/>
      <c r="AL52" s="45"/>
      <c r="AM52" s="44"/>
      <c r="AN52" s="44"/>
      <c r="AO52" s="45"/>
      <c r="AP52" s="44"/>
      <c r="AQ52" s="44"/>
      <c r="AR52" s="45"/>
      <c r="AS52" s="44"/>
      <c r="AT52" s="44"/>
      <c r="AU52" s="45"/>
      <c r="AV52" s="44"/>
      <c r="AW52" s="46" t="str">
        <f t="shared" si="25"/>
        <v/>
      </c>
      <c r="AX52" s="47" t="str">
        <f t="shared" si="26"/>
        <v/>
      </c>
      <c r="AY52" s="48"/>
      <c r="AZ52" s="57"/>
      <c r="BA52" s="57"/>
      <c r="BB52" s="57"/>
      <c r="BC52" s="57"/>
      <c r="BD52" s="57"/>
      <c r="BE52" s="57"/>
      <c r="BF52" s="57"/>
      <c r="BG52" s="57"/>
      <c r="BH52" s="57"/>
      <c r="BI52" s="57"/>
      <c r="BJ52" s="57"/>
      <c r="BK52" s="57"/>
      <c r="BL52" s="57"/>
      <c r="BM52" s="57"/>
      <c r="BN52" s="57"/>
      <c r="BO52" s="45" t="str">
        <f t="shared" si="27"/>
        <v/>
      </c>
      <c r="BP52" s="44"/>
      <c r="BQ52" s="44"/>
      <c r="BR52" s="45"/>
      <c r="BS52" s="44"/>
      <c r="BT52" s="44"/>
      <c r="BU52" s="45"/>
      <c r="BV52" s="44"/>
      <c r="BW52" s="44"/>
      <c r="BX52" s="45"/>
      <c r="BY52" s="44"/>
      <c r="BZ52" s="44"/>
      <c r="CA52" s="45"/>
      <c r="CB52" s="44"/>
      <c r="CC52" s="44"/>
      <c r="CD52" s="45"/>
      <c r="CE52" s="46" t="str">
        <f t="shared" si="28"/>
        <v/>
      </c>
      <c r="CF52" s="47" t="str">
        <f t="shared" si="29"/>
        <v/>
      </c>
      <c r="CG52" s="48"/>
      <c r="CH52" s="57"/>
      <c r="CI52" s="49" t="str">
        <f t="shared" si="30"/>
        <v/>
      </c>
      <c r="CJ52" s="48"/>
      <c r="CK52" s="57"/>
      <c r="CL52" s="49" t="str">
        <f t="shared" si="31"/>
        <v/>
      </c>
    </row>
    <row r="53" spans="1:90" x14ac:dyDescent="0.25">
      <c r="A53" s="8"/>
      <c r="B53" s="8"/>
      <c r="C53" s="8"/>
      <c r="E53" s="50" t="str">
        <f t="shared" si="16"/>
        <v/>
      </c>
      <c r="F53" s="8" t="str">
        <f t="shared" si="17"/>
        <v/>
      </c>
      <c r="G53" s="8" t="str">
        <f t="shared" si="18"/>
        <v/>
      </c>
      <c r="H53" s="50" t="str">
        <f t="shared" si="19"/>
        <v/>
      </c>
      <c r="I53" s="8" t="str">
        <f t="shared" si="20"/>
        <v/>
      </c>
      <c r="J53" s="8" t="str">
        <f t="shared" si="21"/>
        <v/>
      </c>
      <c r="K53" s="8"/>
      <c r="L53" s="13"/>
      <c r="M53" s="14"/>
      <c r="N53" s="44" t="str">
        <f t="shared" si="22"/>
        <v/>
      </c>
      <c r="O53" s="44" t="str">
        <f t="shared" si="23"/>
        <v/>
      </c>
      <c r="Q53" s="44"/>
      <c r="R53" s="44"/>
      <c r="S53" s="45"/>
      <c r="T53" s="44"/>
      <c r="U53" s="44"/>
      <c r="V53" s="45"/>
      <c r="W53" s="44"/>
      <c r="X53" s="44"/>
      <c r="Y53" s="45"/>
      <c r="Z53" s="44"/>
      <c r="AA53" s="44"/>
      <c r="AB53" s="45"/>
      <c r="AC53" s="44"/>
      <c r="AD53" s="44"/>
      <c r="AE53" s="45"/>
      <c r="AF53" s="45" t="str">
        <f t="shared" si="24"/>
        <v/>
      </c>
      <c r="AG53" s="44"/>
      <c r="AH53" s="44"/>
      <c r="AI53" s="45"/>
      <c r="AJ53" s="44"/>
      <c r="AK53" s="44"/>
      <c r="AL53" s="45"/>
      <c r="AM53" s="44"/>
      <c r="AN53" s="44"/>
      <c r="AO53" s="45"/>
      <c r="AP53" s="44"/>
      <c r="AQ53" s="44"/>
      <c r="AR53" s="45"/>
      <c r="AS53" s="44"/>
      <c r="AT53" s="44"/>
      <c r="AU53" s="45"/>
      <c r="AV53" s="44"/>
      <c r="AW53" s="46" t="str">
        <f t="shared" si="25"/>
        <v/>
      </c>
      <c r="AX53" s="47" t="str">
        <f t="shared" si="26"/>
        <v/>
      </c>
      <c r="AY53" s="48"/>
      <c r="AZ53" s="57"/>
      <c r="BA53" s="57"/>
      <c r="BB53" s="57"/>
      <c r="BC53" s="57"/>
      <c r="BD53" s="57"/>
      <c r="BE53" s="57"/>
      <c r="BF53" s="57"/>
      <c r="BG53" s="57"/>
      <c r="BH53" s="57"/>
      <c r="BI53" s="57"/>
      <c r="BJ53" s="57"/>
      <c r="BK53" s="57"/>
      <c r="BL53" s="57"/>
      <c r="BM53" s="57"/>
      <c r="BN53" s="57"/>
      <c r="BO53" s="45" t="str">
        <f t="shared" si="27"/>
        <v/>
      </c>
      <c r="BP53" s="44"/>
      <c r="BQ53" s="44"/>
      <c r="BR53" s="45"/>
      <c r="BS53" s="44"/>
      <c r="BT53" s="44"/>
      <c r="BU53" s="45"/>
      <c r="BV53" s="44"/>
      <c r="BW53" s="44"/>
      <c r="BX53" s="45"/>
      <c r="BY53" s="44"/>
      <c r="BZ53" s="44"/>
      <c r="CA53" s="45"/>
      <c r="CB53" s="44"/>
      <c r="CC53" s="44"/>
      <c r="CD53" s="45"/>
      <c r="CE53" s="46" t="str">
        <f t="shared" si="28"/>
        <v/>
      </c>
      <c r="CF53" s="47" t="str">
        <f t="shared" si="29"/>
        <v/>
      </c>
      <c r="CG53" s="48"/>
      <c r="CH53" s="57"/>
      <c r="CI53" s="49" t="str">
        <f t="shared" si="30"/>
        <v/>
      </c>
      <c r="CJ53" s="48"/>
      <c r="CK53" s="57"/>
      <c r="CL53" s="49" t="str">
        <f t="shared" si="31"/>
        <v/>
      </c>
    </row>
    <row r="54" spans="1:90" x14ac:dyDescent="0.25">
      <c r="A54" s="8"/>
      <c r="B54" s="8"/>
      <c r="C54" s="8"/>
      <c r="E54" s="50" t="str">
        <f t="shared" si="16"/>
        <v/>
      </c>
      <c r="F54" s="8" t="str">
        <f t="shared" si="17"/>
        <v/>
      </c>
      <c r="G54" s="8" t="str">
        <f t="shared" si="18"/>
        <v/>
      </c>
      <c r="H54" s="50" t="str">
        <f t="shared" si="19"/>
        <v/>
      </c>
      <c r="I54" s="8" t="str">
        <f t="shared" si="20"/>
        <v/>
      </c>
      <c r="J54" s="8" t="str">
        <f t="shared" si="21"/>
        <v/>
      </c>
      <c r="K54" s="8"/>
      <c r="L54" s="13"/>
      <c r="M54" s="14"/>
      <c r="N54" s="44" t="str">
        <f t="shared" si="22"/>
        <v/>
      </c>
      <c r="O54" s="44" t="str">
        <f t="shared" si="23"/>
        <v/>
      </c>
      <c r="Q54" s="44"/>
      <c r="R54" s="44"/>
      <c r="S54" s="45"/>
      <c r="T54" s="44"/>
      <c r="U54" s="44"/>
      <c r="V54" s="45"/>
      <c r="W54" s="44"/>
      <c r="X54" s="44"/>
      <c r="Y54" s="45"/>
      <c r="Z54" s="44"/>
      <c r="AA54" s="44"/>
      <c r="AB54" s="45"/>
      <c r="AC54" s="44"/>
      <c r="AD54" s="44"/>
      <c r="AE54" s="45"/>
      <c r="AF54" s="45" t="str">
        <f t="shared" si="24"/>
        <v/>
      </c>
      <c r="AG54" s="44"/>
      <c r="AH54" s="44"/>
      <c r="AI54" s="45"/>
      <c r="AJ54" s="44"/>
      <c r="AK54" s="44"/>
      <c r="AL54" s="45"/>
      <c r="AM54" s="44"/>
      <c r="AN54" s="44"/>
      <c r="AO54" s="45"/>
      <c r="AP54" s="44"/>
      <c r="AQ54" s="44"/>
      <c r="AR54" s="45"/>
      <c r="AS54" s="44"/>
      <c r="AT54" s="44"/>
      <c r="AU54" s="45"/>
      <c r="AV54" s="44"/>
      <c r="AW54" s="46" t="str">
        <f t="shared" si="25"/>
        <v/>
      </c>
      <c r="AX54" s="47" t="str">
        <f t="shared" si="26"/>
        <v/>
      </c>
      <c r="AY54" s="48"/>
      <c r="AZ54" s="57"/>
      <c r="BA54" s="57"/>
      <c r="BB54" s="57"/>
      <c r="BC54" s="57"/>
      <c r="BD54" s="57"/>
      <c r="BE54" s="57"/>
      <c r="BF54" s="57"/>
      <c r="BG54" s="57"/>
      <c r="BH54" s="57"/>
      <c r="BI54" s="57"/>
      <c r="BJ54" s="57"/>
      <c r="BK54" s="57"/>
      <c r="BL54" s="57"/>
      <c r="BM54" s="57"/>
      <c r="BN54" s="57"/>
      <c r="BO54" s="45" t="str">
        <f t="shared" si="27"/>
        <v/>
      </c>
      <c r="BP54" s="44"/>
      <c r="BQ54" s="44"/>
      <c r="BR54" s="45"/>
      <c r="BS54" s="44"/>
      <c r="BT54" s="44"/>
      <c r="BU54" s="45"/>
      <c r="BV54" s="44"/>
      <c r="BW54" s="44"/>
      <c r="BX54" s="45"/>
      <c r="BY54" s="44"/>
      <c r="BZ54" s="44"/>
      <c r="CA54" s="45"/>
      <c r="CB54" s="44"/>
      <c r="CC54" s="44"/>
      <c r="CD54" s="45"/>
      <c r="CE54" s="46" t="str">
        <f t="shared" si="28"/>
        <v/>
      </c>
      <c r="CF54" s="47" t="str">
        <f t="shared" si="29"/>
        <v/>
      </c>
      <c r="CG54" s="48"/>
      <c r="CH54" s="57"/>
      <c r="CI54" s="49" t="str">
        <f t="shared" si="30"/>
        <v/>
      </c>
      <c r="CJ54" s="48"/>
      <c r="CK54" s="57"/>
      <c r="CL54" s="49" t="str">
        <f t="shared" si="31"/>
        <v/>
      </c>
    </row>
    <row r="55" spans="1:90" x14ac:dyDescent="0.25">
      <c r="A55" s="8"/>
      <c r="B55" s="8"/>
      <c r="C55" s="8"/>
      <c r="E55" s="50" t="str">
        <f t="shared" si="16"/>
        <v/>
      </c>
      <c r="F55" s="8" t="str">
        <f t="shared" si="17"/>
        <v/>
      </c>
      <c r="G55" s="8" t="str">
        <f t="shared" si="18"/>
        <v/>
      </c>
      <c r="H55" s="50" t="str">
        <f t="shared" si="19"/>
        <v/>
      </c>
      <c r="I55" s="8" t="str">
        <f t="shared" si="20"/>
        <v/>
      </c>
      <c r="J55" s="8" t="str">
        <f t="shared" si="21"/>
        <v/>
      </c>
      <c r="K55" s="8"/>
      <c r="L55" s="13"/>
      <c r="M55" s="14"/>
      <c r="N55" s="44" t="str">
        <f t="shared" si="22"/>
        <v/>
      </c>
      <c r="O55" s="44" t="str">
        <f t="shared" si="23"/>
        <v/>
      </c>
      <c r="Q55" s="44"/>
      <c r="R55" s="44"/>
      <c r="S55" s="45"/>
      <c r="T55" s="44"/>
      <c r="U55" s="44"/>
      <c r="V55" s="45"/>
      <c r="W55" s="44"/>
      <c r="X55" s="44"/>
      <c r="Y55" s="45"/>
      <c r="Z55" s="44"/>
      <c r="AA55" s="44"/>
      <c r="AB55" s="45"/>
      <c r="AC55" s="44"/>
      <c r="AD55" s="44"/>
      <c r="AE55" s="45"/>
      <c r="AF55" s="45" t="str">
        <f t="shared" si="24"/>
        <v/>
      </c>
      <c r="AG55" s="44"/>
      <c r="AH55" s="44"/>
      <c r="AI55" s="45"/>
      <c r="AJ55" s="44"/>
      <c r="AK55" s="44"/>
      <c r="AL55" s="45"/>
      <c r="AM55" s="44"/>
      <c r="AN55" s="44"/>
      <c r="AO55" s="45"/>
      <c r="AP55" s="44"/>
      <c r="AQ55" s="44"/>
      <c r="AR55" s="45"/>
      <c r="AS55" s="44"/>
      <c r="AT55" s="44"/>
      <c r="AU55" s="45"/>
      <c r="AV55" s="44"/>
      <c r="AW55" s="46" t="str">
        <f t="shared" si="25"/>
        <v/>
      </c>
      <c r="AX55" s="47" t="str">
        <f t="shared" si="26"/>
        <v/>
      </c>
      <c r="AY55" s="48"/>
      <c r="AZ55" s="57"/>
      <c r="BA55" s="57"/>
      <c r="BB55" s="57"/>
      <c r="BC55" s="57"/>
      <c r="BD55" s="57"/>
      <c r="BE55" s="57"/>
      <c r="BF55" s="57"/>
      <c r="BG55" s="57"/>
      <c r="BH55" s="57"/>
      <c r="BI55" s="57"/>
      <c r="BJ55" s="57"/>
      <c r="BK55" s="57"/>
      <c r="BL55" s="57"/>
      <c r="BM55" s="57"/>
      <c r="BN55" s="57"/>
      <c r="BO55" s="45" t="str">
        <f t="shared" si="27"/>
        <v/>
      </c>
      <c r="BP55" s="44"/>
      <c r="BQ55" s="44"/>
      <c r="BR55" s="45"/>
      <c r="BS55" s="44"/>
      <c r="BT55" s="44"/>
      <c r="BU55" s="45"/>
      <c r="BV55" s="44"/>
      <c r="BW55" s="44"/>
      <c r="BX55" s="45"/>
      <c r="BY55" s="44"/>
      <c r="BZ55" s="44"/>
      <c r="CA55" s="45"/>
      <c r="CB55" s="44"/>
      <c r="CC55" s="44"/>
      <c r="CD55" s="45"/>
      <c r="CE55" s="46" t="str">
        <f t="shared" si="28"/>
        <v/>
      </c>
      <c r="CF55" s="47" t="str">
        <f t="shared" si="29"/>
        <v/>
      </c>
      <c r="CG55" s="48"/>
      <c r="CH55" s="57"/>
      <c r="CI55" s="49" t="str">
        <f t="shared" si="30"/>
        <v/>
      </c>
      <c r="CJ55" s="48"/>
      <c r="CK55" s="57"/>
      <c r="CL55" s="49" t="str">
        <f t="shared" si="31"/>
        <v/>
      </c>
    </row>
    <row r="56" spans="1:90" x14ac:dyDescent="0.25">
      <c r="A56" s="8"/>
      <c r="B56" s="8"/>
      <c r="C56" s="8"/>
      <c r="E56" s="50" t="str">
        <f t="shared" si="16"/>
        <v/>
      </c>
      <c r="F56" s="8" t="str">
        <f t="shared" si="17"/>
        <v/>
      </c>
      <c r="G56" s="8" t="str">
        <f t="shared" si="18"/>
        <v/>
      </c>
      <c r="H56" s="50" t="str">
        <f t="shared" si="19"/>
        <v/>
      </c>
      <c r="I56" s="8" t="str">
        <f t="shared" si="20"/>
        <v/>
      </c>
      <c r="J56" s="8" t="str">
        <f t="shared" si="21"/>
        <v/>
      </c>
      <c r="K56" s="8"/>
      <c r="L56" s="13"/>
      <c r="M56" s="14"/>
      <c r="N56" s="44" t="str">
        <f t="shared" si="22"/>
        <v/>
      </c>
      <c r="O56" s="44" t="str">
        <f t="shared" si="23"/>
        <v/>
      </c>
      <c r="Q56" s="44"/>
      <c r="R56" s="44"/>
      <c r="S56" s="45"/>
      <c r="T56" s="44"/>
      <c r="U56" s="44"/>
      <c r="V56" s="45"/>
      <c r="W56" s="44"/>
      <c r="X56" s="44"/>
      <c r="Y56" s="45"/>
      <c r="Z56" s="44"/>
      <c r="AA56" s="44"/>
      <c r="AB56" s="45"/>
      <c r="AC56" s="44"/>
      <c r="AD56" s="44"/>
      <c r="AE56" s="45"/>
      <c r="AF56" s="45" t="str">
        <f t="shared" si="24"/>
        <v/>
      </c>
      <c r="AG56" s="44"/>
      <c r="AH56" s="44"/>
      <c r="AI56" s="45"/>
      <c r="AJ56" s="44"/>
      <c r="AK56" s="44"/>
      <c r="AL56" s="45"/>
      <c r="AM56" s="44"/>
      <c r="AN56" s="44"/>
      <c r="AO56" s="45"/>
      <c r="AP56" s="44"/>
      <c r="AQ56" s="44"/>
      <c r="AR56" s="45"/>
      <c r="AS56" s="44"/>
      <c r="AT56" s="44"/>
      <c r="AU56" s="45"/>
      <c r="AV56" s="44"/>
      <c r="AW56" s="46" t="str">
        <f t="shared" si="25"/>
        <v/>
      </c>
      <c r="AX56" s="47" t="str">
        <f t="shared" si="26"/>
        <v/>
      </c>
      <c r="AY56" s="48"/>
      <c r="AZ56" s="57"/>
      <c r="BA56" s="57"/>
      <c r="BB56" s="57"/>
      <c r="BC56" s="57"/>
      <c r="BD56" s="57"/>
      <c r="BE56" s="57"/>
      <c r="BF56" s="57"/>
      <c r="BG56" s="57"/>
      <c r="BH56" s="57"/>
      <c r="BI56" s="57"/>
      <c r="BJ56" s="57"/>
      <c r="BK56" s="57"/>
      <c r="BL56" s="57"/>
      <c r="BM56" s="57"/>
      <c r="BN56" s="57"/>
      <c r="BO56" s="45" t="str">
        <f t="shared" si="27"/>
        <v/>
      </c>
      <c r="BP56" s="44"/>
      <c r="BQ56" s="44"/>
      <c r="BR56" s="45"/>
      <c r="BS56" s="44"/>
      <c r="BT56" s="44"/>
      <c r="BU56" s="45"/>
      <c r="BV56" s="44"/>
      <c r="BW56" s="44"/>
      <c r="BX56" s="45"/>
      <c r="BY56" s="44"/>
      <c r="BZ56" s="44"/>
      <c r="CA56" s="45"/>
      <c r="CB56" s="44"/>
      <c r="CC56" s="44"/>
      <c r="CD56" s="45"/>
      <c r="CE56" s="46" t="str">
        <f t="shared" si="28"/>
        <v/>
      </c>
      <c r="CF56" s="47" t="str">
        <f t="shared" si="29"/>
        <v/>
      </c>
      <c r="CG56" s="48"/>
      <c r="CH56" s="57"/>
      <c r="CI56" s="49" t="str">
        <f t="shared" si="30"/>
        <v/>
      </c>
      <c r="CJ56" s="48"/>
      <c r="CK56" s="57"/>
      <c r="CL56" s="49" t="str">
        <f t="shared" si="31"/>
        <v/>
      </c>
    </row>
    <row r="57" spans="1:90" x14ac:dyDescent="0.25">
      <c r="A57" s="8"/>
      <c r="B57" s="8"/>
      <c r="C57" s="8"/>
      <c r="E57" s="50" t="str">
        <f t="shared" si="16"/>
        <v/>
      </c>
      <c r="F57" s="8" t="str">
        <f t="shared" si="17"/>
        <v/>
      </c>
      <c r="G57" s="8" t="str">
        <f t="shared" si="18"/>
        <v/>
      </c>
      <c r="H57" s="50" t="str">
        <f t="shared" si="19"/>
        <v/>
      </c>
      <c r="I57" s="8" t="str">
        <f t="shared" si="20"/>
        <v/>
      </c>
      <c r="J57" s="8" t="str">
        <f t="shared" si="21"/>
        <v/>
      </c>
      <c r="K57" s="8"/>
      <c r="L57" s="13"/>
      <c r="M57" s="14"/>
      <c r="N57" s="44" t="str">
        <f t="shared" si="22"/>
        <v/>
      </c>
      <c r="O57" s="44" t="str">
        <f t="shared" si="23"/>
        <v/>
      </c>
      <c r="Q57" s="44"/>
      <c r="R57" s="44"/>
      <c r="S57" s="45"/>
      <c r="T57" s="44"/>
      <c r="U57" s="44"/>
      <c r="V57" s="45"/>
      <c r="W57" s="44"/>
      <c r="X57" s="44"/>
      <c r="Y57" s="45"/>
      <c r="Z57" s="44"/>
      <c r="AA57" s="44"/>
      <c r="AB57" s="45"/>
      <c r="AC57" s="44"/>
      <c r="AD57" s="44"/>
      <c r="AE57" s="45"/>
      <c r="AF57" s="45" t="str">
        <f t="shared" si="24"/>
        <v/>
      </c>
      <c r="AG57" s="44"/>
      <c r="AH57" s="44"/>
      <c r="AI57" s="45"/>
      <c r="AJ57" s="44"/>
      <c r="AK57" s="44"/>
      <c r="AL57" s="45"/>
      <c r="AM57" s="44"/>
      <c r="AN57" s="44"/>
      <c r="AO57" s="45"/>
      <c r="AP57" s="44"/>
      <c r="AQ57" s="44"/>
      <c r="AR57" s="45"/>
      <c r="AS57" s="44"/>
      <c r="AT57" s="44"/>
      <c r="AU57" s="45"/>
      <c r="AV57" s="44"/>
      <c r="AW57" s="46" t="str">
        <f t="shared" si="25"/>
        <v/>
      </c>
      <c r="AX57" s="47" t="str">
        <f t="shared" si="26"/>
        <v/>
      </c>
      <c r="AY57" s="48"/>
      <c r="AZ57" s="57"/>
      <c r="BA57" s="57"/>
      <c r="BB57" s="57"/>
      <c r="BC57" s="57"/>
      <c r="BD57" s="57"/>
      <c r="BE57" s="57"/>
      <c r="BF57" s="57"/>
      <c r="BG57" s="57"/>
      <c r="BH57" s="57"/>
      <c r="BI57" s="57"/>
      <c r="BJ57" s="57"/>
      <c r="BK57" s="57"/>
      <c r="BL57" s="57"/>
      <c r="BM57" s="57"/>
      <c r="BN57" s="57"/>
      <c r="BO57" s="45" t="str">
        <f t="shared" si="27"/>
        <v/>
      </c>
      <c r="BP57" s="44"/>
      <c r="BQ57" s="44"/>
      <c r="BR57" s="45"/>
      <c r="BS57" s="44"/>
      <c r="BT57" s="44"/>
      <c r="BU57" s="45"/>
      <c r="BV57" s="44"/>
      <c r="BW57" s="44"/>
      <c r="BX57" s="45"/>
      <c r="BY57" s="44"/>
      <c r="BZ57" s="44"/>
      <c r="CA57" s="45"/>
      <c r="CB57" s="44"/>
      <c r="CC57" s="44"/>
      <c r="CD57" s="45"/>
      <c r="CE57" s="46" t="str">
        <f t="shared" si="28"/>
        <v/>
      </c>
      <c r="CF57" s="47" t="str">
        <f t="shared" si="29"/>
        <v/>
      </c>
      <c r="CG57" s="48"/>
      <c r="CH57" s="57"/>
      <c r="CI57" s="49" t="str">
        <f t="shared" si="30"/>
        <v/>
      </c>
      <c r="CJ57" s="48"/>
      <c r="CK57" s="57"/>
      <c r="CL57" s="49" t="str">
        <f t="shared" si="31"/>
        <v/>
      </c>
    </row>
    <row r="58" spans="1:90" x14ac:dyDescent="0.25">
      <c r="A58" s="8"/>
      <c r="B58" s="8"/>
      <c r="C58" s="8"/>
      <c r="E58" s="50" t="str">
        <f t="shared" si="16"/>
        <v/>
      </c>
      <c r="F58" s="8" t="str">
        <f t="shared" si="17"/>
        <v/>
      </c>
      <c r="G58" s="8" t="str">
        <f t="shared" si="18"/>
        <v/>
      </c>
      <c r="H58" s="50" t="str">
        <f t="shared" si="19"/>
        <v/>
      </c>
      <c r="I58" s="8" t="str">
        <f t="shared" si="20"/>
        <v/>
      </c>
      <c r="J58" s="8" t="str">
        <f t="shared" si="21"/>
        <v/>
      </c>
      <c r="K58" s="8"/>
      <c r="L58" s="13"/>
      <c r="M58" s="14"/>
      <c r="N58" s="44" t="str">
        <f t="shared" si="22"/>
        <v/>
      </c>
      <c r="O58" s="44" t="str">
        <f t="shared" si="23"/>
        <v/>
      </c>
      <c r="Q58" s="44"/>
      <c r="R58" s="44"/>
      <c r="S58" s="45"/>
      <c r="T58" s="44"/>
      <c r="U58" s="44"/>
      <c r="V58" s="45"/>
      <c r="W58" s="44"/>
      <c r="X58" s="44"/>
      <c r="Y58" s="45"/>
      <c r="Z58" s="44"/>
      <c r="AA58" s="44"/>
      <c r="AB58" s="45"/>
      <c r="AC58" s="44"/>
      <c r="AD58" s="44"/>
      <c r="AE58" s="45"/>
      <c r="AF58" s="45" t="str">
        <f t="shared" si="24"/>
        <v/>
      </c>
      <c r="AG58" s="44"/>
      <c r="AH58" s="44"/>
      <c r="AI58" s="45"/>
      <c r="AJ58" s="44"/>
      <c r="AK58" s="44"/>
      <c r="AL58" s="45"/>
      <c r="AM58" s="44"/>
      <c r="AN58" s="44"/>
      <c r="AO58" s="45"/>
      <c r="AP58" s="44"/>
      <c r="AQ58" s="44"/>
      <c r="AR58" s="45"/>
      <c r="AS58" s="44"/>
      <c r="AT58" s="44"/>
      <c r="AU58" s="45"/>
      <c r="AV58" s="44"/>
      <c r="AW58" s="46" t="str">
        <f t="shared" si="25"/>
        <v/>
      </c>
      <c r="AX58" s="47" t="str">
        <f t="shared" si="26"/>
        <v/>
      </c>
      <c r="AY58" s="48"/>
      <c r="AZ58" s="57"/>
      <c r="BA58" s="57"/>
      <c r="BB58" s="57"/>
      <c r="BC58" s="57"/>
      <c r="BD58" s="57"/>
      <c r="BE58" s="57"/>
      <c r="BF58" s="57"/>
      <c r="BG58" s="57"/>
      <c r="BH58" s="57"/>
      <c r="BI58" s="57"/>
      <c r="BJ58" s="57"/>
      <c r="BK58" s="57"/>
      <c r="BL58" s="57"/>
      <c r="BM58" s="57"/>
      <c r="BN58" s="57"/>
      <c r="BO58" s="45" t="str">
        <f t="shared" si="27"/>
        <v/>
      </c>
      <c r="BP58" s="44"/>
      <c r="BQ58" s="44"/>
      <c r="BR58" s="45"/>
      <c r="BS58" s="44"/>
      <c r="BT58" s="44"/>
      <c r="BU58" s="45"/>
      <c r="BV58" s="44"/>
      <c r="BW58" s="44"/>
      <c r="BX58" s="45"/>
      <c r="BY58" s="44"/>
      <c r="BZ58" s="44"/>
      <c r="CA58" s="45"/>
      <c r="CB58" s="44"/>
      <c r="CC58" s="44"/>
      <c r="CD58" s="45"/>
      <c r="CE58" s="46" t="str">
        <f t="shared" si="28"/>
        <v/>
      </c>
      <c r="CF58" s="47" t="str">
        <f t="shared" si="29"/>
        <v/>
      </c>
      <c r="CG58" s="48"/>
      <c r="CH58" s="57"/>
      <c r="CI58" s="49" t="str">
        <f t="shared" si="30"/>
        <v/>
      </c>
      <c r="CJ58" s="48"/>
      <c r="CK58" s="57"/>
      <c r="CL58" s="49" t="str">
        <f t="shared" si="31"/>
        <v/>
      </c>
    </row>
    <row r="59" spans="1:90" x14ac:dyDescent="0.25">
      <c r="A59" s="8"/>
      <c r="B59" s="8"/>
      <c r="C59" s="8"/>
      <c r="E59" s="50" t="str">
        <f t="shared" si="16"/>
        <v/>
      </c>
      <c r="F59" s="8" t="str">
        <f t="shared" si="17"/>
        <v/>
      </c>
      <c r="G59" s="8" t="str">
        <f t="shared" si="18"/>
        <v/>
      </c>
      <c r="H59" s="50" t="str">
        <f t="shared" si="19"/>
        <v/>
      </c>
      <c r="I59" s="8" t="str">
        <f t="shared" si="20"/>
        <v/>
      </c>
      <c r="J59" s="8" t="str">
        <f t="shared" si="21"/>
        <v/>
      </c>
      <c r="K59" s="8"/>
      <c r="L59" s="13"/>
      <c r="M59" s="14"/>
      <c r="N59" s="44" t="str">
        <f t="shared" si="22"/>
        <v/>
      </c>
      <c r="O59" s="44" t="str">
        <f t="shared" si="23"/>
        <v/>
      </c>
      <c r="Q59" s="44"/>
      <c r="R59" s="44"/>
      <c r="S59" s="45"/>
      <c r="T59" s="44"/>
      <c r="U59" s="44"/>
      <c r="V59" s="45"/>
      <c r="W59" s="44"/>
      <c r="X59" s="44"/>
      <c r="Y59" s="45"/>
      <c r="Z59" s="44"/>
      <c r="AA59" s="44"/>
      <c r="AB59" s="45"/>
      <c r="AC59" s="44"/>
      <c r="AD59" s="44"/>
      <c r="AE59" s="45"/>
      <c r="AF59" s="45" t="str">
        <f t="shared" si="24"/>
        <v/>
      </c>
      <c r="AG59" s="44"/>
      <c r="AH59" s="44"/>
      <c r="AI59" s="45"/>
      <c r="AJ59" s="44"/>
      <c r="AK59" s="44"/>
      <c r="AL59" s="45"/>
      <c r="AM59" s="44"/>
      <c r="AN59" s="44"/>
      <c r="AO59" s="45"/>
      <c r="AP59" s="44"/>
      <c r="AQ59" s="44"/>
      <c r="AR59" s="45"/>
      <c r="AS59" s="44"/>
      <c r="AT59" s="44"/>
      <c r="AU59" s="45"/>
      <c r="AV59" s="44"/>
      <c r="AW59" s="46" t="str">
        <f t="shared" si="25"/>
        <v/>
      </c>
      <c r="AX59" s="47" t="str">
        <f t="shared" si="26"/>
        <v/>
      </c>
      <c r="AY59" s="48"/>
      <c r="AZ59" s="57"/>
      <c r="BA59" s="57"/>
      <c r="BB59" s="57"/>
      <c r="BC59" s="57"/>
      <c r="BD59" s="57"/>
      <c r="BE59" s="57"/>
      <c r="BF59" s="57"/>
      <c r="BG59" s="57"/>
      <c r="BH59" s="57"/>
      <c r="BI59" s="57"/>
      <c r="BJ59" s="57"/>
      <c r="BK59" s="57"/>
      <c r="BL59" s="57"/>
      <c r="BM59" s="57"/>
      <c r="BN59" s="57"/>
      <c r="BO59" s="45" t="str">
        <f t="shared" si="27"/>
        <v/>
      </c>
      <c r="BP59" s="44"/>
      <c r="BQ59" s="44"/>
      <c r="BR59" s="45"/>
      <c r="BS59" s="44"/>
      <c r="BT59" s="44"/>
      <c r="BU59" s="45"/>
      <c r="BV59" s="44"/>
      <c r="BW59" s="44"/>
      <c r="BX59" s="45"/>
      <c r="BY59" s="44"/>
      <c r="BZ59" s="44"/>
      <c r="CA59" s="45"/>
      <c r="CB59" s="44"/>
      <c r="CC59" s="44"/>
      <c r="CD59" s="45"/>
      <c r="CE59" s="46" t="str">
        <f t="shared" si="28"/>
        <v/>
      </c>
      <c r="CF59" s="47" t="str">
        <f t="shared" si="29"/>
        <v/>
      </c>
      <c r="CG59" s="48"/>
      <c r="CH59" s="57"/>
      <c r="CI59" s="49" t="str">
        <f t="shared" si="30"/>
        <v/>
      </c>
      <c r="CJ59" s="48"/>
      <c r="CK59" s="57"/>
      <c r="CL59" s="49" t="str">
        <f t="shared" si="31"/>
        <v/>
      </c>
    </row>
    <row r="60" spans="1:90" x14ac:dyDescent="0.25">
      <c r="A60" s="8"/>
      <c r="B60" s="8"/>
      <c r="C60" s="8"/>
      <c r="E60" s="50" t="str">
        <f t="shared" si="16"/>
        <v/>
      </c>
      <c r="F60" s="8" t="str">
        <f t="shared" si="17"/>
        <v/>
      </c>
      <c r="G60" s="8" t="str">
        <f t="shared" si="18"/>
        <v/>
      </c>
      <c r="H60" s="50" t="str">
        <f t="shared" si="19"/>
        <v/>
      </c>
      <c r="I60" s="8" t="str">
        <f t="shared" si="20"/>
        <v/>
      </c>
      <c r="J60" s="8" t="str">
        <f t="shared" si="21"/>
        <v/>
      </c>
      <c r="K60" s="8"/>
      <c r="L60" s="13"/>
      <c r="M60" s="14"/>
      <c r="N60" s="44" t="str">
        <f t="shared" si="22"/>
        <v/>
      </c>
      <c r="O60" s="44" t="str">
        <f t="shared" si="23"/>
        <v/>
      </c>
      <c r="Q60" s="44"/>
      <c r="R60" s="44"/>
      <c r="S60" s="45"/>
      <c r="T60" s="44"/>
      <c r="U60" s="44"/>
      <c r="V60" s="45"/>
      <c r="W60" s="44"/>
      <c r="X60" s="44"/>
      <c r="Y60" s="45"/>
      <c r="Z60" s="44"/>
      <c r="AA60" s="44"/>
      <c r="AB60" s="45"/>
      <c r="AC60" s="44"/>
      <c r="AD60" s="44"/>
      <c r="AE60" s="45"/>
      <c r="AF60" s="45" t="str">
        <f t="shared" si="24"/>
        <v/>
      </c>
      <c r="AG60" s="44"/>
      <c r="AH60" s="44"/>
      <c r="AI60" s="45"/>
      <c r="AJ60" s="44"/>
      <c r="AK60" s="44"/>
      <c r="AL60" s="45"/>
      <c r="AM60" s="44"/>
      <c r="AN60" s="44"/>
      <c r="AO60" s="45"/>
      <c r="AP60" s="44"/>
      <c r="AQ60" s="44"/>
      <c r="AR60" s="45"/>
      <c r="AS60" s="44"/>
      <c r="AT60" s="44"/>
      <c r="AU60" s="45"/>
      <c r="AV60" s="44"/>
      <c r="AW60" s="46" t="str">
        <f t="shared" si="25"/>
        <v/>
      </c>
      <c r="AX60" s="47" t="str">
        <f t="shared" si="26"/>
        <v/>
      </c>
      <c r="AY60" s="48"/>
      <c r="AZ60" s="57"/>
      <c r="BA60" s="57"/>
      <c r="BB60" s="57"/>
      <c r="BC60" s="57"/>
      <c r="BD60" s="57"/>
      <c r="BE60" s="57"/>
      <c r="BF60" s="57"/>
      <c r="BG60" s="57"/>
      <c r="BH60" s="57"/>
      <c r="BI60" s="57"/>
      <c r="BJ60" s="57"/>
      <c r="BK60" s="57"/>
      <c r="BL60" s="57"/>
      <c r="BM60" s="57"/>
      <c r="BN60" s="57"/>
      <c r="BO60" s="45" t="str">
        <f t="shared" si="27"/>
        <v/>
      </c>
      <c r="BP60" s="44"/>
      <c r="BQ60" s="44"/>
      <c r="BR60" s="45"/>
      <c r="BS60" s="44"/>
      <c r="BT60" s="44"/>
      <c r="BU60" s="45"/>
      <c r="BV60" s="44"/>
      <c r="BW60" s="44"/>
      <c r="BX60" s="45"/>
      <c r="BY60" s="44"/>
      <c r="BZ60" s="44"/>
      <c r="CA60" s="45"/>
      <c r="CB60" s="44"/>
      <c r="CC60" s="44"/>
      <c r="CD60" s="45"/>
      <c r="CE60" s="46" t="str">
        <f t="shared" si="28"/>
        <v/>
      </c>
      <c r="CF60" s="47" t="str">
        <f t="shared" si="29"/>
        <v/>
      </c>
      <c r="CG60" s="48"/>
      <c r="CH60" s="57"/>
      <c r="CI60" s="49" t="str">
        <f t="shared" si="30"/>
        <v/>
      </c>
      <c r="CJ60" s="48"/>
      <c r="CK60" s="57"/>
      <c r="CL60" s="49" t="str">
        <f t="shared" si="31"/>
        <v/>
      </c>
    </row>
  </sheetData>
  <sheetProtection formatCells="0" formatColumns="0" formatRows="0" insertColumns="0" insertRows="0" insertHyperlinks="0" deleteColumns="0" deleteRows="0" sort="0" autoFilter="0" pivotTables="0"/>
  <mergeCells count="44">
    <mergeCell ref="A8:A10"/>
    <mergeCell ref="B8:B10"/>
    <mergeCell ref="C8:C10"/>
    <mergeCell ref="E9:G9"/>
    <mergeCell ref="H9:J9"/>
    <mergeCell ref="K9:K10"/>
    <mergeCell ref="E7:J8"/>
    <mergeCell ref="C1:O1"/>
    <mergeCell ref="N9:N10"/>
    <mergeCell ref="O9:O10"/>
    <mergeCell ref="N7:O8"/>
    <mergeCell ref="AV8:AV10"/>
    <mergeCell ref="AF9:AF10"/>
    <mergeCell ref="AG9:AI9"/>
    <mergeCell ref="AJ9:AL9"/>
    <mergeCell ref="AM9:AO9"/>
    <mergeCell ref="AP9:AR9"/>
    <mergeCell ref="AS9:AU9"/>
    <mergeCell ref="Q9:S9"/>
    <mergeCell ref="T9:V9"/>
    <mergeCell ref="W9:Y9"/>
    <mergeCell ref="Z9:AB9"/>
    <mergeCell ref="AC9:AE9"/>
    <mergeCell ref="CK8:CK10"/>
    <mergeCell ref="CQ11:CS11"/>
    <mergeCell ref="CQ25:CS25"/>
    <mergeCell ref="AW8:AW10"/>
    <mergeCell ref="AX8:AX10"/>
    <mergeCell ref="CL8:CL10"/>
    <mergeCell ref="CE8:CE10"/>
    <mergeCell ref="AZ9:BB9"/>
    <mergeCell ref="BC9:BE9"/>
    <mergeCell ref="BF9:BH9"/>
    <mergeCell ref="BI9:BK9"/>
    <mergeCell ref="BL9:BN9"/>
    <mergeCell ref="BO9:BO10"/>
    <mergeCell ref="BP9:BR9"/>
    <mergeCell ref="BS9:BU9"/>
    <mergeCell ref="BV9:BX9"/>
    <mergeCell ref="BY9:CA9"/>
    <mergeCell ref="CB9:CD9"/>
    <mergeCell ref="CH8:CH10"/>
    <mergeCell ref="CI8:CI10"/>
    <mergeCell ref="CF8:CF10"/>
  </mergeCells>
  <conditionalFormatting sqref="Q11">
    <cfRule type="cellIs" dxfId="3890" priority="10" operator="lessThan">
      <formula>$C$4</formula>
    </cfRule>
  </conditionalFormatting>
  <conditionalFormatting sqref="Q12">
    <cfRule type="cellIs" dxfId="3889" priority="11" operator="lessThan">
      <formula>$C$4</formula>
    </cfRule>
  </conditionalFormatting>
  <conditionalFormatting sqref="Q13">
    <cfRule type="cellIs" dxfId="3888" priority="12" operator="lessThan">
      <formula>$C$4</formula>
    </cfRule>
  </conditionalFormatting>
  <conditionalFormatting sqref="Q14">
    <cfRule type="cellIs" dxfId="3887" priority="13" operator="lessThan">
      <formula>$C$4</formula>
    </cfRule>
  </conditionalFormatting>
  <conditionalFormatting sqref="Q15">
    <cfRule type="cellIs" dxfId="3886" priority="14" operator="lessThan">
      <formula>$C$4</formula>
    </cfRule>
  </conditionalFormatting>
  <conditionalFormatting sqref="Q16">
    <cfRule type="cellIs" dxfId="3885" priority="15" operator="lessThan">
      <formula>$C$4</formula>
    </cfRule>
  </conditionalFormatting>
  <conditionalFormatting sqref="Q17">
    <cfRule type="cellIs" dxfId="3884" priority="16" operator="lessThan">
      <formula>$C$4</formula>
    </cfRule>
  </conditionalFormatting>
  <conditionalFormatting sqref="Q18">
    <cfRule type="cellIs" dxfId="3883" priority="17" operator="lessThan">
      <formula>$C$4</formula>
    </cfRule>
  </conditionalFormatting>
  <conditionalFormatting sqref="Q19">
    <cfRule type="cellIs" dxfId="3882" priority="18" operator="lessThan">
      <formula>$C$4</formula>
    </cfRule>
  </conditionalFormatting>
  <conditionalFormatting sqref="Q20">
    <cfRule type="cellIs" dxfId="3881" priority="19" operator="lessThan">
      <formula>$C$4</formula>
    </cfRule>
  </conditionalFormatting>
  <conditionalFormatting sqref="Q21">
    <cfRule type="cellIs" dxfId="3880" priority="20" operator="lessThan">
      <formula>$C$4</formula>
    </cfRule>
  </conditionalFormatting>
  <conditionalFormatting sqref="Q22">
    <cfRule type="cellIs" dxfId="3879" priority="21" operator="lessThan">
      <formula>$C$4</formula>
    </cfRule>
  </conditionalFormatting>
  <conditionalFormatting sqref="Q23">
    <cfRule type="cellIs" dxfId="3878" priority="22" operator="lessThan">
      <formula>$C$4</formula>
    </cfRule>
  </conditionalFormatting>
  <conditionalFormatting sqref="Q24">
    <cfRule type="cellIs" dxfId="3877" priority="23" operator="lessThan">
      <formula>$C$4</formula>
    </cfRule>
  </conditionalFormatting>
  <conditionalFormatting sqref="Q25">
    <cfRule type="cellIs" dxfId="3876" priority="24" operator="lessThan">
      <formula>$C$4</formula>
    </cfRule>
  </conditionalFormatting>
  <conditionalFormatting sqref="Q26">
    <cfRule type="cellIs" dxfId="3875" priority="25" operator="lessThan">
      <formula>$C$4</formula>
    </cfRule>
  </conditionalFormatting>
  <conditionalFormatting sqref="Q27">
    <cfRule type="cellIs" dxfId="3874" priority="26" operator="lessThan">
      <formula>$C$4</formula>
    </cfRule>
  </conditionalFormatting>
  <conditionalFormatting sqref="Q28">
    <cfRule type="cellIs" dxfId="3873" priority="27" operator="lessThan">
      <formula>$C$4</formula>
    </cfRule>
  </conditionalFormatting>
  <conditionalFormatting sqref="Q29">
    <cfRule type="cellIs" dxfId="3872" priority="28" operator="lessThan">
      <formula>$C$4</formula>
    </cfRule>
  </conditionalFormatting>
  <conditionalFormatting sqref="Q30">
    <cfRule type="cellIs" dxfId="3871" priority="29" operator="lessThan">
      <formula>$C$4</formula>
    </cfRule>
  </conditionalFormatting>
  <conditionalFormatting sqref="Q31">
    <cfRule type="cellIs" dxfId="3870" priority="30" operator="lessThan">
      <formula>$C$4</formula>
    </cfRule>
  </conditionalFormatting>
  <conditionalFormatting sqref="Q32">
    <cfRule type="cellIs" dxfId="3869" priority="31" operator="lessThan">
      <formula>$C$4</formula>
    </cfRule>
  </conditionalFormatting>
  <conditionalFormatting sqref="Q33">
    <cfRule type="cellIs" dxfId="3868" priority="32" operator="lessThan">
      <formula>$C$4</formula>
    </cfRule>
  </conditionalFormatting>
  <conditionalFormatting sqref="Q34">
    <cfRule type="cellIs" dxfId="3867" priority="33" operator="lessThan">
      <formula>$C$4</formula>
    </cfRule>
  </conditionalFormatting>
  <conditionalFormatting sqref="Q35">
    <cfRule type="cellIs" dxfId="3866" priority="34" operator="lessThan">
      <formula>$C$4</formula>
    </cfRule>
  </conditionalFormatting>
  <conditionalFormatting sqref="Q36">
    <cfRule type="cellIs" dxfId="3865" priority="35" operator="lessThan">
      <formula>$C$4</formula>
    </cfRule>
  </conditionalFormatting>
  <conditionalFormatting sqref="Q37">
    <cfRule type="cellIs" dxfId="3864" priority="36" operator="lessThan">
      <formula>$C$4</formula>
    </cfRule>
  </conditionalFormatting>
  <conditionalFormatting sqref="Q38">
    <cfRule type="cellIs" dxfId="3863" priority="37" operator="lessThan">
      <formula>$C$4</formula>
    </cfRule>
  </conditionalFormatting>
  <conditionalFormatting sqref="Q39">
    <cfRule type="cellIs" dxfId="3862" priority="38" operator="lessThan">
      <formula>$C$4</formula>
    </cfRule>
  </conditionalFormatting>
  <conditionalFormatting sqref="Q40">
    <cfRule type="cellIs" dxfId="3861" priority="39" operator="lessThan">
      <formula>$C$4</formula>
    </cfRule>
  </conditionalFormatting>
  <conditionalFormatting sqref="Q41">
    <cfRule type="cellIs" dxfId="3860" priority="40" operator="lessThan">
      <formula>$C$4</formula>
    </cfRule>
  </conditionalFormatting>
  <conditionalFormatting sqref="Q42">
    <cfRule type="cellIs" dxfId="3859" priority="41" operator="lessThan">
      <formula>$C$4</formula>
    </cfRule>
  </conditionalFormatting>
  <conditionalFormatting sqref="Q43">
    <cfRule type="cellIs" dxfId="3858" priority="42" operator="lessThan">
      <formula>$C$4</formula>
    </cfRule>
  </conditionalFormatting>
  <conditionalFormatting sqref="Q44">
    <cfRule type="cellIs" dxfId="3857" priority="43" operator="lessThan">
      <formula>$C$4</formula>
    </cfRule>
  </conditionalFormatting>
  <conditionalFormatting sqref="Q45">
    <cfRule type="cellIs" dxfId="3856" priority="44" operator="lessThan">
      <formula>$C$4</formula>
    </cfRule>
  </conditionalFormatting>
  <conditionalFormatting sqref="Q46">
    <cfRule type="cellIs" dxfId="3855" priority="45" operator="lessThan">
      <formula>$C$4</formula>
    </cfRule>
  </conditionalFormatting>
  <conditionalFormatting sqref="Q47">
    <cfRule type="cellIs" dxfId="3854" priority="46" operator="lessThan">
      <formula>$C$4</formula>
    </cfRule>
  </conditionalFormatting>
  <conditionalFormatting sqref="Q48">
    <cfRule type="cellIs" dxfId="3853" priority="47" operator="lessThan">
      <formula>$C$4</formula>
    </cfRule>
  </conditionalFormatting>
  <conditionalFormatting sqref="Q49">
    <cfRule type="cellIs" dxfId="3852" priority="48" operator="lessThan">
      <formula>$C$4</formula>
    </cfRule>
  </conditionalFormatting>
  <conditionalFormatting sqref="Q50">
    <cfRule type="cellIs" dxfId="3851" priority="49" operator="lessThan">
      <formula>$C$4</formula>
    </cfRule>
  </conditionalFormatting>
  <conditionalFormatting sqref="Q51">
    <cfRule type="cellIs" dxfId="3850" priority="50" operator="lessThan">
      <formula>$C$4</formula>
    </cfRule>
  </conditionalFormatting>
  <conditionalFormatting sqref="Q52">
    <cfRule type="cellIs" dxfId="3849" priority="51" operator="lessThan">
      <formula>$C$4</formula>
    </cfRule>
  </conditionalFormatting>
  <conditionalFormatting sqref="Q53">
    <cfRule type="cellIs" dxfId="3848" priority="52" operator="lessThan">
      <formula>$C$4</formula>
    </cfRule>
  </conditionalFormatting>
  <conditionalFormatting sqref="Q54">
    <cfRule type="cellIs" dxfId="3847" priority="53" operator="lessThan">
      <formula>$C$4</formula>
    </cfRule>
  </conditionalFormatting>
  <conditionalFormatting sqref="Q55">
    <cfRule type="cellIs" dxfId="3846" priority="54" operator="lessThan">
      <formula>$C$4</formula>
    </cfRule>
  </conditionalFormatting>
  <conditionalFormatting sqref="Q56">
    <cfRule type="cellIs" dxfId="3845" priority="55" operator="lessThan">
      <formula>$C$4</formula>
    </cfRule>
  </conditionalFormatting>
  <conditionalFormatting sqref="Q57">
    <cfRule type="cellIs" dxfId="3844" priority="56" operator="lessThan">
      <formula>$C$4</formula>
    </cfRule>
  </conditionalFormatting>
  <conditionalFormatting sqref="Q58">
    <cfRule type="cellIs" dxfId="3843" priority="57" operator="lessThan">
      <formula>$C$4</formula>
    </cfRule>
  </conditionalFormatting>
  <conditionalFormatting sqref="Q59">
    <cfRule type="cellIs" dxfId="3842" priority="58" operator="lessThan">
      <formula>$C$4</formula>
    </cfRule>
  </conditionalFormatting>
  <conditionalFormatting sqref="Q60">
    <cfRule type="cellIs" dxfId="3841" priority="59" operator="lessThan">
      <formula>$C$4</formula>
    </cfRule>
  </conditionalFormatting>
  <conditionalFormatting sqref="R11">
    <cfRule type="cellIs" dxfId="3840" priority="60" operator="lessThan">
      <formula>$C$4</formula>
    </cfRule>
  </conditionalFormatting>
  <conditionalFormatting sqref="R12">
    <cfRule type="cellIs" dxfId="3839" priority="61" operator="lessThan">
      <formula>$C$4</formula>
    </cfRule>
  </conditionalFormatting>
  <conditionalFormatting sqref="R13">
    <cfRule type="cellIs" dxfId="3838" priority="62" operator="lessThan">
      <formula>$C$4</formula>
    </cfRule>
  </conditionalFormatting>
  <conditionalFormatting sqref="R14">
    <cfRule type="cellIs" dxfId="3837" priority="63" operator="lessThan">
      <formula>$C$4</formula>
    </cfRule>
  </conditionalFormatting>
  <conditionalFormatting sqref="R15">
    <cfRule type="cellIs" dxfId="3836" priority="64" operator="lessThan">
      <formula>$C$4</formula>
    </cfRule>
  </conditionalFormatting>
  <conditionalFormatting sqref="R16">
    <cfRule type="cellIs" dxfId="3835" priority="65" operator="lessThan">
      <formula>$C$4</formula>
    </cfRule>
  </conditionalFormatting>
  <conditionalFormatting sqref="R17">
    <cfRule type="cellIs" dxfId="3834" priority="66" operator="lessThan">
      <formula>$C$4</formula>
    </cfRule>
  </conditionalFormatting>
  <conditionalFormatting sqref="R18">
    <cfRule type="cellIs" dxfId="3833" priority="67" operator="lessThan">
      <formula>$C$4</formula>
    </cfRule>
  </conditionalFormatting>
  <conditionalFormatting sqref="R19">
    <cfRule type="cellIs" dxfId="3832" priority="68" operator="lessThan">
      <formula>$C$4</formula>
    </cfRule>
  </conditionalFormatting>
  <conditionalFormatting sqref="R20">
    <cfRule type="cellIs" dxfId="3831" priority="69" operator="lessThan">
      <formula>$C$4</formula>
    </cfRule>
  </conditionalFormatting>
  <conditionalFormatting sqref="R21">
    <cfRule type="cellIs" dxfId="3830" priority="70" operator="lessThan">
      <formula>$C$4</formula>
    </cfRule>
  </conditionalFormatting>
  <conditionalFormatting sqref="R22">
    <cfRule type="cellIs" dxfId="3829" priority="71" operator="lessThan">
      <formula>$C$4</formula>
    </cfRule>
  </conditionalFormatting>
  <conditionalFormatting sqref="R23">
    <cfRule type="cellIs" dxfId="3828" priority="72" operator="lessThan">
      <formula>$C$4</formula>
    </cfRule>
  </conditionalFormatting>
  <conditionalFormatting sqref="R24">
    <cfRule type="cellIs" dxfId="3827" priority="73" operator="lessThan">
      <formula>$C$4</formula>
    </cfRule>
  </conditionalFormatting>
  <conditionalFormatting sqref="R25">
    <cfRule type="cellIs" dxfId="3826" priority="74" operator="lessThan">
      <formula>$C$4</formula>
    </cfRule>
  </conditionalFormatting>
  <conditionalFormatting sqref="R26">
    <cfRule type="cellIs" dxfId="3825" priority="75" operator="lessThan">
      <formula>$C$4</formula>
    </cfRule>
  </conditionalFormatting>
  <conditionalFormatting sqref="R27">
    <cfRule type="cellIs" dxfId="3824" priority="76" operator="lessThan">
      <formula>$C$4</formula>
    </cfRule>
  </conditionalFormatting>
  <conditionalFormatting sqref="R28">
    <cfRule type="cellIs" dxfId="3823" priority="77" operator="lessThan">
      <formula>$C$4</formula>
    </cfRule>
  </conditionalFormatting>
  <conditionalFormatting sqref="R29">
    <cfRule type="cellIs" dxfId="3822" priority="78" operator="lessThan">
      <formula>$C$4</formula>
    </cfRule>
  </conditionalFormatting>
  <conditionalFormatting sqref="R30">
    <cfRule type="cellIs" dxfId="3821" priority="79" operator="lessThan">
      <formula>$C$4</formula>
    </cfRule>
  </conditionalFormatting>
  <conditionalFormatting sqref="R31">
    <cfRule type="cellIs" dxfId="3820" priority="80" operator="lessThan">
      <formula>$C$4</formula>
    </cfRule>
  </conditionalFormatting>
  <conditionalFormatting sqref="R32">
    <cfRule type="cellIs" dxfId="3819" priority="81" operator="lessThan">
      <formula>$C$4</formula>
    </cfRule>
  </conditionalFormatting>
  <conditionalFormatting sqref="R33">
    <cfRule type="cellIs" dxfId="3818" priority="82" operator="lessThan">
      <formula>$C$4</formula>
    </cfRule>
  </conditionalFormatting>
  <conditionalFormatting sqref="R34">
    <cfRule type="cellIs" dxfId="3817" priority="83" operator="lessThan">
      <formula>$C$4</formula>
    </cfRule>
  </conditionalFormatting>
  <conditionalFormatting sqref="R35">
    <cfRule type="cellIs" dxfId="3816" priority="84" operator="lessThan">
      <formula>$C$4</formula>
    </cfRule>
  </conditionalFormatting>
  <conditionalFormatting sqref="R36">
    <cfRule type="cellIs" dxfId="3815" priority="85" operator="lessThan">
      <formula>$C$4</formula>
    </cfRule>
  </conditionalFormatting>
  <conditionalFormatting sqref="R37">
    <cfRule type="cellIs" dxfId="3814" priority="86" operator="lessThan">
      <formula>$C$4</formula>
    </cfRule>
  </conditionalFormatting>
  <conditionalFormatting sqref="R38">
    <cfRule type="cellIs" dxfId="3813" priority="87" operator="lessThan">
      <formula>$C$4</formula>
    </cfRule>
  </conditionalFormatting>
  <conditionalFormatting sqref="R39">
    <cfRule type="cellIs" dxfId="3812" priority="88" operator="lessThan">
      <formula>$C$4</formula>
    </cfRule>
  </conditionalFormatting>
  <conditionalFormatting sqref="R40">
    <cfRule type="cellIs" dxfId="3811" priority="89" operator="lessThan">
      <formula>$C$4</formula>
    </cfRule>
  </conditionalFormatting>
  <conditionalFormatting sqref="R41">
    <cfRule type="cellIs" dxfId="3810" priority="90" operator="lessThan">
      <formula>$C$4</formula>
    </cfRule>
  </conditionalFormatting>
  <conditionalFormatting sqref="R42">
    <cfRule type="cellIs" dxfId="3809" priority="91" operator="lessThan">
      <formula>$C$4</formula>
    </cfRule>
  </conditionalFormatting>
  <conditionalFormatting sqref="R43">
    <cfRule type="cellIs" dxfId="3808" priority="92" operator="lessThan">
      <formula>$C$4</formula>
    </cfRule>
  </conditionalFormatting>
  <conditionalFormatting sqref="R44">
    <cfRule type="cellIs" dxfId="3807" priority="93" operator="lessThan">
      <formula>$C$4</formula>
    </cfRule>
  </conditionalFormatting>
  <conditionalFormatting sqref="R45">
    <cfRule type="cellIs" dxfId="3806" priority="94" operator="lessThan">
      <formula>$C$4</formula>
    </cfRule>
  </conditionalFormatting>
  <conditionalFormatting sqref="R46">
    <cfRule type="cellIs" dxfId="3805" priority="95" operator="lessThan">
      <formula>$C$4</formula>
    </cfRule>
  </conditionalFormatting>
  <conditionalFormatting sqref="R47">
    <cfRule type="cellIs" dxfId="3804" priority="96" operator="lessThan">
      <formula>$C$4</formula>
    </cfRule>
  </conditionalFormatting>
  <conditionalFormatting sqref="R48">
    <cfRule type="cellIs" dxfId="3803" priority="97" operator="lessThan">
      <formula>$C$4</formula>
    </cfRule>
  </conditionalFormatting>
  <conditionalFormatting sqref="R49">
    <cfRule type="cellIs" dxfId="3802" priority="98" operator="lessThan">
      <formula>$C$4</formula>
    </cfRule>
  </conditionalFormatting>
  <conditionalFormatting sqref="R50">
    <cfRule type="cellIs" dxfId="3801" priority="99" operator="lessThan">
      <formula>$C$4</formula>
    </cfRule>
  </conditionalFormatting>
  <conditionalFormatting sqref="R51">
    <cfRule type="cellIs" dxfId="3800" priority="100" operator="lessThan">
      <formula>$C$4</formula>
    </cfRule>
  </conditionalFormatting>
  <conditionalFormatting sqref="R52">
    <cfRule type="cellIs" dxfId="3799" priority="101" operator="lessThan">
      <formula>$C$4</formula>
    </cfRule>
  </conditionalFormatting>
  <conditionalFormatting sqref="R53">
    <cfRule type="cellIs" dxfId="3798" priority="102" operator="lessThan">
      <formula>$C$4</formula>
    </cfRule>
  </conditionalFormatting>
  <conditionalFormatting sqref="R54">
    <cfRule type="cellIs" dxfId="3797" priority="103" operator="lessThan">
      <formula>$C$4</formula>
    </cfRule>
  </conditionalFormatting>
  <conditionalFormatting sqref="R55">
    <cfRule type="cellIs" dxfId="3796" priority="104" operator="lessThan">
      <formula>$C$4</formula>
    </cfRule>
  </conditionalFormatting>
  <conditionalFormatting sqref="R56">
    <cfRule type="cellIs" dxfId="3795" priority="105" operator="lessThan">
      <formula>$C$4</formula>
    </cfRule>
  </conditionalFormatting>
  <conditionalFormatting sqref="R57">
    <cfRule type="cellIs" dxfId="3794" priority="106" operator="lessThan">
      <formula>$C$4</formula>
    </cfRule>
  </conditionalFormatting>
  <conditionalFormatting sqref="R58">
    <cfRule type="cellIs" dxfId="3793" priority="107" operator="lessThan">
      <formula>$C$4</formula>
    </cfRule>
  </conditionalFormatting>
  <conditionalFormatting sqref="R59">
    <cfRule type="cellIs" dxfId="3792" priority="108" operator="lessThan">
      <formula>$C$4</formula>
    </cfRule>
  </conditionalFormatting>
  <conditionalFormatting sqref="R60">
    <cfRule type="cellIs" dxfId="3791" priority="109" operator="lessThan">
      <formula>$C$4</formula>
    </cfRule>
  </conditionalFormatting>
  <conditionalFormatting sqref="S11">
    <cfRule type="cellIs" dxfId="3790" priority="110" operator="lessThan">
      <formula>$C$4</formula>
    </cfRule>
  </conditionalFormatting>
  <conditionalFormatting sqref="S12">
    <cfRule type="cellIs" dxfId="3789" priority="111" operator="lessThan">
      <formula>$C$4</formula>
    </cfRule>
  </conditionalFormatting>
  <conditionalFormatting sqref="S13">
    <cfRule type="cellIs" dxfId="3788" priority="112" operator="lessThan">
      <formula>$C$4</formula>
    </cfRule>
  </conditionalFormatting>
  <conditionalFormatting sqref="S14">
    <cfRule type="cellIs" dxfId="3787" priority="113" operator="lessThan">
      <formula>$C$4</formula>
    </cfRule>
  </conditionalFormatting>
  <conditionalFormatting sqref="S15">
    <cfRule type="cellIs" dxfId="3786" priority="114" operator="lessThan">
      <formula>$C$4</formula>
    </cfRule>
  </conditionalFormatting>
  <conditionalFormatting sqref="S16">
    <cfRule type="cellIs" dxfId="3785" priority="115" operator="lessThan">
      <formula>$C$4</formula>
    </cfRule>
  </conditionalFormatting>
  <conditionalFormatting sqref="S17">
    <cfRule type="cellIs" dxfId="3784" priority="116" operator="lessThan">
      <formula>$C$4</formula>
    </cfRule>
  </conditionalFormatting>
  <conditionalFormatting sqref="S18">
    <cfRule type="cellIs" dxfId="3783" priority="117" operator="lessThan">
      <formula>$C$4</formula>
    </cfRule>
  </conditionalFormatting>
  <conditionalFormatting sqref="S19">
    <cfRule type="cellIs" dxfId="3782" priority="118" operator="lessThan">
      <formula>$C$4</formula>
    </cfRule>
  </conditionalFormatting>
  <conditionalFormatting sqref="S20">
    <cfRule type="cellIs" dxfId="3781" priority="119" operator="lessThan">
      <formula>$C$4</formula>
    </cfRule>
  </conditionalFormatting>
  <conditionalFormatting sqref="S21">
    <cfRule type="cellIs" dxfId="3780" priority="120" operator="lessThan">
      <formula>$C$4</formula>
    </cfRule>
  </conditionalFormatting>
  <conditionalFormatting sqref="S22">
    <cfRule type="cellIs" dxfId="3779" priority="121" operator="lessThan">
      <formula>$C$4</formula>
    </cfRule>
  </conditionalFormatting>
  <conditionalFormatting sqref="S23">
    <cfRule type="cellIs" dxfId="3778" priority="122" operator="lessThan">
      <formula>$C$4</formula>
    </cfRule>
  </conditionalFormatting>
  <conditionalFormatting sqref="S24">
    <cfRule type="cellIs" dxfId="3777" priority="123" operator="lessThan">
      <formula>$C$4</formula>
    </cfRule>
  </conditionalFormatting>
  <conditionalFormatting sqref="S25">
    <cfRule type="cellIs" dxfId="3776" priority="124" operator="lessThan">
      <formula>$C$4</formula>
    </cfRule>
  </conditionalFormatting>
  <conditionalFormatting sqref="S26">
    <cfRule type="cellIs" dxfId="3775" priority="125" operator="lessThan">
      <formula>$C$4</formula>
    </cfRule>
  </conditionalFormatting>
  <conditionalFormatting sqref="S27">
    <cfRule type="cellIs" dxfId="3774" priority="126" operator="lessThan">
      <formula>$C$4</formula>
    </cfRule>
  </conditionalFormatting>
  <conditionalFormatting sqref="S28">
    <cfRule type="cellIs" dxfId="3773" priority="127" operator="lessThan">
      <formula>$C$4</formula>
    </cfRule>
  </conditionalFormatting>
  <conditionalFormatting sqref="S29">
    <cfRule type="cellIs" dxfId="3772" priority="128" operator="lessThan">
      <formula>$C$4</formula>
    </cfRule>
  </conditionalFormatting>
  <conditionalFormatting sqref="S30">
    <cfRule type="cellIs" dxfId="3771" priority="129" operator="lessThan">
      <formula>$C$4</formula>
    </cfRule>
  </conditionalFormatting>
  <conditionalFormatting sqref="S31">
    <cfRule type="cellIs" dxfId="3770" priority="130" operator="lessThan">
      <formula>$C$4</formula>
    </cfRule>
  </conditionalFormatting>
  <conditionalFormatting sqref="S32">
    <cfRule type="cellIs" dxfId="3769" priority="131" operator="lessThan">
      <formula>$C$4</formula>
    </cfRule>
  </conditionalFormatting>
  <conditionalFormatting sqref="S33">
    <cfRule type="cellIs" dxfId="3768" priority="132" operator="lessThan">
      <formula>$C$4</formula>
    </cfRule>
  </conditionalFormatting>
  <conditionalFormatting sqref="S34">
    <cfRule type="cellIs" dxfId="3767" priority="133" operator="lessThan">
      <formula>$C$4</formula>
    </cfRule>
  </conditionalFormatting>
  <conditionalFormatting sqref="S35">
    <cfRule type="cellIs" dxfId="3766" priority="134" operator="lessThan">
      <formula>$C$4</formula>
    </cfRule>
  </conditionalFormatting>
  <conditionalFormatting sqref="S36">
    <cfRule type="cellIs" dxfId="3765" priority="135" operator="lessThan">
      <formula>$C$4</formula>
    </cfRule>
  </conditionalFormatting>
  <conditionalFormatting sqref="S37">
    <cfRule type="cellIs" dxfId="3764" priority="136" operator="lessThan">
      <formula>$C$4</formula>
    </cfRule>
  </conditionalFormatting>
  <conditionalFormatting sqref="S38">
    <cfRule type="cellIs" dxfId="3763" priority="137" operator="lessThan">
      <formula>$C$4</formula>
    </cfRule>
  </conditionalFormatting>
  <conditionalFormatting sqref="S39">
    <cfRule type="cellIs" dxfId="3762" priority="138" operator="lessThan">
      <formula>$C$4</formula>
    </cfRule>
  </conditionalFormatting>
  <conditionalFormatting sqref="S40">
    <cfRule type="cellIs" dxfId="3761" priority="139" operator="lessThan">
      <formula>$C$4</formula>
    </cfRule>
  </conditionalFormatting>
  <conditionalFormatting sqref="S41">
    <cfRule type="cellIs" dxfId="3760" priority="140" operator="lessThan">
      <formula>$C$4</formula>
    </cfRule>
  </conditionalFormatting>
  <conditionalFormatting sqref="S42">
    <cfRule type="cellIs" dxfId="3759" priority="141" operator="lessThan">
      <formula>$C$4</formula>
    </cfRule>
  </conditionalFormatting>
  <conditionalFormatting sqref="S43">
    <cfRule type="cellIs" dxfId="3758" priority="142" operator="lessThan">
      <formula>$C$4</formula>
    </cfRule>
  </conditionalFormatting>
  <conditionalFormatting sqref="S44">
    <cfRule type="cellIs" dxfId="3757" priority="143" operator="lessThan">
      <formula>$C$4</formula>
    </cfRule>
  </conditionalFormatting>
  <conditionalFormatting sqref="S45">
    <cfRule type="cellIs" dxfId="3756" priority="144" operator="lessThan">
      <formula>$C$4</formula>
    </cfRule>
  </conditionalFormatting>
  <conditionalFormatting sqref="S46">
    <cfRule type="cellIs" dxfId="3755" priority="145" operator="lessThan">
      <formula>$C$4</formula>
    </cfRule>
  </conditionalFormatting>
  <conditionalFormatting sqref="S47">
    <cfRule type="cellIs" dxfId="3754" priority="146" operator="lessThan">
      <formula>$C$4</formula>
    </cfRule>
  </conditionalFormatting>
  <conditionalFormatting sqref="S48">
    <cfRule type="cellIs" dxfId="3753" priority="147" operator="lessThan">
      <formula>$C$4</formula>
    </cfRule>
  </conditionalFormatting>
  <conditionalFormatting sqref="S49">
    <cfRule type="cellIs" dxfId="3752" priority="148" operator="lessThan">
      <formula>$C$4</formula>
    </cfRule>
  </conditionalFormatting>
  <conditionalFormatting sqref="S50">
    <cfRule type="cellIs" dxfId="3751" priority="149" operator="lessThan">
      <formula>$C$4</formula>
    </cfRule>
  </conditionalFormatting>
  <conditionalFormatting sqref="S51">
    <cfRule type="cellIs" dxfId="3750" priority="150" operator="lessThan">
      <formula>$C$4</formula>
    </cfRule>
  </conditionalFormatting>
  <conditionalFormatting sqref="S52">
    <cfRule type="cellIs" dxfId="3749" priority="151" operator="lessThan">
      <formula>$C$4</formula>
    </cfRule>
  </conditionalFormatting>
  <conditionalFormatting sqref="S53">
    <cfRule type="cellIs" dxfId="3748" priority="152" operator="lessThan">
      <formula>$C$4</formula>
    </cfRule>
  </conditionalFormatting>
  <conditionalFormatting sqref="S54">
    <cfRule type="cellIs" dxfId="3747" priority="153" operator="lessThan">
      <formula>$C$4</formula>
    </cfRule>
  </conditionalFormatting>
  <conditionalFormatting sqref="S55">
    <cfRule type="cellIs" dxfId="3746" priority="154" operator="lessThan">
      <formula>$C$4</formula>
    </cfRule>
  </conditionalFormatting>
  <conditionalFormatting sqref="S56">
    <cfRule type="cellIs" dxfId="3745" priority="155" operator="lessThan">
      <formula>$C$4</formula>
    </cfRule>
  </conditionalFormatting>
  <conditionalFormatting sqref="S57">
    <cfRule type="cellIs" dxfId="3744" priority="156" operator="lessThan">
      <formula>$C$4</formula>
    </cfRule>
  </conditionalFormatting>
  <conditionalFormatting sqref="S58">
    <cfRule type="cellIs" dxfId="3743" priority="157" operator="lessThan">
      <formula>$C$4</formula>
    </cfRule>
  </conditionalFormatting>
  <conditionalFormatting sqref="S59">
    <cfRule type="cellIs" dxfId="3742" priority="158" operator="lessThan">
      <formula>$C$4</formula>
    </cfRule>
  </conditionalFormatting>
  <conditionalFormatting sqref="S60">
    <cfRule type="cellIs" dxfId="3741" priority="159" operator="lessThan">
      <formula>$C$4</formula>
    </cfRule>
  </conditionalFormatting>
  <conditionalFormatting sqref="V11">
    <cfRule type="cellIs" dxfId="3740" priority="160" operator="lessThan">
      <formula>$C$4</formula>
    </cfRule>
  </conditionalFormatting>
  <conditionalFormatting sqref="V12">
    <cfRule type="cellIs" dxfId="3739" priority="161" operator="lessThan">
      <formula>$C$4</formula>
    </cfRule>
  </conditionalFormatting>
  <conditionalFormatting sqref="V13">
    <cfRule type="cellIs" dxfId="3738" priority="162" operator="lessThan">
      <formula>$C$4</formula>
    </cfRule>
  </conditionalFormatting>
  <conditionalFormatting sqref="V14">
    <cfRule type="cellIs" dxfId="3737" priority="163" operator="lessThan">
      <formula>$C$4</formula>
    </cfRule>
  </conditionalFormatting>
  <conditionalFormatting sqref="V15">
    <cfRule type="cellIs" dxfId="3736" priority="164" operator="lessThan">
      <formula>$C$4</formula>
    </cfRule>
  </conditionalFormatting>
  <conditionalFormatting sqref="V16">
    <cfRule type="cellIs" dxfId="3735" priority="165" operator="lessThan">
      <formula>$C$4</formula>
    </cfRule>
  </conditionalFormatting>
  <conditionalFormatting sqref="V17">
    <cfRule type="cellIs" dxfId="3734" priority="166" operator="lessThan">
      <formula>$C$4</formula>
    </cfRule>
  </conditionalFormatting>
  <conditionalFormatting sqref="V18">
    <cfRule type="cellIs" dxfId="3733" priority="167" operator="lessThan">
      <formula>$C$4</formula>
    </cfRule>
  </conditionalFormatting>
  <conditionalFormatting sqref="V19">
    <cfRule type="cellIs" dxfId="3732" priority="168" operator="lessThan">
      <formula>$C$4</formula>
    </cfRule>
  </conditionalFormatting>
  <conditionalFormatting sqref="V20">
    <cfRule type="cellIs" dxfId="3731" priority="169" operator="lessThan">
      <formula>$C$4</formula>
    </cfRule>
  </conditionalFormatting>
  <conditionalFormatting sqref="V21">
    <cfRule type="cellIs" dxfId="3730" priority="170" operator="lessThan">
      <formula>$C$4</formula>
    </cfRule>
  </conditionalFormatting>
  <conditionalFormatting sqref="V22">
    <cfRule type="cellIs" dxfId="3729" priority="171" operator="lessThan">
      <formula>$C$4</formula>
    </cfRule>
  </conditionalFormatting>
  <conditionalFormatting sqref="V23">
    <cfRule type="cellIs" dxfId="3728" priority="172" operator="lessThan">
      <formula>$C$4</formula>
    </cfRule>
  </conditionalFormatting>
  <conditionalFormatting sqref="V24">
    <cfRule type="cellIs" dxfId="3727" priority="173" operator="lessThan">
      <formula>$C$4</formula>
    </cfRule>
  </conditionalFormatting>
  <conditionalFormatting sqref="V25">
    <cfRule type="cellIs" dxfId="3726" priority="174" operator="lessThan">
      <formula>$C$4</formula>
    </cfRule>
  </conditionalFormatting>
  <conditionalFormatting sqref="V26">
    <cfRule type="cellIs" dxfId="3725" priority="175" operator="lessThan">
      <formula>$C$4</formula>
    </cfRule>
  </conditionalFormatting>
  <conditionalFormatting sqref="V27">
    <cfRule type="cellIs" dxfId="3724" priority="176" operator="lessThan">
      <formula>$C$4</formula>
    </cfRule>
  </conditionalFormatting>
  <conditionalFormatting sqref="V28">
    <cfRule type="cellIs" dxfId="3723" priority="177" operator="lessThan">
      <formula>$C$4</formula>
    </cfRule>
  </conditionalFormatting>
  <conditionalFormatting sqref="V29">
    <cfRule type="cellIs" dxfId="3722" priority="178" operator="lessThan">
      <formula>$C$4</formula>
    </cfRule>
  </conditionalFormatting>
  <conditionalFormatting sqref="V30">
    <cfRule type="cellIs" dxfId="3721" priority="179" operator="lessThan">
      <formula>$C$4</formula>
    </cfRule>
  </conditionalFormatting>
  <conditionalFormatting sqref="V31">
    <cfRule type="cellIs" dxfId="3720" priority="180" operator="lessThan">
      <formula>$C$4</formula>
    </cfRule>
  </conditionalFormatting>
  <conditionalFormatting sqref="V32">
    <cfRule type="cellIs" dxfId="3719" priority="181" operator="lessThan">
      <formula>$C$4</formula>
    </cfRule>
  </conditionalFormatting>
  <conditionalFormatting sqref="V33">
    <cfRule type="cellIs" dxfId="3718" priority="182" operator="lessThan">
      <formula>$C$4</formula>
    </cfRule>
  </conditionalFormatting>
  <conditionalFormatting sqref="V34">
    <cfRule type="cellIs" dxfId="3717" priority="183" operator="lessThan">
      <formula>$C$4</formula>
    </cfRule>
  </conditionalFormatting>
  <conditionalFormatting sqref="V35">
    <cfRule type="cellIs" dxfId="3716" priority="184" operator="lessThan">
      <formula>$C$4</formula>
    </cfRule>
  </conditionalFormatting>
  <conditionalFormatting sqref="V36">
    <cfRule type="cellIs" dxfId="3715" priority="185" operator="lessThan">
      <formula>$C$4</formula>
    </cfRule>
  </conditionalFormatting>
  <conditionalFormatting sqref="V37">
    <cfRule type="cellIs" dxfId="3714" priority="186" operator="lessThan">
      <formula>$C$4</formula>
    </cfRule>
  </conditionalFormatting>
  <conditionalFormatting sqref="V38">
    <cfRule type="cellIs" dxfId="3713" priority="187" operator="lessThan">
      <formula>$C$4</formula>
    </cfRule>
  </conditionalFormatting>
  <conditionalFormatting sqref="V39">
    <cfRule type="cellIs" dxfId="3712" priority="188" operator="lessThan">
      <formula>$C$4</formula>
    </cfRule>
  </conditionalFormatting>
  <conditionalFormatting sqref="V40">
    <cfRule type="cellIs" dxfId="3711" priority="189" operator="lessThan">
      <formula>$C$4</formula>
    </cfRule>
  </conditionalFormatting>
  <conditionalFormatting sqref="V41">
    <cfRule type="cellIs" dxfId="3710" priority="190" operator="lessThan">
      <formula>$C$4</formula>
    </cfRule>
  </conditionalFormatting>
  <conditionalFormatting sqref="V42">
    <cfRule type="cellIs" dxfId="3709" priority="191" operator="lessThan">
      <formula>$C$4</formula>
    </cfRule>
  </conditionalFormatting>
  <conditionalFormatting sqref="V43">
    <cfRule type="cellIs" dxfId="3708" priority="192" operator="lessThan">
      <formula>$C$4</formula>
    </cfRule>
  </conditionalFormatting>
  <conditionalFormatting sqref="V44">
    <cfRule type="cellIs" dxfId="3707" priority="193" operator="lessThan">
      <formula>$C$4</formula>
    </cfRule>
  </conditionalFormatting>
  <conditionalFormatting sqref="V45">
    <cfRule type="cellIs" dxfId="3706" priority="194" operator="lessThan">
      <formula>$C$4</formula>
    </cfRule>
  </conditionalFormatting>
  <conditionalFormatting sqref="V46">
    <cfRule type="cellIs" dxfId="3705" priority="195" operator="lessThan">
      <formula>$C$4</formula>
    </cfRule>
  </conditionalFormatting>
  <conditionalFormatting sqref="V47">
    <cfRule type="cellIs" dxfId="3704" priority="196" operator="lessThan">
      <formula>$C$4</formula>
    </cfRule>
  </conditionalFormatting>
  <conditionalFormatting sqref="V48">
    <cfRule type="cellIs" dxfId="3703" priority="197" operator="lessThan">
      <formula>$C$4</formula>
    </cfRule>
  </conditionalFormatting>
  <conditionalFormatting sqref="V49">
    <cfRule type="cellIs" dxfId="3702" priority="198" operator="lessThan">
      <formula>$C$4</formula>
    </cfRule>
  </conditionalFormatting>
  <conditionalFormatting sqref="V50">
    <cfRule type="cellIs" dxfId="3701" priority="199" operator="lessThan">
      <formula>$C$4</formula>
    </cfRule>
  </conditionalFormatting>
  <conditionalFormatting sqref="V51">
    <cfRule type="cellIs" dxfId="3700" priority="200" operator="lessThan">
      <formula>$C$4</formula>
    </cfRule>
  </conditionalFormatting>
  <conditionalFormatting sqref="V52">
    <cfRule type="cellIs" dxfId="3699" priority="201" operator="lessThan">
      <formula>$C$4</formula>
    </cfRule>
  </conditionalFormatting>
  <conditionalFormatting sqref="V53">
    <cfRule type="cellIs" dxfId="3698" priority="202" operator="lessThan">
      <formula>$C$4</formula>
    </cfRule>
  </conditionalFormatting>
  <conditionalFormatting sqref="V54">
    <cfRule type="cellIs" dxfId="3697" priority="203" operator="lessThan">
      <formula>$C$4</formula>
    </cfRule>
  </conditionalFormatting>
  <conditionalFormatting sqref="V55">
    <cfRule type="cellIs" dxfId="3696" priority="204" operator="lessThan">
      <formula>$C$4</formula>
    </cfRule>
  </conditionalFormatting>
  <conditionalFormatting sqref="V56">
    <cfRule type="cellIs" dxfId="3695" priority="205" operator="lessThan">
      <formula>$C$4</formula>
    </cfRule>
  </conditionalFormatting>
  <conditionalFormatting sqref="V57">
    <cfRule type="cellIs" dxfId="3694" priority="206" operator="lessThan">
      <formula>$C$4</formula>
    </cfRule>
  </conditionalFormatting>
  <conditionalFormatting sqref="V58">
    <cfRule type="cellIs" dxfId="3693" priority="207" operator="lessThan">
      <formula>$C$4</formula>
    </cfRule>
  </conditionalFormatting>
  <conditionalFormatting sqref="V59">
    <cfRule type="cellIs" dxfId="3692" priority="208" operator="lessThan">
      <formula>$C$4</formula>
    </cfRule>
  </conditionalFormatting>
  <conditionalFormatting sqref="V60">
    <cfRule type="cellIs" dxfId="3691" priority="209" operator="lessThan">
      <formula>$C$4</formula>
    </cfRule>
  </conditionalFormatting>
  <conditionalFormatting sqref="Y11">
    <cfRule type="cellIs" dxfId="3690" priority="210" operator="lessThan">
      <formula>$C$4</formula>
    </cfRule>
  </conditionalFormatting>
  <conditionalFormatting sqref="Y12">
    <cfRule type="cellIs" dxfId="3689" priority="211" operator="lessThan">
      <formula>$C$4</formula>
    </cfRule>
  </conditionalFormatting>
  <conditionalFormatting sqref="Y13">
    <cfRule type="cellIs" dxfId="3688" priority="212" operator="lessThan">
      <formula>$C$4</formula>
    </cfRule>
  </conditionalFormatting>
  <conditionalFormatting sqref="Y14">
    <cfRule type="cellIs" dxfId="3687" priority="213" operator="lessThan">
      <formula>$C$4</formula>
    </cfRule>
  </conditionalFormatting>
  <conditionalFormatting sqref="Y15">
    <cfRule type="cellIs" dxfId="3686" priority="214" operator="lessThan">
      <formula>$C$4</formula>
    </cfRule>
  </conditionalFormatting>
  <conditionalFormatting sqref="Y16">
    <cfRule type="cellIs" dxfId="3685" priority="215" operator="lessThan">
      <formula>$C$4</formula>
    </cfRule>
  </conditionalFormatting>
  <conditionalFormatting sqref="Y17">
    <cfRule type="cellIs" dxfId="3684" priority="216" operator="lessThan">
      <formula>$C$4</formula>
    </cfRule>
  </conditionalFormatting>
  <conditionalFormatting sqref="Y18">
    <cfRule type="cellIs" dxfId="3683" priority="217" operator="lessThan">
      <formula>$C$4</formula>
    </cfRule>
  </conditionalFormatting>
  <conditionalFormatting sqref="Y19">
    <cfRule type="cellIs" dxfId="3682" priority="218" operator="lessThan">
      <formula>$C$4</formula>
    </cfRule>
  </conditionalFormatting>
  <conditionalFormatting sqref="Y20">
    <cfRule type="cellIs" dxfId="3681" priority="219" operator="lessThan">
      <formula>$C$4</formula>
    </cfRule>
  </conditionalFormatting>
  <conditionalFormatting sqref="Y21">
    <cfRule type="cellIs" dxfId="3680" priority="220" operator="lessThan">
      <formula>$C$4</formula>
    </cfRule>
  </conditionalFormatting>
  <conditionalFormatting sqref="Y22">
    <cfRule type="cellIs" dxfId="3679" priority="221" operator="lessThan">
      <formula>$C$4</formula>
    </cfRule>
  </conditionalFormatting>
  <conditionalFormatting sqref="Y23">
    <cfRule type="cellIs" dxfId="3678" priority="222" operator="lessThan">
      <formula>$C$4</formula>
    </cfRule>
  </conditionalFormatting>
  <conditionalFormatting sqref="Y24">
    <cfRule type="cellIs" dxfId="3677" priority="223" operator="lessThan">
      <formula>$C$4</formula>
    </cfRule>
  </conditionalFormatting>
  <conditionalFormatting sqref="Y25">
    <cfRule type="cellIs" dxfId="3676" priority="224" operator="lessThan">
      <formula>$C$4</formula>
    </cfRule>
  </conditionalFormatting>
  <conditionalFormatting sqref="Y26">
    <cfRule type="cellIs" dxfId="3675" priority="225" operator="lessThan">
      <formula>$C$4</formula>
    </cfRule>
  </conditionalFormatting>
  <conditionalFormatting sqref="Y27">
    <cfRule type="cellIs" dxfId="3674" priority="226" operator="lessThan">
      <formula>$C$4</formula>
    </cfRule>
  </conditionalFormatting>
  <conditionalFormatting sqref="Y28">
    <cfRule type="cellIs" dxfId="3673" priority="227" operator="lessThan">
      <formula>$C$4</formula>
    </cfRule>
  </conditionalFormatting>
  <conditionalFormatting sqref="Y29">
    <cfRule type="cellIs" dxfId="3672" priority="228" operator="lessThan">
      <formula>$C$4</formula>
    </cfRule>
  </conditionalFormatting>
  <conditionalFormatting sqref="Y30">
    <cfRule type="cellIs" dxfId="3671" priority="229" operator="lessThan">
      <formula>$C$4</formula>
    </cfRule>
  </conditionalFormatting>
  <conditionalFormatting sqref="Y31">
    <cfRule type="cellIs" dxfId="3670" priority="230" operator="lessThan">
      <formula>$C$4</formula>
    </cfRule>
  </conditionalFormatting>
  <conditionalFormatting sqref="Y32">
    <cfRule type="cellIs" dxfId="3669" priority="231" operator="lessThan">
      <formula>$C$4</formula>
    </cfRule>
  </conditionalFormatting>
  <conditionalFormatting sqref="Y33">
    <cfRule type="cellIs" dxfId="3668" priority="232" operator="lessThan">
      <formula>$C$4</formula>
    </cfRule>
  </conditionalFormatting>
  <conditionalFormatting sqref="Y34">
    <cfRule type="cellIs" dxfId="3667" priority="233" operator="lessThan">
      <formula>$C$4</formula>
    </cfRule>
  </conditionalFormatting>
  <conditionalFormatting sqref="Y35">
    <cfRule type="cellIs" dxfId="3666" priority="234" operator="lessThan">
      <formula>$C$4</formula>
    </cfRule>
  </conditionalFormatting>
  <conditionalFormatting sqref="Y36">
    <cfRule type="cellIs" dxfId="3665" priority="235" operator="lessThan">
      <formula>$C$4</formula>
    </cfRule>
  </conditionalFormatting>
  <conditionalFormatting sqref="Y37">
    <cfRule type="cellIs" dxfId="3664" priority="236" operator="lessThan">
      <formula>$C$4</formula>
    </cfRule>
  </conditionalFormatting>
  <conditionalFormatting sqref="Y38">
    <cfRule type="cellIs" dxfId="3663" priority="237" operator="lessThan">
      <formula>$C$4</formula>
    </cfRule>
  </conditionalFormatting>
  <conditionalFormatting sqref="Y39">
    <cfRule type="cellIs" dxfId="3662" priority="238" operator="lessThan">
      <formula>$C$4</formula>
    </cfRule>
  </conditionalFormatting>
  <conditionalFormatting sqref="Y40">
    <cfRule type="cellIs" dxfId="3661" priority="239" operator="lessThan">
      <formula>$C$4</formula>
    </cfRule>
  </conditionalFormatting>
  <conditionalFormatting sqref="Y41">
    <cfRule type="cellIs" dxfId="3660" priority="240" operator="lessThan">
      <formula>$C$4</formula>
    </cfRule>
  </conditionalFormatting>
  <conditionalFormatting sqref="Y42">
    <cfRule type="cellIs" dxfId="3659" priority="241" operator="lessThan">
      <formula>$C$4</formula>
    </cfRule>
  </conditionalFormatting>
  <conditionalFormatting sqref="Y43">
    <cfRule type="cellIs" dxfId="3658" priority="242" operator="lessThan">
      <formula>$C$4</formula>
    </cfRule>
  </conditionalFormatting>
  <conditionalFormatting sqref="Y44">
    <cfRule type="cellIs" dxfId="3657" priority="243" operator="lessThan">
      <formula>$C$4</formula>
    </cfRule>
  </conditionalFormatting>
  <conditionalFormatting sqref="Y45">
    <cfRule type="cellIs" dxfId="3656" priority="244" operator="lessThan">
      <formula>$C$4</formula>
    </cfRule>
  </conditionalFormatting>
  <conditionalFormatting sqref="Y46">
    <cfRule type="cellIs" dxfId="3655" priority="245" operator="lessThan">
      <formula>$C$4</formula>
    </cfRule>
  </conditionalFormatting>
  <conditionalFormatting sqref="Y47">
    <cfRule type="cellIs" dxfId="3654" priority="246" operator="lessThan">
      <formula>$C$4</formula>
    </cfRule>
  </conditionalFormatting>
  <conditionalFormatting sqref="Y48">
    <cfRule type="cellIs" dxfId="3653" priority="247" operator="lessThan">
      <formula>$C$4</formula>
    </cfRule>
  </conditionalFormatting>
  <conditionalFormatting sqref="Y49">
    <cfRule type="cellIs" dxfId="3652" priority="248" operator="lessThan">
      <formula>$C$4</formula>
    </cfRule>
  </conditionalFormatting>
  <conditionalFormatting sqref="Y50">
    <cfRule type="cellIs" dxfId="3651" priority="249" operator="lessThan">
      <formula>$C$4</formula>
    </cfRule>
  </conditionalFormatting>
  <conditionalFormatting sqref="Y51">
    <cfRule type="cellIs" dxfId="3650" priority="250" operator="lessThan">
      <formula>$C$4</formula>
    </cfRule>
  </conditionalFormatting>
  <conditionalFormatting sqref="Y52">
    <cfRule type="cellIs" dxfId="3649" priority="251" operator="lessThan">
      <formula>$C$4</formula>
    </cfRule>
  </conditionalFormatting>
  <conditionalFormatting sqref="Y53">
    <cfRule type="cellIs" dxfId="3648" priority="252" operator="lessThan">
      <formula>$C$4</formula>
    </cfRule>
  </conditionalFormatting>
  <conditionalFormatting sqref="Y54">
    <cfRule type="cellIs" dxfId="3647" priority="253" operator="lessThan">
      <formula>$C$4</formula>
    </cfRule>
  </conditionalFormatting>
  <conditionalFormatting sqref="Y55">
    <cfRule type="cellIs" dxfId="3646" priority="254" operator="lessThan">
      <formula>$C$4</formula>
    </cfRule>
  </conditionalFormatting>
  <conditionalFormatting sqref="Y56">
    <cfRule type="cellIs" dxfId="3645" priority="255" operator="lessThan">
      <formula>$C$4</formula>
    </cfRule>
  </conditionalFormatting>
  <conditionalFormatting sqref="Y57">
    <cfRule type="cellIs" dxfId="3644" priority="256" operator="lessThan">
      <formula>$C$4</formula>
    </cfRule>
  </conditionalFormatting>
  <conditionalFormatting sqref="Y58">
    <cfRule type="cellIs" dxfId="3643" priority="257" operator="lessThan">
      <formula>$C$4</formula>
    </cfRule>
  </conditionalFormatting>
  <conditionalFormatting sqref="Y59">
    <cfRule type="cellIs" dxfId="3642" priority="258" operator="lessThan">
      <formula>$C$4</formula>
    </cfRule>
  </conditionalFormatting>
  <conditionalFormatting sqref="Y60">
    <cfRule type="cellIs" dxfId="3641" priority="259" operator="lessThan">
      <formula>$C$4</formula>
    </cfRule>
  </conditionalFormatting>
  <conditionalFormatting sqref="Z11">
    <cfRule type="cellIs" dxfId="3640" priority="260" operator="lessThan">
      <formula>$C$4</formula>
    </cfRule>
  </conditionalFormatting>
  <conditionalFormatting sqref="Z12">
    <cfRule type="cellIs" dxfId="3639" priority="261" operator="lessThan">
      <formula>$C$4</formula>
    </cfRule>
  </conditionalFormatting>
  <conditionalFormatting sqref="Z13">
    <cfRule type="cellIs" dxfId="3638" priority="262" operator="lessThan">
      <formula>$C$4</formula>
    </cfRule>
  </conditionalFormatting>
  <conditionalFormatting sqref="Z14">
    <cfRule type="cellIs" dxfId="3637" priority="263" operator="lessThan">
      <formula>$C$4</formula>
    </cfRule>
  </conditionalFormatting>
  <conditionalFormatting sqref="Z15">
    <cfRule type="cellIs" dxfId="3636" priority="264" operator="lessThan">
      <formula>$C$4</formula>
    </cfRule>
  </conditionalFormatting>
  <conditionalFormatting sqref="Z16">
    <cfRule type="cellIs" dxfId="3635" priority="265" operator="lessThan">
      <formula>$C$4</formula>
    </cfRule>
  </conditionalFormatting>
  <conditionalFormatting sqref="Z17">
    <cfRule type="cellIs" dxfId="3634" priority="266" operator="lessThan">
      <formula>$C$4</formula>
    </cfRule>
  </conditionalFormatting>
  <conditionalFormatting sqref="Z18">
    <cfRule type="cellIs" dxfId="3633" priority="267" operator="lessThan">
      <formula>$C$4</formula>
    </cfRule>
  </conditionalFormatting>
  <conditionalFormatting sqref="Z19">
    <cfRule type="cellIs" dxfId="3632" priority="268" operator="lessThan">
      <formula>$C$4</formula>
    </cfRule>
  </conditionalFormatting>
  <conditionalFormatting sqref="Z20">
    <cfRule type="cellIs" dxfId="3631" priority="269" operator="lessThan">
      <formula>$C$4</formula>
    </cfRule>
  </conditionalFormatting>
  <conditionalFormatting sqref="Z21">
    <cfRule type="cellIs" dxfId="3630" priority="270" operator="lessThan">
      <formula>$C$4</formula>
    </cfRule>
  </conditionalFormatting>
  <conditionalFormatting sqref="Z22">
    <cfRule type="cellIs" dxfId="3629" priority="271" operator="lessThan">
      <formula>$C$4</formula>
    </cfRule>
  </conditionalFormatting>
  <conditionalFormatting sqref="Z23">
    <cfRule type="cellIs" dxfId="3628" priority="272" operator="lessThan">
      <formula>$C$4</formula>
    </cfRule>
  </conditionalFormatting>
  <conditionalFormatting sqref="Z24">
    <cfRule type="cellIs" dxfId="3627" priority="273" operator="lessThan">
      <formula>$C$4</formula>
    </cfRule>
  </conditionalFormatting>
  <conditionalFormatting sqref="Z25">
    <cfRule type="cellIs" dxfId="3626" priority="274" operator="lessThan">
      <formula>$C$4</formula>
    </cfRule>
  </conditionalFormatting>
  <conditionalFormatting sqref="Z26">
    <cfRule type="cellIs" dxfId="3625" priority="275" operator="lessThan">
      <formula>$C$4</formula>
    </cfRule>
  </conditionalFormatting>
  <conditionalFormatting sqref="Z27">
    <cfRule type="cellIs" dxfId="3624" priority="276" operator="lessThan">
      <formula>$C$4</formula>
    </cfRule>
  </conditionalFormatting>
  <conditionalFormatting sqref="Z28">
    <cfRule type="cellIs" dxfId="3623" priority="277" operator="lessThan">
      <formula>$C$4</formula>
    </cfRule>
  </conditionalFormatting>
  <conditionalFormatting sqref="Z29">
    <cfRule type="cellIs" dxfId="3622" priority="278" operator="lessThan">
      <formula>$C$4</formula>
    </cfRule>
  </conditionalFormatting>
  <conditionalFormatting sqref="Z30">
    <cfRule type="cellIs" dxfId="3621" priority="279" operator="lessThan">
      <formula>$C$4</formula>
    </cfRule>
  </conditionalFormatting>
  <conditionalFormatting sqref="Z31">
    <cfRule type="cellIs" dxfId="3620" priority="280" operator="lessThan">
      <formula>$C$4</formula>
    </cfRule>
  </conditionalFormatting>
  <conditionalFormatting sqref="Z32">
    <cfRule type="cellIs" dxfId="3619" priority="281" operator="lessThan">
      <formula>$C$4</formula>
    </cfRule>
  </conditionalFormatting>
  <conditionalFormatting sqref="Z33">
    <cfRule type="cellIs" dxfId="3618" priority="282" operator="lessThan">
      <formula>$C$4</formula>
    </cfRule>
  </conditionalFormatting>
  <conditionalFormatting sqref="Z34">
    <cfRule type="cellIs" dxfId="3617" priority="283" operator="lessThan">
      <formula>$C$4</formula>
    </cfRule>
  </conditionalFormatting>
  <conditionalFormatting sqref="Z35">
    <cfRule type="cellIs" dxfId="3616" priority="284" operator="lessThan">
      <formula>$C$4</formula>
    </cfRule>
  </conditionalFormatting>
  <conditionalFormatting sqref="Z36">
    <cfRule type="cellIs" dxfId="3615" priority="285" operator="lessThan">
      <formula>$C$4</formula>
    </cfRule>
  </conditionalFormatting>
  <conditionalFormatting sqref="Z37">
    <cfRule type="cellIs" dxfId="3614" priority="286" operator="lessThan">
      <formula>$C$4</formula>
    </cfRule>
  </conditionalFormatting>
  <conditionalFormatting sqref="Z38">
    <cfRule type="cellIs" dxfId="3613" priority="287" operator="lessThan">
      <formula>$C$4</formula>
    </cfRule>
  </conditionalFormatting>
  <conditionalFormatting sqref="Z39">
    <cfRule type="cellIs" dxfId="3612" priority="288" operator="lessThan">
      <formula>$C$4</formula>
    </cfRule>
  </conditionalFormatting>
  <conditionalFormatting sqref="Z40">
    <cfRule type="cellIs" dxfId="3611" priority="289" operator="lessThan">
      <formula>$C$4</formula>
    </cfRule>
  </conditionalFormatting>
  <conditionalFormatting sqref="Z41">
    <cfRule type="cellIs" dxfId="3610" priority="290" operator="lessThan">
      <formula>$C$4</formula>
    </cfRule>
  </conditionalFormatting>
  <conditionalFormatting sqref="Z42">
    <cfRule type="cellIs" dxfId="3609" priority="291" operator="lessThan">
      <formula>$C$4</formula>
    </cfRule>
  </conditionalFormatting>
  <conditionalFormatting sqref="Z43">
    <cfRule type="cellIs" dxfId="3608" priority="292" operator="lessThan">
      <formula>$C$4</formula>
    </cfRule>
  </conditionalFormatting>
  <conditionalFormatting sqref="Z44">
    <cfRule type="cellIs" dxfId="3607" priority="293" operator="lessThan">
      <formula>$C$4</formula>
    </cfRule>
  </conditionalFormatting>
  <conditionalFormatting sqref="Z45">
    <cfRule type="cellIs" dxfId="3606" priority="294" operator="lessThan">
      <formula>$C$4</formula>
    </cfRule>
  </conditionalFormatting>
  <conditionalFormatting sqref="Z46">
    <cfRule type="cellIs" dxfId="3605" priority="295" operator="lessThan">
      <formula>$C$4</formula>
    </cfRule>
  </conditionalFormatting>
  <conditionalFormatting sqref="Z47">
    <cfRule type="cellIs" dxfId="3604" priority="296" operator="lessThan">
      <formula>$C$4</formula>
    </cfRule>
  </conditionalFormatting>
  <conditionalFormatting sqref="Z48">
    <cfRule type="cellIs" dxfId="3603" priority="297" operator="lessThan">
      <formula>$C$4</formula>
    </cfRule>
  </conditionalFormatting>
  <conditionalFormatting sqref="Z49">
    <cfRule type="cellIs" dxfId="3602" priority="298" operator="lessThan">
      <formula>$C$4</formula>
    </cfRule>
  </conditionalFormatting>
  <conditionalFormatting sqref="Z50">
    <cfRule type="cellIs" dxfId="3601" priority="299" operator="lessThan">
      <formula>$C$4</formula>
    </cfRule>
  </conditionalFormatting>
  <conditionalFormatting sqref="Z51">
    <cfRule type="cellIs" dxfId="3600" priority="300" operator="lessThan">
      <formula>$C$4</formula>
    </cfRule>
  </conditionalFormatting>
  <conditionalFormatting sqref="Z52">
    <cfRule type="cellIs" dxfId="3599" priority="301" operator="lessThan">
      <formula>$C$4</formula>
    </cfRule>
  </conditionalFormatting>
  <conditionalFormatting sqref="Z53">
    <cfRule type="cellIs" dxfId="3598" priority="302" operator="lessThan">
      <formula>$C$4</formula>
    </cfRule>
  </conditionalFormatting>
  <conditionalFormatting sqref="Z54">
    <cfRule type="cellIs" dxfId="3597" priority="303" operator="lessThan">
      <formula>$C$4</formula>
    </cfRule>
  </conditionalFormatting>
  <conditionalFormatting sqref="Z55">
    <cfRule type="cellIs" dxfId="3596" priority="304" operator="lessThan">
      <formula>$C$4</formula>
    </cfRule>
  </conditionalFormatting>
  <conditionalFormatting sqref="Z56">
    <cfRule type="cellIs" dxfId="3595" priority="305" operator="lessThan">
      <formula>$C$4</formula>
    </cfRule>
  </conditionalFormatting>
  <conditionalFormatting sqref="Z57">
    <cfRule type="cellIs" dxfId="3594" priority="306" operator="lessThan">
      <formula>$C$4</formula>
    </cfRule>
  </conditionalFormatting>
  <conditionalFormatting sqref="Z58">
    <cfRule type="cellIs" dxfId="3593" priority="307" operator="lessThan">
      <formula>$C$4</formula>
    </cfRule>
  </conditionalFormatting>
  <conditionalFormatting sqref="Z59">
    <cfRule type="cellIs" dxfId="3592" priority="308" operator="lessThan">
      <formula>$C$4</formula>
    </cfRule>
  </conditionalFormatting>
  <conditionalFormatting sqref="Z60">
    <cfRule type="cellIs" dxfId="3591" priority="309" operator="lessThan">
      <formula>$C$4</formula>
    </cfRule>
  </conditionalFormatting>
  <conditionalFormatting sqref="AA11">
    <cfRule type="cellIs" dxfId="3590" priority="310" operator="lessThan">
      <formula>$C$4</formula>
    </cfRule>
  </conditionalFormatting>
  <conditionalFormatting sqref="AA12">
    <cfRule type="cellIs" dxfId="3589" priority="311" operator="lessThan">
      <formula>$C$4</formula>
    </cfRule>
  </conditionalFormatting>
  <conditionalFormatting sqref="AA13">
    <cfRule type="cellIs" dxfId="3588" priority="312" operator="lessThan">
      <formula>$C$4</formula>
    </cfRule>
  </conditionalFormatting>
  <conditionalFormatting sqref="AA14">
    <cfRule type="cellIs" dxfId="3587" priority="313" operator="lessThan">
      <formula>$C$4</formula>
    </cfRule>
  </conditionalFormatting>
  <conditionalFormatting sqref="AA15">
    <cfRule type="cellIs" dxfId="3586" priority="314" operator="lessThan">
      <formula>$C$4</formula>
    </cfRule>
  </conditionalFormatting>
  <conditionalFormatting sqref="AA16">
    <cfRule type="cellIs" dxfId="3585" priority="315" operator="lessThan">
      <formula>$C$4</formula>
    </cfRule>
  </conditionalFormatting>
  <conditionalFormatting sqref="AA17">
    <cfRule type="cellIs" dxfId="3584" priority="316" operator="lessThan">
      <formula>$C$4</formula>
    </cfRule>
  </conditionalFormatting>
  <conditionalFormatting sqref="AA18">
    <cfRule type="cellIs" dxfId="3583" priority="317" operator="lessThan">
      <formula>$C$4</formula>
    </cfRule>
  </conditionalFormatting>
  <conditionalFormatting sqref="AA19">
    <cfRule type="cellIs" dxfId="3582" priority="318" operator="lessThan">
      <formula>$C$4</formula>
    </cfRule>
  </conditionalFormatting>
  <conditionalFormatting sqref="AA20">
    <cfRule type="cellIs" dxfId="3581" priority="319" operator="lessThan">
      <formula>$C$4</formula>
    </cfRule>
  </conditionalFormatting>
  <conditionalFormatting sqref="AA21">
    <cfRule type="cellIs" dxfId="3580" priority="320" operator="lessThan">
      <formula>$C$4</formula>
    </cfRule>
  </conditionalFormatting>
  <conditionalFormatting sqref="AA22">
    <cfRule type="cellIs" dxfId="3579" priority="321" operator="lessThan">
      <formula>$C$4</formula>
    </cfRule>
  </conditionalFormatting>
  <conditionalFormatting sqref="AA23">
    <cfRule type="cellIs" dxfId="3578" priority="322" operator="lessThan">
      <formula>$C$4</formula>
    </cfRule>
  </conditionalFormatting>
  <conditionalFormatting sqref="AA24">
    <cfRule type="cellIs" dxfId="3577" priority="323" operator="lessThan">
      <formula>$C$4</formula>
    </cfRule>
  </conditionalFormatting>
  <conditionalFormatting sqref="AA25">
    <cfRule type="cellIs" dxfId="3576" priority="324" operator="lessThan">
      <formula>$C$4</formula>
    </cfRule>
  </conditionalFormatting>
  <conditionalFormatting sqref="AA26">
    <cfRule type="cellIs" dxfId="3575" priority="325" operator="lessThan">
      <formula>$C$4</formula>
    </cfRule>
  </conditionalFormatting>
  <conditionalFormatting sqref="AA27">
    <cfRule type="cellIs" dxfId="3574" priority="326" operator="lessThan">
      <formula>$C$4</formula>
    </cfRule>
  </conditionalFormatting>
  <conditionalFormatting sqref="AA28">
    <cfRule type="cellIs" dxfId="3573" priority="327" operator="lessThan">
      <formula>$C$4</formula>
    </cfRule>
  </conditionalFormatting>
  <conditionalFormatting sqref="AA29">
    <cfRule type="cellIs" dxfId="3572" priority="328" operator="lessThan">
      <formula>$C$4</formula>
    </cfRule>
  </conditionalFormatting>
  <conditionalFormatting sqref="AA30">
    <cfRule type="cellIs" dxfId="3571" priority="329" operator="lessThan">
      <formula>$C$4</formula>
    </cfRule>
  </conditionalFormatting>
  <conditionalFormatting sqref="AA31">
    <cfRule type="cellIs" dxfId="3570" priority="330" operator="lessThan">
      <formula>$C$4</formula>
    </cfRule>
  </conditionalFormatting>
  <conditionalFormatting sqref="AA32">
    <cfRule type="cellIs" dxfId="3569" priority="331" operator="lessThan">
      <formula>$C$4</formula>
    </cfRule>
  </conditionalFormatting>
  <conditionalFormatting sqref="AA33">
    <cfRule type="cellIs" dxfId="3568" priority="332" operator="lessThan">
      <formula>$C$4</formula>
    </cfRule>
  </conditionalFormatting>
  <conditionalFormatting sqref="AA34">
    <cfRule type="cellIs" dxfId="3567" priority="333" operator="lessThan">
      <formula>$C$4</formula>
    </cfRule>
  </conditionalFormatting>
  <conditionalFormatting sqref="AA35">
    <cfRule type="cellIs" dxfId="3566" priority="334" operator="lessThan">
      <formula>$C$4</formula>
    </cfRule>
  </conditionalFormatting>
  <conditionalFormatting sqref="AA36">
    <cfRule type="cellIs" dxfId="3565" priority="335" operator="lessThan">
      <formula>$C$4</formula>
    </cfRule>
  </conditionalFormatting>
  <conditionalFormatting sqref="AA37">
    <cfRule type="cellIs" dxfId="3564" priority="336" operator="lessThan">
      <formula>$C$4</formula>
    </cfRule>
  </conditionalFormatting>
  <conditionalFormatting sqref="AA38">
    <cfRule type="cellIs" dxfId="3563" priority="337" operator="lessThan">
      <formula>$C$4</formula>
    </cfRule>
  </conditionalFormatting>
  <conditionalFormatting sqref="AA39">
    <cfRule type="cellIs" dxfId="3562" priority="338" operator="lessThan">
      <formula>$C$4</formula>
    </cfRule>
  </conditionalFormatting>
  <conditionalFormatting sqref="AA40">
    <cfRule type="cellIs" dxfId="3561" priority="339" operator="lessThan">
      <formula>$C$4</formula>
    </cfRule>
  </conditionalFormatting>
  <conditionalFormatting sqref="AA41">
    <cfRule type="cellIs" dxfId="3560" priority="340" operator="lessThan">
      <formula>$C$4</formula>
    </cfRule>
  </conditionalFormatting>
  <conditionalFormatting sqref="AA42">
    <cfRule type="cellIs" dxfId="3559" priority="341" operator="lessThan">
      <formula>$C$4</formula>
    </cfRule>
  </conditionalFormatting>
  <conditionalFormatting sqref="AA43">
    <cfRule type="cellIs" dxfId="3558" priority="342" operator="lessThan">
      <formula>$C$4</formula>
    </cfRule>
  </conditionalFormatting>
  <conditionalFormatting sqref="AA44">
    <cfRule type="cellIs" dxfId="3557" priority="343" operator="lessThan">
      <formula>$C$4</formula>
    </cfRule>
  </conditionalFormatting>
  <conditionalFormatting sqref="AA45">
    <cfRule type="cellIs" dxfId="3556" priority="344" operator="lessThan">
      <formula>$C$4</formula>
    </cfRule>
  </conditionalFormatting>
  <conditionalFormatting sqref="AA46">
    <cfRule type="cellIs" dxfId="3555" priority="345" operator="lessThan">
      <formula>$C$4</formula>
    </cfRule>
  </conditionalFormatting>
  <conditionalFormatting sqref="AA47">
    <cfRule type="cellIs" dxfId="3554" priority="346" operator="lessThan">
      <formula>$C$4</formula>
    </cfRule>
  </conditionalFormatting>
  <conditionalFormatting sqref="AA48">
    <cfRule type="cellIs" dxfId="3553" priority="347" operator="lessThan">
      <formula>$C$4</formula>
    </cfRule>
  </conditionalFormatting>
  <conditionalFormatting sqref="AA49">
    <cfRule type="cellIs" dxfId="3552" priority="348" operator="lessThan">
      <formula>$C$4</formula>
    </cfRule>
  </conditionalFormatting>
  <conditionalFormatting sqref="AA50">
    <cfRule type="cellIs" dxfId="3551" priority="349" operator="lessThan">
      <formula>$C$4</formula>
    </cfRule>
  </conditionalFormatting>
  <conditionalFormatting sqref="AA51">
    <cfRule type="cellIs" dxfId="3550" priority="350" operator="lessThan">
      <formula>$C$4</formula>
    </cfRule>
  </conditionalFormatting>
  <conditionalFormatting sqref="AA52">
    <cfRule type="cellIs" dxfId="3549" priority="351" operator="lessThan">
      <formula>$C$4</formula>
    </cfRule>
  </conditionalFormatting>
  <conditionalFormatting sqref="AA53">
    <cfRule type="cellIs" dxfId="3548" priority="352" operator="lessThan">
      <formula>$C$4</formula>
    </cfRule>
  </conditionalFormatting>
  <conditionalFormatting sqref="AA54">
    <cfRule type="cellIs" dxfId="3547" priority="353" operator="lessThan">
      <formula>$C$4</formula>
    </cfRule>
  </conditionalFormatting>
  <conditionalFormatting sqref="AA55">
    <cfRule type="cellIs" dxfId="3546" priority="354" operator="lessThan">
      <formula>$C$4</formula>
    </cfRule>
  </conditionalFormatting>
  <conditionalFormatting sqref="AA56">
    <cfRule type="cellIs" dxfId="3545" priority="355" operator="lessThan">
      <formula>$C$4</formula>
    </cfRule>
  </conditionalFormatting>
  <conditionalFormatting sqref="AA57">
    <cfRule type="cellIs" dxfId="3544" priority="356" operator="lessThan">
      <formula>$C$4</formula>
    </cfRule>
  </conditionalFormatting>
  <conditionalFormatting sqref="AA58">
    <cfRule type="cellIs" dxfId="3543" priority="357" operator="lessThan">
      <formula>$C$4</formula>
    </cfRule>
  </conditionalFormatting>
  <conditionalFormatting sqref="AA59">
    <cfRule type="cellIs" dxfId="3542" priority="358" operator="lessThan">
      <formula>$C$4</formula>
    </cfRule>
  </conditionalFormatting>
  <conditionalFormatting sqref="AA60">
    <cfRule type="cellIs" dxfId="3541" priority="359" operator="lessThan">
      <formula>$C$4</formula>
    </cfRule>
  </conditionalFormatting>
  <conditionalFormatting sqref="AB11">
    <cfRule type="cellIs" dxfId="3540" priority="360" operator="lessThan">
      <formula>$C$4</formula>
    </cfRule>
  </conditionalFormatting>
  <conditionalFormatting sqref="AB12">
    <cfRule type="cellIs" dxfId="3539" priority="361" operator="lessThan">
      <formula>$C$4</formula>
    </cfRule>
  </conditionalFormatting>
  <conditionalFormatting sqref="AB13">
    <cfRule type="cellIs" dxfId="3538" priority="362" operator="lessThan">
      <formula>$C$4</formula>
    </cfRule>
  </conditionalFormatting>
  <conditionalFormatting sqref="AB14">
    <cfRule type="cellIs" dxfId="3537" priority="363" operator="lessThan">
      <formula>$C$4</formula>
    </cfRule>
  </conditionalFormatting>
  <conditionalFormatting sqref="AB15">
    <cfRule type="cellIs" dxfId="3536" priority="364" operator="lessThan">
      <formula>$C$4</formula>
    </cfRule>
  </conditionalFormatting>
  <conditionalFormatting sqref="AB16">
    <cfRule type="cellIs" dxfId="3535" priority="365" operator="lessThan">
      <formula>$C$4</formula>
    </cfRule>
  </conditionalFormatting>
  <conditionalFormatting sqref="AB17">
    <cfRule type="cellIs" dxfId="3534" priority="366" operator="lessThan">
      <formula>$C$4</formula>
    </cfRule>
  </conditionalFormatting>
  <conditionalFormatting sqref="AB18">
    <cfRule type="cellIs" dxfId="3533" priority="367" operator="lessThan">
      <formula>$C$4</formula>
    </cfRule>
  </conditionalFormatting>
  <conditionalFormatting sqref="AB19">
    <cfRule type="cellIs" dxfId="3532" priority="368" operator="lessThan">
      <formula>$C$4</formula>
    </cfRule>
  </conditionalFormatting>
  <conditionalFormatting sqref="AB20">
    <cfRule type="cellIs" dxfId="3531" priority="369" operator="lessThan">
      <formula>$C$4</formula>
    </cfRule>
  </conditionalFormatting>
  <conditionalFormatting sqref="AB21">
    <cfRule type="cellIs" dxfId="3530" priority="370" operator="lessThan">
      <formula>$C$4</formula>
    </cfRule>
  </conditionalFormatting>
  <conditionalFormatting sqref="AB22">
    <cfRule type="cellIs" dxfId="3529" priority="371" operator="lessThan">
      <formula>$C$4</formula>
    </cfRule>
  </conditionalFormatting>
  <conditionalFormatting sqref="AB23">
    <cfRule type="cellIs" dxfId="3528" priority="372" operator="lessThan">
      <formula>$C$4</formula>
    </cfRule>
  </conditionalFormatting>
  <conditionalFormatting sqref="AB24">
    <cfRule type="cellIs" dxfId="3527" priority="373" operator="lessThan">
      <formula>$C$4</formula>
    </cfRule>
  </conditionalFormatting>
  <conditionalFormatting sqref="AB25">
    <cfRule type="cellIs" dxfId="3526" priority="374" operator="lessThan">
      <formula>$C$4</formula>
    </cfRule>
  </conditionalFormatting>
  <conditionalFormatting sqref="AB26">
    <cfRule type="cellIs" dxfId="3525" priority="375" operator="lessThan">
      <formula>$C$4</formula>
    </cfRule>
  </conditionalFormatting>
  <conditionalFormatting sqref="AB27">
    <cfRule type="cellIs" dxfId="3524" priority="376" operator="lessThan">
      <formula>$C$4</formula>
    </cfRule>
  </conditionalFormatting>
  <conditionalFormatting sqref="AB28">
    <cfRule type="cellIs" dxfId="3523" priority="377" operator="lessThan">
      <formula>$C$4</formula>
    </cfRule>
  </conditionalFormatting>
  <conditionalFormatting sqref="AB29">
    <cfRule type="cellIs" dxfId="3522" priority="378" operator="lessThan">
      <formula>$C$4</formula>
    </cfRule>
  </conditionalFormatting>
  <conditionalFormatting sqref="AB30">
    <cfRule type="cellIs" dxfId="3521" priority="379" operator="lessThan">
      <formula>$C$4</formula>
    </cfRule>
  </conditionalFormatting>
  <conditionalFormatting sqref="AB31">
    <cfRule type="cellIs" dxfId="3520" priority="380" operator="lessThan">
      <formula>$C$4</formula>
    </cfRule>
  </conditionalFormatting>
  <conditionalFormatting sqref="AB32">
    <cfRule type="cellIs" dxfId="3519" priority="381" operator="lessThan">
      <formula>$C$4</formula>
    </cfRule>
  </conditionalFormatting>
  <conditionalFormatting sqref="AB33">
    <cfRule type="cellIs" dxfId="3518" priority="382" operator="lessThan">
      <formula>$C$4</formula>
    </cfRule>
  </conditionalFormatting>
  <conditionalFormatting sqref="AB34">
    <cfRule type="cellIs" dxfId="3517" priority="383" operator="lessThan">
      <formula>$C$4</formula>
    </cfRule>
  </conditionalFormatting>
  <conditionalFormatting sqref="AB35">
    <cfRule type="cellIs" dxfId="3516" priority="384" operator="lessThan">
      <formula>$C$4</formula>
    </cfRule>
  </conditionalFormatting>
  <conditionalFormatting sqref="AB36">
    <cfRule type="cellIs" dxfId="3515" priority="385" operator="lessThan">
      <formula>$C$4</formula>
    </cfRule>
  </conditionalFormatting>
  <conditionalFormatting sqref="AB37">
    <cfRule type="cellIs" dxfId="3514" priority="386" operator="lessThan">
      <formula>$C$4</formula>
    </cfRule>
  </conditionalFormatting>
  <conditionalFormatting sqref="AB38">
    <cfRule type="cellIs" dxfId="3513" priority="387" operator="lessThan">
      <formula>$C$4</formula>
    </cfRule>
  </conditionalFormatting>
  <conditionalFormatting sqref="AB39">
    <cfRule type="cellIs" dxfId="3512" priority="388" operator="lessThan">
      <formula>$C$4</formula>
    </cfRule>
  </conditionalFormatting>
  <conditionalFormatting sqref="AB40">
    <cfRule type="cellIs" dxfId="3511" priority="389" operator="lessThan">
      <formula>$C$4</formula>
    </cfRule>
  </conditionalFormatting>
  <conditionalFormatting sqref="AB41">
    <cfRule type="cellIs" dxfId="3510" priority="390" operator="lessThan">
      <formula>$C$4</formula>
    </cfRule>
  </conditionalFormatting>
  <conditionalFormatting sqref="AB42">
    <cfRule type="cellIs" dxfId="3509" priority="391" operator="lessThan">
      <formula>$C$4</formula>
    </cfRule>
  </conditionalFormatting>
  <conditionalFormatting sqref="AB43">
    <cfRule type="cellIs" dxfId="3508" priority="392" operator="lessThan">
      <formula>$C$4</formula>
    </cfRule>
  </conditionalFormatting>
  <conditionalFormatting sqref="AB44">
    <cfRule type="cellIs" dxfId="3507" priority="393" operator="lessThan">
      <formula>$C$4</formula>
    </cfRule>
  </conditionalFormatting>
  <conditionalFormatting sqref="AB45">
    <cfRule type="cellIs" dxfId="3506" priority="394" operator="lessThan">
      <formula>$C$4</formula>
    </cfRule>
  </conditionalFormatting>
  <conditionalFormatting sqref="AB46">
    <cfRule type="cellIs" dxfId="3505" priority="395" operator="lessThan">
      <formula>$C$4</formula>
    </cfRule>
  </conditionalFormatting>
  <conditionalFormatting sqref="AB47">
    <cfRule type="cellIs" dxfId="3504" priority="396" operator="lessThan">
      <formula>$C$4</formula>
    </cfRule>
  </conditionalFormatting>
  <conditionalFormatting sqref="AB48">
    <cfRule type="cellIs" dxfId="3503" priority="397" operator="lessThan">
      <formula>$C$4</formula>
    </cfRule>
  </conditionalFormatting>
  <conditionalFormatting sqref="AB49">
    <cfRule type="cellIs" dxfId="3502" priority="398" operator="lessThan">
      <formula>$C$4</formula>
    </cfRule>
  </conditionalFormatting>
  <conditionalFormatting sqref="AB50">
    <cfRule type="cellIs" dxfId="3501" priority="399" operator="lessThan">
      <formula>$C$4</formula>
    </cfRule>
  </conditionalFormatting>
  <conditionalFormatting sqref="AB51">
    <cfRule type="cellIs" dxfId="3500" priority="400" operator="lessThan">
      <formula>$C$4</formula>
    </cfRule>
  </conditionalFormatting>
  <conditionalFormatting sqref="AB52">
    <cfRule type="cellIs" dxfId="3499" priority="401" operator="lessThan">
      <formula>$C$4</formula>
    </cfRule>
  </conditionalFormatting>
  <conditionalFormatting sqref="AB53">
    <cfRule type="cellIs" dxfId="3498" priority="402" operator="lessThan">
      <formula>$C$4</formula>
    </cfRule>
  </conditionalFormatting>
  <conditionalFormatting sqref="AB54">
    <cfRule type="cellIs" dxfId="3497" priority="403" operator="lessThan">
      <formula>$C$4</formula>
    </cfRule>
  </conditionalFormatting>
  <conditionalFormatting sqref="AB55">
    <cfRule type="cellIs" dxfId="3496" priority="404" operator="lessThan">
      <formula>$C$4</formula>
    </cfRule>
  </conditionalFormatting>
  <conditionalFormatting sqref="AB56">
    <cfRule type="cellIs" dxfId="3495" priority="405" operator="lessThan">
      <formula>$C$4</formula>
    </cfRule>
  </conditionalFormatting>
  <conditionalFormatting sqref="AB57">
    <cfRule type="cellIs" dxfId="3494" priority="406" operator="lessThan">
      <formula>$C$4</formula>
    </cfRule>
  </conditionalFormatting>
  <conditionalFormatting sqref="AB58">
    <cfRule type="cellIs" dxfId="3493" priority="407" operator="lessThan">
      <formula>$C$4</formula>
    </cfRule>
  </conditionalFormatting>
  <conditionalFormatting sqref="AB59">
    <cfRule type="cellIs" dxfId="3492" priority="408" operator="lessThan">
      <formula>$C$4</formula>
    </cfRule>
  </conditionalFormatting>
  <conditionalFormatting sqref="AB60">
    <cfRule type="cellIs" dxfId="3491" priority="409" operator="lessThan">
      <formula>$C$4</formula>
    </cfRule>
  </conditionalFormatting>
  <conditionalFormatting sqref="AC11">
    <cfRule type="cellIs" dxfId="3490" priority="410" operator="lessThan">
      <formula>$C$4</formula>
    </cfRule>
  </conditionalFormatting>
  <conditionalFormatting sqref="AC12">
    <cfRule type="cellIs" dxfId="3489" priority="411" operator="lessThan">
      <formula>$C$4</formula>
    </cfRule>
  </conditionalFormatting>
  <conditionalFormatting sqref="AC13">
    <cfRule type="cellIs" dxfId="3488" priority="412" operator="lessThan">
      <formula>$C$4</formula>
    </cfRule>
  </conditionalFormatting>
  <conditionalFormatting sqref="AC14">
    <cfRule type="cellIs" dxfId="3487" priority="413" operator="lessThan">
      <formula>$C$4</formula>
    </cfRule>
  </conditionalFormatting>
  <conditionalFormatting sqref="AC15">
    <cfRule type="cellIs" dxfId="3486" priority="414" operator="lessThan">
      <formula>$C$4</formula>
    </cfRule>
  </conditionalFormatting>
  <conditionalFormatting sqref="AC16">
    <cfRule type="cellIs" dxfId="3485" priority="415" operator="lessThan">
      <formula>$C$4</formula>
    </cfRule>
  </conditionalFormatting>
  <conditionalFormatting sqref="AC17">
    <cfRule type="cellIs" dxfId="3484" priority="416" operator="lessThan">
      <formula>$C$4</formula>
    </cfRule>
  </conditionalFormatting>
  <conditionalFormatting sqref="AC18">
    <cfRule type="cellIs" dxfId="3483" priority="417" operator="lessThan">
      <formula>$C$4</formula>
    </cfRule>
  </conditionalFormatting>
  <conditionalFormatting sqref="AC19">
    <cfRule type="cellIs" dxfId="3482" priority="418" operator="lessThan">
      <formula>$C$4</formula>
    </cfRule>
  </conditionalFormatting>
  <conditionalFormatting sqref="AC20">
    <cfRule type="cellIs" dxfId="3481" priority="419" operator="lessThan">
      <formula>$C$4</formula>
    </cfRule>
  </conditionalFormatting>
  <conditionalFormatting sqref="AC21">
    <cfRule type="cellIs" dxfId="3480" priority="420" operator="lessThan">
      <formula>$C$4</formula>
    </cfRule>
  </conditionalFormatting>
  <conditionalFormatting sqref="AC22">
    <cfRule type="cellIs" dxfId="3479" priority="421" operator="lessThan">
      <formula>$C$4</formula>
    </cfRule>
  </conditionalFormatting>
  <conditionalFormatting sqref="AC23">
    <cfRule type="cellIs" dxfId="3478" priority="422" operator="lessThan">
      <formula>$C$4</formula>
    </cfRule>
  </conditionalFormatting>
  <conditionalFormatting sqref="AC24">
    <cfRule type="cellIs" dxfId="3477" priority="423" operator="lessThan">
      <formula>$C$4</formula>
    </cfRule>
  </conditionalFormatting>
  <conditionalFormatting sqref="AC25">
    <cfRule type="cellIs" dxfId="3476" priority="424" operator="lessThan">
      <formula>$C$4</formula>
    </cfRule>
  </conditionalFormatting>
  <conditionalFormatting sqref="AC26">
    <cfRule type="cellIs" dxfId="3475" priority="425" operator="lessThan">
      <formula>$C$4</formula>
    </cfRule>
  </conditionalFormatting>
  <conditionalFormatting sqref="AC27">
    <cfRule type="cellIs" dxfId="3474" priority="426" operator="lessThan">
      <formula>$C$4</formula>
    </cfRule>
  </conditionalFormatting>
  <conditionalFormatting sqref="AC28">
    <cfRule type="cellIs" dxfId="3473" priority="427" operator="lessThan">
      <formula>$C$4</formula>
    </cfRule>
  </conditionalFormatting>
  <conditionalFormatting sqref="AC29">
    <cfRule type="cellIs" dxfId="3472" priority="428" operator="lessThan">
      <formula>$C$4</formula>
    </cfRule>
  </conditionalFormatting>
  <conditionalFormatting sqref="AC30">
    <cfRule type="cellIs" dxfId="3471" priority="429" operator="lessThan">
      <formula>$C$4</formula>
    </cfRule>
  </conditionalFormatting>
  <conditionalFormatting sqref="AC31">
    <cfRule type="cellIs" dxfId="3470" priority="430" operator="lessThan">
      <formula>$C$4</formula>
    </cfRule>
  </conditionalFormatting>
  <conditionalFormatting sqref="AC32">
    <cfRule type="cellIs" dxfId="3469" priority="431" operator="lessThan">
      <formula>$C$4</formula>
    </cfRule>
  </conditionalFormatting>
  <conditionalFormatting sqref="AC33">
    <cfRule type="cellIs" dxfId="3468" priority="432" operator="lessThan">
      <formula>$C$4</formula>
    </cfRule>
  </conditionalFormatting>
  <conditionalFormatting sqref="AC34">
    <cfRule type="cellIs" dxfId="3467" priority="433" operator="lessThan">
      <formula>$C$4</formula>
    </cfRule>
  </conditionalFormatting>
  <conditionalFormatting sqref="AC35">
    <cfRule type="cellIs" dxfId="3466" priority="434" operator="lessThan">
      <formula>$C$4</formula>
    </cfRule>
  </conditionalFormatting>
  <conditionalFormatting sqref="AC36">
    <cfRule type="cellIs" dxfId="3465" priority="435" operator="lessThan">
      <formula>$C$4</formula>
    </cfRule>
  </conditionalFormatting>
  <conditionalFormatting sqref="AC37">
    <cfRule type="cellIs" dxfId="3464" priority="436" operator="lessThan">
      <formula>$C$4</formula>
    </cfRule>
  </conditionalFormatting>
  <conditionalFormatting sqref="AC38">
    <cfRule type="cellIs" dxfId="3463" priority="437" operator="lessThan">
      <formula>$C$4</formula>
    </cfRule>
  </conditionalFormatting>
  <conditionalFormatting sqref="AC39">
    <cfRule type="cellIs" dxfId="3462" priority="438" operator="lessThan">
      <formula>$C$4</formula>
    </cfRule>
  </conditionalFormatting>
  <conditionalFormatting sqref="AC40">
    <cfRule type="cellIs" dxfId="3461" priority="439" operator="lessThan">
      <formula>$C$4</formula>
    </cfRule>
  </conditionalFormatting>
  <conditionalFormatting sqref="AC41">
    <cfRule type="cellIs" dxfId="3460" priority="440" operator="lessThan">
      <formula>$C$4</formula>
    </cfRule>
  </conditionalFormatting>
  <conditionalFormatting sqref="AC42">
    <cfRule type="cellIs" dxfId="3459" priority="441" operator="lessThan">
      <formula>$C$4</formula>
    </cfRule>
  </conditionalFormatting>
  <conditionalFormatting sqref="AC43">
    <cfRule type="cellIs" dxfId="3458" priority="442" operator="lessThan">
      <formula>$C$4</formula>
    </cfRule>
  </conditionalFormatting>
  <conditionalFormatting sqref="AC44">
    <cfRule type="cellIs" dxfId="3457" priority="443" operator="lessThan">
      <formula>$C$4</formula>
    </cfRule>
  </conditionalFormatting>
  <conditionalFormatting sqref="AC45">
    <cfRule type="cellIs" dxfId="3456" priority="444" operator="lessThan">
      <formula>$C$4</formula>
    </cfRule>
  </conditionalFormatting>
  <conditionalFormatting sqref="AC46">
    <cfRule type="cellIs" dxfId="3455" priority="445" operator="lessThan">
      <formula>$C$4</formula>
    </cfRule>
  </conditionalFormatting>
  <conditionalFormatting sqref="AC47">
    <cfRule type="cellIs" dxfId="3454" priority="446" operator="lessThan">
      <formula>$C$4</formula>
    </cfRule>
  </conditionalFormatting>
  <conditionalFormatting sqref="AC48">
    <cfRule type="cellIs" dxfId="3453" priority="447" operator="lessThan">
      <formula>$C$4</formula>
    </cfRule>
  </conditionalFormatting>
  <conditionalFormatting sqref="AC49">
    <cfRule type="cellIs" dxfId="3452" priority="448" operator="lessThan">
      <formula>$C$4</formula>
    </cfRule>
  </conditionalFormatting>
  <conditionalFormatting sqref="AC50">
    <cfRule type="cellIs" dxfId="3451" priority="449" operator="lessThan">
      <formula>$C$4</formula>
    </cfRule>
  </conditionalFormatting>
  <conditionalFormatting sqref="AC51">
    <cfRule type="cellIs" dxfId="3450" priority="450" operator="lessThan">
      <formula>$C$4</formula>
    </cfRule>
  </conditionalFormatting>
  <conditionalFormatting sqref="AC52">
    <cfRule type="cellIs" dxfId="3449" priority="451" operator="lessThan">
      <formula>$C$4</formula>
    </cfRule>
  </conditionalFormatting>
  <conditionalFormatting sqref="AC53">
    <cfRule type="cellIs" dxfId="3448" priority="452" operator="lessThan">
      <formula>$C$4</formula>
    </cfRule>
  </conditionalFormatting>
  <conditionalFormatting sqref="AC54">
    <cfRule type="cellIs" dxfId="3447" priority="453" operator="lessThan">
      <formula>$C$4</formula>
    </cfRule>
  </conditionalFormatting>
  <conditionalFormatting sqref="AC55">
    <cfRule type="cellIs" dxfId="3446" priority="454" operator="lessThan">
      <formula>$C$4</formula>
    </cfRule>
  </conditionalFormatting>
  <conditionalFormatting sqref="AC56">
    <cfRule type="cellIs" dxfId="3445" priority="455" operator="lessThan">
      <formula>$C$4</formula>
    </cfRule>
  </conditionalFormatting>
  <conditionalFormatting sqref="AC57">
    <cfRule type="cellIs" dxfId="3444" priority="456" operator="lessThan">
      <formula>$C$4</formula>
    </cfRule>
  </conditionalFormatting>
  <conditionalFormatting sqref="AC58">
    <cfRule type="cellIs" dxfId="3443" priority="457" operator="lessThan">
      <formula>$C$4</formula>
    </cfRule>
  </conditionalFormatting>
  <conditionalFormatting sqref="AC59">
    <cfRule type="cellIs" dxfId="3442" priority="458" operator="lessThan">
      <formula>$C$4</formula>
    </cfRule>
  </conditionalFormatting>
  <conditionalFormatting sqref="AC60">
    <cfRule type="cellIs" dxfId="3441" priority="459" operator="lessThan">
      <formula>$C$4</formula>
    </cfRule>
  </conditionalFormatting>
  <conditionalFormatting sqref="AD11">
    <cfRule type="cellIs" dxfId="3440" priority="460" operator="lessThan">
      <formula>$C$4</formula>
    </cfRule>
  </conditionalFormatting>
  <conditionalFormatting sqref="AD12">
    <cfRule type="cellIs" dxfId="3439" priority="461" operator="lessThan">
      <formula>$C$4</formula>
    </cfRule>
  </conditionalFormatting>
  <conditionalFormatting sqref="AD13">
    <cfRule type="cellIs" dxfId="3438" priority="462" operator="lessThan">
      <formula>$C$4</formula>
    </cfRule>
  </conditionalFormatting>
  <conditionalFormatting sqref="AD14">
    <cfRule type="cellIs" dxfId="3437" priority="463" operator="lessThan">
      <formula>$C$4</formula>
    </cfRule>
  </conditionalFormatting>
  <conditionalFormatting sqref="AD15">
    <cfRule type="cellIs" dxfId="3436" priority="464" operator="lessThan">
      <formula>$C$4</formula>
    </cfRule>
  </conditionalFormatting>
  <conditionalFormatting sqref="AD16">
    <cfRule type="cellIs" dxfId="3435" priority="465" operator="lessThan">
      <formula>$C$4</formula>
    </cfRule>
  </conditionalFormatting>
  <conditionalFormatting sqref="AD17">
    <cfRule type="cellIs" dxfId="3434" priority="466" operator="lessThan">
      <formula>$C$4</formula>
    </cfRule>
  </conditionalFormatting>
  <conditionalFormatting sqref="AD18">
    <cfRule type="cellIs" dxfId="3433" priority="467" operator="lessThan">
      <formula>$C$4</formula>
    </cfRule>
  </conditionalFormatting>
  <conditionalFormatting sqref="AD19">
    <cfRule type="cellIs" dxfId="3432" priority="468" operator="lessThan">
      <formula>$C$4</formula>
    </cfRule>
  </conditionalFormatting>
  <conditionalFormatting sqref="AD20">
    <cfRule type="cellIs" dxfId="3431" priority="469" operator="lessThan">
      <formula>$C$4</formula>
    </cfRule>
  </conditionalFormatting>
  <conditionalFormatting sqref="AD21">
    <cfRule type="cellIs" dxfId="3430" priority="470" operator="lessThan">
      <formula>$C$4</formula>
    </cfRule>
  </conditionalFormatting>
  <conditionalFormatting sqref="AD22">
    <cfRule type="cellIs" dxfId="3429" priority="471" operator="lessThan">
      <formula>$C$4</formula>
    </cfRule>
  </conditionalFormatting>
  <conditionalFormatting sqref="AD23">
    <cfRule type="cellIs" dxfId="3428" priority="472" operator="lessThan">
      <formula>$C$4</formula>
    </cfRule>
  </conditionalFormatting>
  <conditionalFormatting sqref="AD24">
    <cfRule type="cellIs" dxfId="3427" priority="473" operator="lessThan">
      <formula>$C$4</formula>
    </cfRule>
  </conditionalFormatting>
  <conditionalFormatting sqref="AD25">
    <cfRule type="cellIs" dxfId="3426" priority="474" operator="lessThan">
      <formula>$C$4</formula>
    </cfRule>
  </conditionalFormatting>
  <conditionalFormatting sqref="AD26">
    <cfRule type="cellIs" dxfId="3425" priority="475" operator="lessThan">
      <formula>$C$4</formula>
    </cfRule>
  </conditionalFormatting>
  <conditionalFormatting sqref="AD27">
    <cfRule type="cellIs" dxfId="3424" priority="476" operator="lessThan">
      <formula>$C$4</formula>
    </cfRule>
  </conditionalFormatting>
  <conditionalFormatting sqref="AD28">
    <cfRule type="cellIs" dxfId="3423" priority="477" operator="lessThan">
      <formula>$C$4</formula>
    </cfRule>
  </conditionalFormatting>
  <conditionalFormatting sqref="AD29">
    <cfRule type="cellIs" dxfId="3422" priority="478" operator="lessThan">
      <formula>$C$4</formula>
    </cfRule>
  </conditionalFormatting>
  <conditionalFormatting sqref="AD30">
    <cfRule type="cellIs" dxfId="3421" priority="479" operator="lessThan">
      <formula>$C$4</formula>
    </cfRule>
  </conditionalFormatting>
  <conditionalFormatting sqref="AD31">
    <cfRule type="cellIs" dxfId="3420" priority="480" operator="lessThan">
      <formula>$C$4</formula>
    </cfRule>
  </conditionalFormatting>
  <conditionalFormatting sqref="AD32">
    <cfRule type="cellIs" dxfId="3419" priority="481" operator="lessThan">
      <formula>$C$4</formula>
    </cfRule>
  </conditionalFormatting>
  <conditionalFormatting sqref="AD33">
    <cfRule type="cellIs" dxfId="3418" priority="482" operator="lessThan">
      <formula>$C$4</formula>
    </cfRule>
  </conditionalFormatting>
  <conditionalFormatting sqref="AD34">
    <cfRule type="cellIs" dxfId="3417" priority="483" operator="lessThan">
      <formula>$C$4</formula>
    </cfRule>
  </conditionalFormatting>
  <conditionalFormatting sqref="AD35">
    <cfRule type="cellIs" dxfId="3416" priority="484" operator="lessThan">
      <formula>$C$4</formula>
    </cfRule>
  </conditionalFormatting>
  <conditionalFormatting sqref="AD36">
    <cfRule type="cellIs" dxfId="3415" priority="485" operator="lessThan">
      <formula>$C$4</formula>
    </cfRule>
  </conditionalFormatting>
  <conditionalFormatting sqref="AD37">
    <cfRule type="cellIs" dxfId="3414" priority="486" operator="lessThan">
      <formula>$C$4</formula>
    </cfRule>
  </conditionalFormatting>
  <conditionalFormatting sqref="AD38">
    <cfRule type="cellIs" dxfId="3413" priority="487" operator="lessThan">
      <formula>$C$4</formula>
    </cfRule>
  </conditionalFormatting>
  <conditionalFormatting sqref="AD39">
    <cfRule type="cellIs" dxfId="3412" priority="488" operator="lessThan">
      <formula>$C$4</formula>
    </cfRule>
  </conditionalFormatting>
  <conditionalFormatting sqref="AD40">
    <cfRule type="cellIs" dxfId="3411" priority="489" operator="lessThan">
      <formula>$C$4</formula>
    </cfRule>
  </conditionalFormatting>
  <conditionalFormatting sqref="AD41">
    <cfRule type="cellIs" dxfId="3410" priority="490" operator="lessThan">
      <formula>$C$4</formula>
    </cfRule>
  </conditionalFormatting>
  <conditionalFormatting sqref="AD42">
    <cfRule type="cellIs" dxfId="3409" priority="491" operator="lessThan">
      <formula>$C$4</formula>
    </cfRule>
  </conditionalFormatting>
  <conditionalFormatting sqref="AD43">
    <cfRule type="cellIs" dxfId="3408" priority="492" operator="lessThan">
      <formula>$C$4</formula>
    </cfRule>
  </conditionalFormatting>
  <conditionalFormatting sqref="AD44">
    <cfRule type="cellIs" dxfId="3407" priority="493" operator="lessThan">
      <formula>$C$4</formula>
    </cfRule>
  </conditionalFormatting>
  <conditionalFormatting sqref="AD45">
    <cfRule type="cellIs" dxfId="3406" priority="494" operator="lessThan">
      <formula>$C$4</formula>
    </cfRule>
  </conditionalFormatting>
  <conditionalFormatting sqref="AD46">
    <cfRule type="cellIs" dxfId="3405" priority="495" operator="lessThan">
      <formula>$C$4</formula>
    </cfRule>
  </conditionalFormatting>
  <conditionalFormatting sqref="AD47">
    <cfRule type="cellIs" dxfId="3404" priority="496" operator="lessThan">
      <formula>$C$4</formula>
    </cfRule>
  </conditionalFormatting>
  <conditionalFormatting sqref="AD48">
    <cfRule type="cellIs" dxfId="3403" priority="497" operator="lessThan">
      <formula>$C$4</formula>
    </cfRule>
  </conditionalFormatting>
  <conditionalFormatting sqref="AD49">
    <cfRule type="cellIs" dxfId="3402" priority="498" operator="lessThan">
      <formula>$C$4</formula>
    </cfRule>
  </conditionalFormatting>
  <conditionalFormatting sqref="AD50">
    <cfRule type="cellIs" dxfId="3401" priority="499" operator="lessThan">
      <formula>$C$4</formula>
    </cfRule>
  </conditionalFormatting>
  <conditionalFormatting sqref="AD51">
    <cfRule type="cellIs" dxfId="3400" priority="500" operator="lessThan">
      <formula>$C$4</formula>
    </cfRule>
  </conditionalFormatting>
  <conditionalFormatting sqref="AD52">
    <cfRule type="cellIs" dxfId="3399" priority="501" operator="lessThan">
      <formula>$C$4</formula>
    </cfRule>
  </conditionalFormatting>
  <conditionalFormatting sqref="AD53">
    <cfRule type="cellIs" dxfId="3398" priority="502" operator="lessThan">
      <formula>$C$4</formula>
    </cfRule>
  </conditionalFormatting>
  <conditionalFormatting sqref="AD54">
    <cfRule type="cellIs" dxfId="3397" priority="503" operator="lessThan">
      <formula>$C$4</formula>
    </cfRule>
  </conditionalFormatting>
  <conditionalFormatting sqref="AD55">
    <cfRule type="cellIs" dxfId="3396" priority="504" operator="lessThan">
      <formula>$C$4</formula>
    </cfRule>
  </conditionalFormatting>
  <conditionalFormatting sqref="AD56">
    <cfRule type="cellIs" dxfId="3395" priority="505" operator="lessThan">
      <formula>$C$4</formula>
    </cfRule>
  </conditionalFormatting>
  <conditionalFormatting sqref="AD57">
    <cfRule type="cellIs" dxfId="3394" priority="506" operator="lessThan">
      <formula>$C$4</formula>
    </cfRule>
  </conditionalFormatting>
  <conditionalFormatting sqref="AD58">
    <cfRule type="cellIs" dxfId="3393" priority="507" operator="lessThan">
      <formula>$C$4</formula>
    </cfRule>
  </conditionalFormatting>
  <conditionalFormatting sqref="AD59">
    <cfRule type="cellIs" dxfId="3392" priority="508" operator="lessThan">
      <formula>$C$4</formula>
    </cfRule>
  </conditionalFormatting>
  <conditionalFormatting sqref="AD60">
    <cfRule type="cellIs" dxfId="3391" priority="509" operator="lessThan">
      <formula>$C$4</formula>
    </cfRule>
  </conditionalFormatting>
  <conditionalFormatting sqref="AE11">
    <cfRule type="cellIs" dxfId="3390" priority="510" operator="lessThan">
      <formula>$C$4</formula>
    </cfRule>
  </conditionalFormatting>
  <conditionalFormatting sqref="AE12">
    <cfRule type="cellIs" dxfId="3389" priority="511" operator="lessThan">
      <formula>$C$4</formula>
    </cfRule>
  </conditionalFormatting>
  <conditionalFormatting sqref="AE13">
    <cfRule type="cellIs" dxfId="3388" priority="512" operator="lessThan">
      <formula>$C$4</formula>
    </cfRule>
  </conditionalFormatting>
  <conditionalFormatting sqref="AE14">
    <cfRule type="cellIs" dxfId="3387" priority="513" operator="lessThan">
      <formula>$C$4</formula>
    </cfRule>
  </conditionalFormatting>
  <conditionalFormatting sqref="AE15">
    <cfRule type="cellIs" dxfId="3386" priority="514" operator="lessThan">
      <formula>$C$4</formula>
    </cfRule>
  </conditionalFormatting>
  <conditionalFormatting sqref="AE16">
    <cfRule type="cellIs" dxfId="3385" priority="515" operator="lessThan">
      <formula>$C$4</formula>
    </cfRule>
  </conditionalFormatting>
  <conditionalFormatting sqref="AE17">
    <cfRule type="cellIs" dxfId="3384" priority="516" operator="lessThan">
      <formula>$C$4</formula>
    </cfRule>
  </conditionalFormatting>
  <conditionalFormatting sqref="AE18">
    <cfRule type="cellIs" dxfId="3383" priority="517" operator="lessThan">
      <formula>$C$4</formula>
    </cfRule>
  </conditionalFormatting>
  <conditionalFormatting sqref="AE19">
    <cfRule type="cellIs" dxfId="3382" priority="518" operator="lessThan">
      <formula>$C$4</formula>
    </cfRule>
  </conditionalFormatting>
  <conditionalFormatting sqref="AE20">
    <cfRule type="cellIs" dxfId="3381" priority="519" operator="lessThan">
      <formula>$C$4</formula>
    </cfRule>
  </conditionalFormatting>
  <conditionalFormatting sqref="AE21">
    <cfRule type="cellIs" dxfId="3380" priority="520" operator="lessThan">
      <formula>$C$4</formula>
    </cfRule>
  </conditionalFormatting>
  <conditionalFormatting sqref="AE22">
    <cfRule type="cellIs" dxfId="3379" priority="521" operator="lessThan">
      <formula>$C$4</formula>
    </cfRule>
  </conditionalFormatting>
  <conditionalFormatting sqref="AE23">
    <cfRule type="cellIs" dxfId="3378" priority="522" operator="lessThan">
      <formula>$C$4</formula>
    </cfRule>
  </conditionalFormatting>
  <conditionalFormatting sqref="AE24">
    <cfRule type="cellIs" dxfId="3377" priority="523" operator="lessThan">
      <formula>$C$4</formula>
    </cfRule>
  </conditionalFormatting>
  <conditionalFormatting sqref="AE25">
    <cfRule type="cellIs" dxfId="3376" priority="524" operator="lessThan">
      <formula>$C$4</formula>
    </cfRule>
  </conditionalFormatting>
  <conditionalFormatting sqref="AE26">
    <cfRule type="cellIs" dxfId="3375" priority="525" operator="lessThan">
      <formula>$C$4</formula>
    </cfRule>
  </conditionalFormatting>
  <conditionalFormatting sqref="AE27">
    <cfRule type="cellIs" dxfId="3374" priority="526" operator="lessThan">
      <formula>$C$4</formula>
    </cfRule>
  </conditionalFormatting>
  <conditionalFormatting sqref="AE28">
    <cfRule type="cellIs" dxfId="3373" priority="527" operator="lessThan">
      <formula>$C$4</formula>
    </cfRule>
  </conditionalFormatting>
  <conditionalFormatting sqref="AE29">
    <cfRule type="cellIs" dxfId="3372" priority="528" operator="lessThan">
      <formula>$C$4</formula>
    </cfRule>
  </conditionalFormatting>
  <conditionalFormatting sqref="AE30">
    <cfRule type="cellIs" dxfId="3371" priority="529" operator="lessThan">
      <formula>$C$4</formula>
    </cfRule>
  </conditionalFormatting>
  <conditionalFormatting sqref="AE31">
    <cfRule type="cellIs" dxfId="3370" priority="530" operator="lessThan">
      <formula>$C$4</formula>
    </cfRule>
  </conditionalFormatting>
  <conditionalFormatting sqref="AE32">
    <cfRule type="cellIs" dxfId="3369" priority="531" operator="lessThan">
      <formula>$C$4</formula>
    </cfRule>
  </conditionalFormatting>
  <conditionalFormatting sqref="AE33">
    <cfRule type="cellIs" dxfId="3368" priority="532" operator="lessThan">
      <formula>$C$4</formula>
    </cfRule>
  </conditionalFormatting>
  <conditionalFormatting sqref="AE34">
    <cfRule type="cellIs" dxfId="3367" priority="533" operator="lessThan">
      <formula>$C$4</formula>
    </cfRule>
  </conditionalFormatting>
  <conditionalFormatting sqref="AE35">
    <cfRule type="cellIs" dxfId="3366" priority="534" operator="lessThan">
      <formula>$C$4</formula>
    </cfRule>
  </conditionalFormatting>
  <conditionalFormatting sqref="AE36">
    <cfRule type="cellIs" dxfId="3365" priority="535" operator="lessThan">
      <formula>$C$4</formula>
    </cfRule>
  </conditionalFormatting>
  <conditionalFormatting sqref="AE37">
    <cfRule type="cellIs" dxfId="3364" priority="536" operator="lessThan">
      <formula>$C$4</formula>
    </cfRule>
  </conditionalFormatting>
  <conditionalFormatting sqref="AE38">
    <cfRule type="cellIs" dxfId="3363" priority="537" operator="lessThan">
      <formula>$C$4</formula>
    </cfRule>
  </conditionalFormatting>
  <conditionalFormatting sqref="AE39">
    <cfRule type="cellIs" dxfId="3362" priority="538" operator="lessThan">
      <formula>$C$4</formula>
    </cfRule>
  </conditionalFormatting>
  <conditionalFormatting sqref="AE40">
    <cfRule type="cellIs" dxfId="3361" priority="539" operator="lessThan">
      <formula>$C$4</formula>
    </cfRule>
  </conditionalFormatting>
  <conditionalFormatting sqref="AE41">
    <cfRule type="cellIs" dxfId="3360" priority="540" operator="lessThan">
      <formula>$C$4</formula>
    </cfRule>
  </conditionalFormatting>
  <conditionalFormatting sqref="AE42">
    <cfRule type="cellIs" dxfId="3359" priority="541" operator="lessThan">
      <formula>$C$4</formula>
    </cfRule>
  </conditionalFormatting>
  <conditionalFormatting sqref="AE43">
    <cfRule type="cellIs" dxfId="3358" priority="542" operator="lessThan">
      <formula>$C$4</formula>
    </cfRule>
  </conditionalFormatting>
  <conditionalFormatting sqref="AE44">
    <cfRule type="cellIs" dxfId="3357" priority="543" operator="lessThan">
      <formula>$C$4</formula>
    </cfRule>
  </conditionalFormatting>
  <conditionalFormatting sqref="AE45">
    <cfRule type="cellIs" dxfId="3356" priority="544" operator="lessThan">
      <formula>$C$4</formula>
    </cfRule>
  </conditionalFormatting>
  <conditionalFormatting sqref="AE46">
    <cfRule type="cellIs" dxfId="3355" priority="545" operator="lessThan">
      <formula>$C$4</formula>
    </cfRule>
  </conditionalFormatting>
  <conditionalFormatting sqref="AE47">
    <cfRule type="cellIs" dxfId="3354" priority="546" operator="lessThan">
      <formula>$C$4</formula>
    </cfRule>
  </conditionalFormatting>
  <conditionalFormatting sqref="AE48">
    <cfRule type="cellIs" dxfId="3353" priority="547" operator="lessThan">
      <formula>$C$4</formula>
    </cfRule>
  </conditionalFormatting>
  <conditionalFormatting sqref="AE49">
    <cfRule type="cellIs" dxfId="3352" priority="548" operator="lessThan">
      <formula>$C$4</formula>
    </cfRule>
  </conditionalFormatting>
  <conditionalFormatting sqref="AE50">
    <cfRule type="cellIs" dxfId="3351" priority="549" operator="lessThan">
      <formula>$C$4</formula>
    </cfRule>
  </conditionalFormatting>
  <conditionalFormatting sqref="AE51">
    <cfRule type="cellIs" dxfId="3350" priority="550" operator="lessThan">
      <formula>$C$4</formula>
    </cfRule>
  </conditionalFormatting>
  <conditionalFormatting sqref="AE52">
    <cfRule type="cellIs" dxfId="3349" priority="551" operator="lessThan">
      <formula>$C$4</formula>
    </cfRule>
  </conditionalFormatting>
  <conditionalFormatting sqref="AE53">
    <cfRule type="cellIs" dxfId="3348" priority="552" operator="lessThan">
      <formula>$C$4</formula>
    </cfRule>
  </conditionalFormatting>
  <conditionalFormatting sqref="AE54">
    <cfRule type="cellIs" dxfId="3347" priority="553" operator="lessThan">
      <formula>$C$4</formula>
    </cfRule>
  </conditionalFormatting>
  <conditionalFormatting sqref="AE55">
    <cfRule type="cellIs" dxfId="3346" priority="554" operator="lessThan">
      <formula>$C$4</formula>
    </cfRule>
  </conditionalFormatting>
  <conditionalFormatting sqref="AE56">
    <cfRule type="cellIs" dxfId="3345" priority="555" operator="lessThan">
      <formula>$C$4</formula>
    </cfRule>
  </conditionalFormatting>
  <conditionalFormatting sqref="AE57">
    <cfRule type="cellIs" dxfId="3344" priority="556" operator="lessThan">
      <formula>$C$4</formula>
    </cfRule>
  </conditionalFormatting>
  <conditionalFormatting sqref="AE58">
    <cfRule type="cellIs" dxfId="3343" priority="557" operator="lessThan">
      <formula>$C$4</formula>
    </cfRule>
  </conditionalFormatting>
  <conditionalFormatting sqref="AE59">
    <cfRule type="cellIs" dxfId="3342" priority="558" operator="lessThan">
      <formula>$C$4</formula>
    </cfRule>
  </conditionalFormatting>
  <conditionalFormatting sqref="AE60">
    <cfRule type="cellIs" dxfId="3341" priority="559" operator="lessThan">
      <formula>$C$4</formula>
    </cfRule>
  </conditionalFormatting>
  <conditionalFormatting sqref="AF11">
    <cfRule type="cellIs" dxfId="3340" priority="560" operator="lessThan">
      <formula>$C$4</formula>
    </cfRule>
  </conditionalFormatting>
  <conditionalFormatting sqref="AF12">
    <cfRule type="cellIs" dxfId="3339" priority="561" operator="lessThan">
      <formula>$C$4</formula>
    </cfRule>
  </conditionalFormatting>
  <conditionalFormatting sqref="AF13">
    <cfRule type="cellIs" dxfId="3338" priority="562" operator="lessThan">
      <formula>$C$4</formula>
    </cfRule>
  </conditionalFormatting>
  <conditionalFormatting sqref="AF14">
    <cfRule type="cellIs" dxfId="3337" priority="563" operator="lessThan">
      <formula>$C$4</formula>
    </cfRule>
  </conditionalFormatting>
  <conditionalFormatting sqref="AF15">
    <cfRule type="cellIs" dxfId="3336" priority="564" operator="lessThan">
      <formula>$C$4</formula>
    </cfRule>
  </conditionalFormatting>
  <conditionalFormatting sqref="AF16">
    <cfRule type="cellIs" dxfId="3335" priority="565" operator="lessThan">
      <formula>$C$4</formula>
    </cfRule>
  </conditionalFormatting>
  <conditionalFormatting sqref="AF17">
    <cfRule type="cellIs" dxfId="3334" priority="566" operator="lessThan">
      <formula>$C$4</formula>
    </cfRule>
  </conditionalFormatting>
  <conditionalFormatting sqref="AF18">
    <cfRule type="cellIs" dxfId="3333" priority="567" operator="lessThan">
      <formula>$C$4</formula>
    </cfRule>
  </conditionalFormatting>
  <conditionalFormatting sqref="AF19">
    <cfRule type="cellIs" dxfId="3332" priority="568" operator="lessThan">
      <formula>$C$4</formula>
    </cfRule>
  </conditionalFormatting>
  <conditionalFormatting sqref="AF20">
    <cfRule type="cellIs" dxfId="3331" priority="569" operator="lessThan">
      <formula>$C$4</formula>
    </cfRule>
  </conditionalFormatting>
  <conditionalFormatting sqref="AF21">
    <cfRule type="cellIs" dxfId="3330" priority="570" operator="lessThan">
      <formula>$C$4</formula>
    </cfRule>
  </conditionalFormatting>
  <conditionalFormatting sqref="AF22">
    <cfRule type="cellIs" dxfId="3329" priority="571" operator="lessThan">
      <formula>$C$4</formula>
    </cfRule>
  </conditionalFormatting>
  <conditionalFormatting sqref="AF23">
    <cfRule type="cellIs" dxfId="3328" priority="572" operator="lessThan">
      <formula>$C$4</formula>
    </cfRule>
  </conditionalFormatting>
  <conditionalFormatting sqref="AF24">
    <cfRule type="cellIs" dxfId="3327" priority="573" operator="lessThan">
      <formula>$C$4</formula>
    </cfRule>
  </conditionalFormatting>
  <conditionalFormatting sqref="AF25">
    <cfRule type="cellIs" dxfId="3326" priority="574" operator="lessThan">
      <formula>$C$4</formula>
    </cfRule>
  </conditionalFormatting>
  <conditionalFormatting sqref="AF26">
    <cfRule type="cellIs" dxfId="3325" priority="575" operator="lessThan">
      <formula>$C$4</formula>
    </cfRule>
  </conditionalFormatting>
  <conditionalFormatting sqref="AF27">
    <cfRule type="cellIs" dxfId="3324" priority="576" operator="lessThan">
      <formula>$C$4</formula>
    </cfRule>
  </conditionalFormatting>
  <conditionalFormatting sqref="AF28">
    <cfRule type="cellIs" dxfId="3323" priority="577" operator="lessThan">
      <formula>$C$4</formula>
    </cfRule>
  </conditionalFormatting>
  <conditionalFormatting sqref="AF29">
    <cfRule type="cellIs" dxfId="3322" priority="578" operator="lessThan">
      <formula>$C$4</formula>
    </cfRule>
  </conditionalFormatting>
  <conditionalFormatting sqref="AF30">
    <cfRule type="cellIs" dxfId="3321" priority="579" operator="lessThan">
      <formula>$C$4</formula>
    </cfRule>
  </conditionalFormatting>
  <conditionalFormatting sqref="AF31">
    <cfRule type="cellIs" dxfId="3320" priority="580" operator="lessThan">
      <formula>$C$4</formula>
    </cfRule>
  </conditionalFormatting>
  <conditionalFormatting sqref="AF32">
    <cfRule type="cellIs" dxfId="3319" priority="581" operator="lessThan">
      <formula>$C$4</formula>
    </cfRule>
  </conditionalFormatting>
  <conditionalFormatting sqref="AF33">
    <cfRule type="cellIs" dxfId="3318" priority="582" operator="lessThan">
      <formula>$C$4</formula>
    </cfRule>
  </conditionalFormatting>
  <conditionalFormatting sqref="AF34">
    <cfRule type="cellIs" dxfId="3317" priority="583" operator="lessThan">
      <formula>$C$4</formula>
    </cfRule>
  </conditionalFormatting>
  <conditionalFormatting sqref="AF35">
    <cfRule type="cellIs" dxfId="3316" priority="584" operator="lessThan">
      <formula>$C$4</formula>
    </cfRule>
  </conditionalFormatting>
  <conditionalFormatting sqref="AF36">
    <cfRule type="cellIs" dxfId="3315" priority="585" operator="lessThan">
      <formula>$C$4</formula>
    </cfRule>
  </conditionalFormatting>
  <conditionalFormatting sqref="AF37">
    <cfRule type="cellIs" dxfId="3314" priority="586" operator="lessThan">
      <formula>$C$4</formula>
    </cfRule>
  </conditionalFormatting>
  <conditionalFormatting sqref="AF38">
    <cfRule type="cellIs" dxfId="3313" priority="587" operator="lessThan">
      <formula>$C$4</formula>
    </cfRule>
  </conditionalFormatting>
  <conditionalFormatting sqref="AF39">
    <cfRule type="cellIs" dxfId="3312" priority="588" operator="lessThan">
      <formula>$C$4</formula>
    </cfRule>
  </conditionalFormatting>
  <conditionalFormatting sqref="AF40">
    <cfRule type="cellIs" dxfId="3311" priority="589" operator="lessThan">
      <formula>$C$4</formula>
    </cfRule>
  </conditionalFormatting>
  <conditionalFormatting sqref="AF41">
    <cfRule type="cellIs" dxfId="3310" priority="590" operator="lessThan">
      <formula>$C$4</formula>
    </cfRule>
  </conditionalFormatting>
  <conditionalFormatting sqref="AF42">
    <cfRule type="cellIs" dxfId="3309" priority="591" operator="lessThan">
      <formula>$C$4</formula>
    </cfRule>
  </conditionalFormatting>
  <conditionalFormatting sqref="AF43">
    <cfRule type="cellIs" dxfId="3308" priority="592" operator="lessThan">
      <formula>$C$4</formula>
    </cfRule>
  </conditionalFormatting>
  <conditionalFormatting sqref="AF44">
    <cfRule type="cellIs" dxfId="3307" priority="593" operator="lessThan">
      <formula>$C$4</formula>
    </cfRule>
  </conditionalFormatting>
  <conditionalFormatting sqref="AF45">
    <cfRule type="cellIs" dxfId="3306" priority="594" operator="lessThan">
      <formula>$C$4</formula>
    </cfRule>
  </conditionalFormatting>
  <conditionalFormatting sqref="AF46">
    <cfRule type="cellIs" dxfId="3305" priority="595" operator="lessThan">
      <formula>$C$4</formula>
    </cfRule>
  </conditionalFormatting>
  <conditionalFormatting sqref="AF47">
    <cfRule type="cellIs" dxfId="3304" priority="596" operator="lessThan">
      <formula>$C$4</formula>
    </cfRule>
  </conditionalFormatting>
  <conditionalFormatting sqref="AF48">
    <cfRule type="cellIs" dxfId="3303" priority="597" operator="lessThan">
      <formula>$C$4</formula>
    </cfRule>
  </conditionalFormatting>
  <conditionalFormatting sqref="AF49">
    <cfRule type="cellIs" dxfId="3302" priority="598" operator="lessThan">
      <formula>$C$4</formula>
    </cfRule>
  </conditionalFormatting>
  <conditionalFormatting sqref="AF50">
    <cfRule type="cellIs" dxfId="3301" priority="599" operator="lessThan">
      <formula>$C$4</formula>
    </cfRule>
  </conditionalFormatting>
  <conditionalFormatting sqref="AF51">
    <cfRule type="cellIs" dxfId="3300" priority="600" operator="lessThan">
      <formula>$C$4</formula>
    </cfRule>
  </conditionalFormatting>
  <conditionalFormatting sqref="AF52">
    <cfRule type="cellIs" dxfId="3299" priority="601" operator="lessThan">
      <formula>$C$4</formula>
    </cfRule>
  </conditionalFormatting>
  <conditionalFormatting sqref="AF53">
    <cfRule type="cellIs" dxfId="3298" priority="602" operator="lessThan">
      <formula>$C$4</formula>
    </cfRule>
  </conditionalFormatting>
  <conditionalFormatting sqref="AF54">
    <cfRule type="cellIs" dxfId="3297" priority="603" operator="lessThan">
      <formula>$C$4</formula>
    </cfRule>
  </conditionalFormatting>
  <conditionalFormatting sqref="AF55">
    <cfRule type="cellIs" dxfId="3296" priority="604" operator="lessThan">
      <formula>$C$4</formula>
    </cfRule>
  </conditionalFormatting>
  <conditionalFormatting sqref="AF56">
    <cfRule type="cellIs" dxfId="3295" priority="605" operator="lessThan">
      <formula>$C$4</formula>
    </cfRule>
  </conditionalFormatting>
  <conditionalFormatting sqref="AF57">
    <cfRule type="cellIs" dxfId="3294" priority="606" operator="lessThan">
      <formula>$C$4</formula>
    </cfRule>
  </conditionalFormatting>
  <conditionalFormatting sqref="AF58">
    <cfRule type="cellIs" dxfId="3293" priority="607" operator="lessThan">
      <formula>$C$4</formula>
    </cfRule>
  </conditionalFormatting>
  <conditionalFormatting sqref="AF59">
    <cfRule type="cellIs" dxfId="3292" priority="608" operator="lessThan">
      <formula>$C$4</formula>
    </cfRule>
  </conditionalFormatting>
  <conditionalFormatting sqref="AF60">
    <cfRule type="cellIs" dxfId="3291" priority="609" operator="lessThan">
      <formula>$C$4</formula>
    </cfRule>
  </conditionalFormatting>
  <conditionalFormatting sqref="AG11">
    <cfRule type="cellIs" dxfId="3290" priority="610" operator="lessThan">
      <formula>$C$4</formula>
    </cfRule>
  </conditionalFormatting>
  <conditionalFormatting sqref="AG12">
    <cfRule type="cellIs" dxfId="3289" priority="611" operator="lessThan">
      <formula>$C$4</formula>
    </cfRule>
  </conditionalFormatting>
  <conditionalFormatting sqref="AG13">
    <cfRule type="cellIs" dxfId="3288" priority="612" operator="lessThan">
      <formula>$C$4</formula>
    </cfRule>
  </conditionalFormatting>
  <conditionalFormatting sqref="AG14">
    <cfRule type="cellIs" dxfId="3287" priority="613" operator="lessThan">
      <formula>$C$4</formula>
    </cfRule>
  </conditionalFormatting>
  <conditionalFormatting sqref="AG15">
    <cfRule type="cellIs" dxfId="3286" priority="614" operator="lessThan">
      <formula>$C$4</formula>
    </cfRule>
  </conditionalFormatting>
  <conditionalFormatting sqref="AG16">
    <cfRule type="cellIs" dxfId="3285" priority="615" operator="lessThan">
      <formula>$C$4</formula>
    </cfRule>
  </conditionalFormatting>
  <conditionalFormatting sqref="AG17">
    <cfRule type="cellIs" dxfId="3284" priority="616" operator="lessThan">
      <formula>$C$4</formula>
    </cfRule>
  </conditionalFormatting>
  <conditionalFormatting sqref="AG18">
    <cfRule type="cellIs" dxfId="3283" priority="617" operator="lessThan">
      <formula>$C$4</formula>
    </cfRule>
  </conditionalFormatting>
  <conditionalFormatting sqref="AG19">
    <cfRule type="cellIs" dxfId="3282" priority="618" operator="lessThan">
      <formula>$C$4</formula>
    </cfRule>
  </conditionalFormatting>
  <conditionalFormatting sqref="AG20">
    <cfRule type="cellIs" dxfId="3281" priority="619" operator="lessThan">
      <formula>$C$4</formula>
    </cfRule>
  </conditionalFormatting>
  <conditionalFormatting sqref="AG21">
    <cfRule type="cellIs" dxfId="3280" priority="620" operator="lessThan">
      <formula>$C$4</formula>
    </cfRule>
  </conditionalFormatting>
  <conditionalFormatting sqref="AG22">
    <cfRule type="cellIs" dxfId="3279" priority="621" operator="lessThan">
      <formula>$C$4</formula>
    </cfRule>
  </conditionalFormatting>
  <conditionalFormatting sqref="AG23">
    <cfRule type="cellIs" dxfId="3278" priority="622" operator="lessThan">
      <formula>$C$4</formula>
    </cfRule>
  </conditionalFormatting>
  <conditionalFormatting sqref="AG24">
    <cfRule type="cellIs" dxfId="3277" priority="623" operator="lessThan">
      <formula>$C$4</formula>
    </cfRule>
  </conditionalFormatting>
  <conditionalFormatting sqref="AG25">
    <cfRule type="cellIs" dxfId="3276" priority="624" operator="lessThan">
      <formula>$C$4</formula>
    </cfRule>
  </conditionalFormatting>
  <conditionalFormatting sqref="AG26">
    <cfRule type="cellIs" dxfId="3275" priority="625" operator="lessThan">
      <formula>$C$4</formula>
    </cfRule>
  </conditionalFormatting>
  <conditionalFormatting sqref="AG27">
    <cfRule type="cellIs" dxfId="3274" priority="626" operator="lessThan">
      <formula>$C$4</formula>
    </cfRule>
  </conditionalFormatting>
  <conditionalFormatting sqref="AG28">
    <cfRule type="cellIs" dxfId="3273" priority="627" operator="lessThan">
      <formula>$C$4</formula>
    </cfRule>
  </conditionalFormatting>
  <conditionalFormatting sqref="AG29">
    <cfRule type="cellIs" dxfId="3272" priority="628" operator="lessThan">
      <formula>$C$4</formula>
    </cfRule>
  </conditionalFormatting>
  <conditionalFormatting sqref="AG30">
    <cfRule type="cellIs" dxfId="3271" priority="629" operator="lessThan">
      <formula>$C$4</formula>
    </cfRule>
  </conditionalFormatting>
  <conditionalFormatting sqref="AG31">
    <cfRule type="cellIs" dxfId="3270" priority="630" operator="lessThan">
      <formula>$C$4</formula>
    </cfRule>
  </conditionalFormatting>
  <conditionalFormatting sqref="AG32">
    <cfRule type="cellIs" dxfId="3269" priority="631" operator="lessThan">
      <formula>$C$4</formula>
    </cfRule>
  </conditionalFormatting>
  <conditionalFormatting sqref="AG33">
    <cfRule type="cellIs" dxfId="3268" priority="632" operator="lessThan">
      <formula>$C$4</formula>
    </cfRule>
  </conditionalFormatting>
  <conditionalFormatting sqref="AG34">
    <cfRule type="cellIs" dxfId="3267" priority="633" operator="lessThan">
      <formula>$C$4</formula>
    </cfRule>
  </conditionalFormatting>
  <conditionalFormatting sqref="AG35">
    <cfRule type="cellIs" dxfId="3266" priority="634" operator="lessThan">
      <formula>$C$4</formula>
    </cfRule>
  </conditionalFormatting>
  <conditionalFormatting sqref="AG36">
    <cfRule type="cellIs" dxfId="3265" priority="635" operator="lessThan">
      <formula>$C$4</formula>
    </cfRule>
  </conditionalFormatting>
  <conditionalFormatting sqref="AG37">
    <cfRule type="cellIs" dxfId="3264" priority="636" operator="lessThan">
      <formula>$C$4</formula>
    </cfRule>
  </conditionalFormatting>
  <conditionalFormatting sqref="AG38">
    <cfRule type="cellIs" dxfId="3263" priority="637" operator="lessThan">
      <formula>$C$4</formula>
    </cfRule>
  </conditionalFormatting>
  <conditionalFormatting sqref="AG39">
    <cfRule type="cellIs" dxfId="3262" priority="638" operator="lessThan">
      <formula>$C$4</formula>
    </cfRule>
  </conditionalFormatting>
  <conditionalFormatting sqref="AG40">
    <cfRule type="cellIs" dxfId="3261" priority="639" operator="lessThan">
      <formula>$C$4</formula>
    </cfRule>
  </conditionalFormatting>
  <conditionalFormatting sqref="AG41">
    <cfRule type="cellIs" dxfId="3260" priority="640" operator="lessThan">
      <formula>$C$4</formula>
    </cfRule>
  </conditionalFormatting>
  <conditionalFormatting sqref="AG42">
    <cfRule type="cellIs" dxfId="3259" priority="641" operator="lessThan">
      <formula>$C$4</formula>
    </cfRule>
  </conditionalFormatting>
  <conditionalFormatting sqref="AG43">
    <cfRule type="cellIs" dxfId="3258" priority="642" operator="lessThan">
      <formula>$C$4</formula>
    </cfRule>
  </conditionalFormatting>
  <conditionalFormatting sqref="AG44">
    <cfRule type="cellIs" dxfId="3257" priority="643" operator="lessThan">
      <formula>$C$4</formula>
    </cfRule>
  </conditionalFormatting>
  <conditionalFormatting sqref="AG45">
    <cfRule type="cellIs" dxfId="3256" priority="644" operator="lessThan">
      <formula>$C$4</formula>
    </cfRule>
  </conditionalFormatting>
  <conditionalFormatting sqref="AG46">
    <cfRule type="cellIs" dxfId="3255" priority="645" operator="lessThan">
      <formula>$C$4</formula>
    </cfRule>
  </conditionalFormatting>
  <conditionalFormatting sqref="AG47">
    <cfRule type="cellIs" dxfId="3254" priority="646" operator="lessThan">
      <formula>$C$4</formula>
    </cfRule>
  </conditionalFormatting>
  <conditionalFormatting sqref="AG48">
    <cfRule type="cellIs" dxfId="3253" priority="647" operator="lessThan">
      <formula>$C$4</formula>
    </cfRule>
  </conditionalFormatting>
  <conditionalFormatting sqref="AG49">
    <cfRule type="cellIs" dxfId="3252" priority="648" operator="lessThan">
      <formula>$C$4</formula>
    </cfRule>
  </conditionalFormatting>
  <conditionalFormatting sqref="AG50">
    <cfRule type="cellIs" dxfId="3251" priority="649" operator="lessThan">
      <formula>$C$4</formula>
    </cfRule>
  </conditionalFormatting>
  <conditionalFormatting sqref="AG51">
    <cfRule type="cellIs" dxfId="3250" priority="650" operator="lessThan">
      <formula>$C$4</formula>
    </cfRule>
  </conditionalFormatting>
  <conditionalFormatting sqref="AG52">
    <cfRule type="cellIs" dxfId="3249" priority="651" operator="lessThan">
      <formula>$C$4</formula>
    </cfRule>
  </conditionalFormatting>
  <conditionalFormatting sqref="AG53">
    <cfRule type="cellIs" dxfId="3248" priority="652" operator="lessThan">
      <formula>$C$4</formula>
    </cfRule>
  </conditionalFormatting>
  <conditionalFormatting sqref="AG54">
    <cfRule type="cellIs" dxfId="3247" priority="653" operator="lessThan">
      <formula>$C$4</formula>
    </cfRule>
  </conditionalFormatting>
  <conditionalFormatting sqref="AG55">
    <cfRule type="cellIs" dxfId="3246" priority="654" operator="lessThan">
      <formula>$C$4</formula>
    </cfRule>
  </conditionalFormatting>
  <conditionalFormatting sqref="AG56">
    <cfRule type="cellIs" dxfId="3245" priority="655" operator="lessThan">
      <formula>$C$4</formula>
    </cfRule>
  </conditionalFormatting>
  <conditionalFormatting sqref="AG57">
    <cfRule type="cellIs" dxfId="3244" priority="656" operator="lessThan">
      <formula>$C$4</formula>
    </cfRule>
  </conditionalFormatting>
  <conditionalFormatting sqref="AG58">
    <cfRule type="cellIs" dxfId="3243" priority="657" operator="lessThan">
      <formula>$C$4</formula>
    </cfRule>
  </conditionalFormatting>
  <conditionalFormatting sqref="AG59">
    <cfRule type="cellIs" dxfId="3242" priority="658" operator="lessThan">
      <formula>$C$4</formula>
    </cfRule>
  </conditionalFormatting>
  <conditionalFormatting sqref="AG60">
    <cfRule type="cellIs" dxfId="3241" priority="659" operator="lessThan">
      <formula>$C$4</formula>
    </cfRule>
  </conditionalFormatting>
  <conditionalFormatting sqref="AH11">
    <cfRule type="cellIs" dxfId="3240" priority="660" operator="lessThan">
      <formula>$C$4</formula>
    </cfRule>
  </conditionalFormatting>
  <conditionalFormatting sqref="AH12">
    <cfRule type="cellIs" dxfId="3239" priority="661" operator="lessThan">
      <formula>$C$4</formula>
    </cfRule>
  </conditionalFormatting>
  <conditionalFormatting sqref="AH13">
    <cfRule type="cellIs" dxfId="3238" priority="662" operator="lessThan">
      <formula>$C$4</formula>
    </cfRule>
  </conditionalFormatting>
  <conditionalFormatting sqref="AH14">
    <cfRule type="cellIs" dxfId="3237" priority="663" operator="lessThan">
      <formula>$C$4</formula>
    </cfRule>
  </conditionalFormatting>
  <conditionalFormatting sqref="AH15">
    <cfRule type="cellIs" dxfId="3236" priority="664" operator="lessThan">
      <formula>$C$4</formula>
    </cfRule>
  </conditionalFormatting>
  <conditionalFormatting sqref="AH16">
    <cfRule type="cellIs" dxfId="3235" priority="665" operator="lessThan">
      <formula>$C$4</formula>
    </cfRule>
  </conditionalFormatting>
  <conditionalFormatting sqref="AH17">
    <cfRule type="cellIs" dxfId="3234" priority="666" operator="lessThan">
      <formula>$C$4</formula>
    </cfRule>
  </conditionalFormatting>
  <conditionalFormatting sqref="AH18">
    <cfRule type="cellIs" dxfId="3233" priority="667" operator="lessThan">
      <formula>$C$4</formula>
    </cfRule>
  </conditionalFormatting>
  <conditionalFormatting sqref="AH19">
    <cfRule type="cellIs" dxfId="3232" priority="668" operator="lessThan">
      <formula>$C$4</formula>
    </cfRule>
  </conditionalFormatting>
  <conditionalFormatting sqref="AH20">
    <cfRule type="cellIs" dxfId="3231" priority="669" operator="lessThan">
      <formula>$C$4</formula>
    </cfRule>
  </conditionalFormatting>
  <conditionalFormatting sqref="AH21">
    <cfRule type="cellIs" dxfId="3230" priority="670" operator="lessThan">
      <formula>$C$4</formula>
    </cfRule>
  </conditionalFormatting>
  <conditionalFormatting sqref="AH22">
    <cfRule type="cellIs" dxfId="3229" priority="671" operator="lessThan">
      <formula>$C$4</formula>
    </cfRule>
  </conditionalFormatting>
  <conditionalFormatting sqref="AH23">
    <cfRule type="cellIs" dxfId="3228" priority="672" operator="lessThan">
      <formula>$C$4</formula>
    </cfRule>
  </conditionalFormatting>
  <conditionalFormatting sqref="AH24">
    <cfRule type="cellIs" dxfId="3227" priority="673" operator="lessThan">
      <formula>$C$4</formula>
    </cfRule>
  </conditionalFormatting>
  <conditionalFormatting sqref="AH25">
    <cfRule type="cellIs" dxfId="3226" priority="674" operator="lessThan">
      <formula>$C$4</formula>
    </cfRule>
  </conditionalFormatting>
  <conditionalFormatting sqref="AH26">
    <cfRule type="cellIs" dxfId="3225" priority="675" operator="lessThan">
      <formula>$C$4</formula>
    </cfRule>
  </conditionalFormatting>
  <conditionalFormatting sqref="AH27">
    <cfRule type="cellIs" dxfId="3224" priority="676" operator="lessThan">
      <formula>$C$4</formula>
    </cfRule>
  </conditionalFormatting>
  <conditionalFormatting sqref="AH28">
    <cfRule type="cellIs" dxfId="3223" priority="677" operator="lessThan">
      <formula>$C$4</formula>
    </cfRule>
  </conditionalFormatting>
  <conditionalFormatting sqref="AH29">
    <cfRule type="cellIs" dxfId="3222" priority="678" operator="lessThan">
      <formula>$C$4</formula>
    </cfRule>
  </conditionalFormatting>
  <conditionalFormatting sqref="AH30">
    <cfRule type="cellIs" dxfId="3221" priority="679" operator="lessThan">
      <formula>$C$4</formula>
    </cfRule>
  </conditionalFormatting>
  <conditionalFormatting sqref="AH31">
    <cfRule type="cellIs" dxfId="3220" priority="680" operator="lessThan">
      <formula>$C$4</formula>
    </cfRule>
  </conditionalFormatting>
  <conditionalFormatting sqref="AH32">
    <cfRule type="cellIs" dxfId="3219" priority="681" operator="lessThan">
      <formula>$C$4</formula>
    </cfRule>
  </conditionalFormatting>
  <conditionalFormatting sqref="AH33">
    <cfRule type="cellIs" dxfId="3218" priority="682" operator="lessThan">
      <formula>$C$4</formula>
    </cfRule>
  </conditionalFormatting>
  <conditionalFormatting sqref="AH34">
    <cfRule type="cellIs" dxfId="3217" priority="683" operator="lessThan">
      <formula>$C$4</formula>
    </cfRule>
  </conditionalFormatting>
  <conditionalFormatting sqref="AH35">
    <cfRule type="cellIs" dxfId="3216" priority="684" operator="lessThan">
      <formula>$C$4</formula>
    </cfRule>
  </conditionalFormatting>
  <conditionalFormatting sqref="AH36">
    <cfRule type="cellIs" dxfId="3215" priority="685" operator="lessThan">
      <formula>$C$4</formula>
    </cfRule>
  </conditionalFormatting>
  <conditionalFormatting sqref="AH37">
    <cfRule type="cellIs" dxfId="3214" priority="686" operator="lessThan">
      <formula>$C$4</formula>
    </cfRule>
  </conditionalFormatting>
  <conditionalFormatting sqref="AH38">
    <cfRule type="cellIs" dxfId="3213" priority="687" operator="lessThan">
      <formula>$C$4</formula>
    </cfRule>
  </conditionalFormatting>
  <conditionalFormatting sqref="AH39">
    <cfRule type="cellIs" dxfId="3212" priority="688" operator="lessThan">
      <formula>$C$4</formula>
    </cfRule>
  </conditionalFormatting>
  <conditionalFormatting sqref="AH40">
    <cfRule type="cellIs" dxfId="3211" priority="689" operator="lessThan">
      <formula>$C$4</formula>
    </cfRule>
  </conditionalFormatting>
  <conditionalFormatting sqref="AH41">
    <cfRule type="cellIs" dxfId="3210" priority="690" operator="lessThan">
      <formula>$C$4</formula>
    </cfRule>
  </conditionalFormatting>
  <conditionalFormatting sqref="AH42">
    <cfRule type="cellIs" dxfId="3209" priority="691" operator="lessThan">
      <formula>$C$4</formula>
    </cfRule>
  </conditionalFormatting>
  <conditionalFormatting sqref="AH43">
    <cfRule type="cellIs" dxfId="3208" priority="692" operator="lessThan">
      <formula>$C$4</formula>
    </cfRule>
  </conditionalFormatting>
  <conditionalFormatting sqref="AH44">
    <cfRule type="cellIs" dxfId="3207" priority="693" operator="lessThan">
      <formula>$C$4</formula>
    </cfRule>
  </conditionalFormatting>
  <conditionalFormatting sqref="AH45">
    <cfRule type="cellIs" dxfId="3206" priority="694" operator="lessThan">
      <formula>$C$4</formula>
    </cfRule>
  </conditionalFormatting>
  <conditionalFormatting sqref="AH46">
    <cfRule type="cellIs" dxfId="3205" priority="695" operator="lessThan">
      <formula>$C$4</formula>
    </cfRule>
  </conditionalFormatting>
  <conditionalFormatting sqref="AH47">
    <cfRule type="cellIs" dxfId="3204" priority="696" operator="lessThan">
      <formula>$C$4</formula>
    </cfRule>
  </conditionalFormatting>
  <conditionalFormatting sqref="AH48">
    <cfRule type="cellIs" dxfId="3203" priority="697" operator="lessThan">
      <formula>$C$4</formula>
    </cfRule>
  </conditionalFormatting>
  <conditionalFormatting sqref="AH49">
    <cfRule type="cellIs" dxfId="3202" priority="698" operator="lessThan">
      <formula>$C$4</formula>
    </cfRule>
  </conditionalFormatting>
  <conditionalFormatting sqref="AH50">
    <cfRule type="cellIs" dxfId="3201" priority="699" operator="lessThan">
      <formula>$C$4</formula>
    </cfRule>
  </conditionalFormatting>
  <conditionalFormatting sqref="AH51">
    <cfRule type="cellIs" dxfId="3200" priority="700" operator="lessThan">
      <formula>$C$4</formula>
    </cfRule>
  </conditionalFormatting>
  <conditionalFormatting sqref="AH52">
    <cfRule type="cellIs" dxfId="3199" priority="701" operator="lessThan">
      <formula>$C$4</formula>
    </cfRule>
  </conditionalFormatting>
  <conditionalFormatting sqref="AH53">
    <cfRule type="cellIs" dxfId="3198" priority="702" operator="lessThan">
      <formula>$C$4</formula>
    </cfRule>
  </conditionalFormatting>
  <conditionalFormatting sqref="AH54">
    <cfRule type="cellIs" dxfId="3197" priority="703" operator="lessThan">
      <formula>$C$4</formula>
    </cfRule>
  </conditionalFormatting>
  <conditionalFormatting sqref="AH55">
    <cfRule type="cellIs" dxfId="3196" priority="704" operator="lessThan">
      <formula>$C$4</formula>
    </cfRule>
  </conditionalFormatting>
  <conditionalFormatting sqref="AH56">
    <cfRule type="cellIs" dxfId="3195" priority="705" operator="lessThan">
      <formula>$C$4</formula>
    </cfRule>
  </conditionalFormatting>
  <conditionalFormatting sqref="AH57">
    <cfRule type="cellIs" dxfId="3194" priority="706" operator="lessThan">
      <formula>$C$4</formula>
    </cfRule>
  </conditionalFormatting>
  <conditionalFormatting sqref="AH58">
    <cfRule type="cellIs" dxfId="3193" priority="707" operator="lessThan">
      <formula>$C$4</formula>
    </cfRule>
  </conditionalFormatting>
  <conditionalFormatting sqref="AH59">
    <cfRule type="cellIs" dxfId="3192" priority="708" operator="lessThan">
      <formula>$C$4</formula>
    </cfRule>
  </conditionalFormatting>
  <conditionalFormatting sqref="AH60">
    <cfRule type="cellIs" dxfId="3191" priority="709" operator="lessThan">
      <formula>$C$4</formula>
    </cfRule>
  </conditionalFormatting>
  <conditionalFormatting sqref="AI11">
    <cfRule type="cellIs" dxfId="3190" priority="710" operator="lessThan">
      <formula>$C$4</formula>
    </cfRule>
  </conditionalFormatting>
  <conditionalFormatting sqref="AI12">
    <cfRule type="cellIs" dxfId="3189" priority="711" operator="lessThan">
      <formula>$C$4</formula>
    </cfRule>
  </conditionalFormatting>
  <conditionalFormatting sqref="AI13:AI22">
    <cfRule type="cellIs" dxfId="3188" priority="712" operator="lessThan">
      <formula>$C$4</formula>
    </cfRule>
  </conditionalFormatting>
  <conditionalFormatting sqref="AI23">
    <cfRule type="cellIs" dxfId="3187" priority="722" operator="lessThan">
      <formula>$C$4</formula>
    </cfRule>
  </conditionalFormatting>
  <conditionalFormatting sqref="AI24">
    <cfRule type="cellIs" dxfId="3186" priority="723" operator="lessThan">
      <formula>$C$4</formula>
    </cfRule>
  </conditionalFormatting>
  <conditionalFormatting sqref="AI25">
    <cfRule type="cellIs" dxfId="3185" priority="724" operator="lessThan">
      <formula>$C$4</formula>
    </cfRule>
  </conditionalFormatting>
  <conditionalFormatting sqref="AI26">
    <cfRule type="cellIs" dxfId="3184" priority="725" operator="lessThan">
      <formula>$C$4</formula>
    </cfRule>
  </conditionalFormatting>
  <conditionalFormatting sqref="AI27">
    <cfRule type="cellIs" dxfId="3183" priority="726" operator="lessThan">
      <formula>$C$4</formula>
    </cfRule>
  </conditionalFormatting>
  <conditionalFormatting sqref="AI28">
    <cfRule type="cellIs" dxfId="3182" priority="727" operator="lessThan">
      <formula>$C$4</formula>
    </cfRule>
  </conditionalFormatting>
  <conditionalFormatting sqref="AI29">
    <cfRule type="cellIs" dxfId="3181" priority="728" operator="lessThan">
      <formula>$C$4</formula>
    </cfRule>
  </conditionalFormatting>
  <conditionalFormatting sqref="AI30">
    <cfRule type="cellIs" dxfId="3180" priority="729" operator="lessThan">
      <formula>$C$4</formula>
    </cfRule>
  </conditionalFormatting>
  <conditionalFormatting sqref="AI31">
    <cfRule type="cellIs" dxfId="3179" priority="730" operator="lessThan">
      <formula>$C$4</formula>
    </cfRule>
  </conditionalFormatting>
  <conditionalFormatting sqref="AI32">
    <cfRule type="cellIs" dxfId="3178" priority="731" operator="lessThan">
      <formula>$C$4</formula>
    </cfRule>
  </conditionalFormatting>
  <conditionalFormatting sqref="AI33">
    <cfRule type="cellIs" dxfId="3177" priority="732" operator="lessThan">
      <formula>$C$4</formula>
    </cfRule>
  </conditionalFormatting>
  <conditionalFormatting sqref="AI34">
    <cfRule type="cellIs" dxfId="3176" priority="733" operator="lessThan">
      <formula>$C$4</formula>
    </cfRule>
  </conditionalFormatting>
  <conditionalFormatting sqref="AI35">
    <cfRule type="cellIs" dxfId="3175" priority="734" operator="lessThan">
      <formula>$C$4</formula>
    </cfRule>
  </conditionalFormatting>
  <conditionalFormatting sqref="AI36">
    <cfRule type="cellIs" dxfId="3174" priority="735" operator="lessThan">
      <formula>$C$4</formula>
    </cfRule>
  </conditionalFormatting>
  <conditionalFormatting sqref="AI37">
    <cfRule type="cellIs" dxfId="3173" priority="736" operator="lessThan">
      <formula>$C$4</formula>
    </cfRule>
  </conditionalFormatting>
  <conditionalFormatting sqref="AI38">
    <cfRule type="cellIs" dxfId="3172" priority="737" operator="lessThan">
      <formula>$C$4</formula>
    </cfRule>
  </conditionalFormatting>
  <conditionalFormatting sqref="AI39">
    <cfRule type="cellIs" dxfId="3171" priority="738" operator="lessThan">
      <formula>$C$4</formula>
    </cfRule>
  </conditionalFormatting>
  <conditionalFormatting sqref="AI40">
    <cfRule type="cellIs" dxfId="3170" priority="739" operator="lessThan">
      <formula>$C$4</formula>
    </cfRule>
  </conditionalFormatting>
  <conditionalFormatting sqref="AI41">
    <cfRule type="cellIs" dxfId="3169" priority="740" operator="lessThan">
      <formula>$C$4</formula>
    </cfRule>
  </conditionalFormatting>
  <conditionalFormatting sqref="AI42">
    <cfRule type="cellIs" dxfId="3168" priority="741" operator="lessThan">
      <formula>$C$4</formula>
    </cfRule>
  </conditionalFormatting>
  <conditionalFormatting sqref="AI43">
    <cfRule type="cellIs" dxfId="3167" priority="742" operator="lessThan">
      <formula>$C$4</formula>
    </cfRule>
  </conditionalFormatting>
  <conditionalFormatting sqref="AI44">
    <cfRule type="cellIs" dxfId="3166" priority="743" operator="lessThan">
      <formula>$C$4</formula>
    </cfRule>
  </conditionalFormatting>
  <conditionalFormatting sqref="AI45">
    <cfRule type="cellIs" dxfId="3165" priority="744" operator="lessThan">
      <formula>$C$4</formula>
    </cfRule>
  </conditionalFormatting>
  <conditionalFormatting sqref="AI46">
    <cfRule type="cellIs" dxfId="3164" priority="745" operator="lessThan">
      <formula>$C$4</formula>
    </cfRule>
  </conditionalFormatting>
  <conditionalFormatting sqref="AI47">
    <cfRule type="cellIs" dxfId="3163" priority="746" operator="lessThan">
      <formula>$C$4</formula>
    </cfRule>
  </conditionalFormatting>
  <conditionalFormatting sqref="AI48">
    <cfRule type="cellIs" dxfId="3162" priority="747" operator="lessThan">
      <formula>$C$4</formula>
    </cfRule>
  </conditionalFormatting>
  <conditionalFormatting sqref="AI49">
    <cfRule type="cellIs" dxfId="3161" priority="748" operator="lessThan">
      <formula>$C$4</formula>
    </cfRule>
  </conditionalFormatting>
  <conditionalFormatting sqref="AI50">
    <cfRule type="cellIs" dxfId="3160" priority="749" operator="lessThan">
      <formula>$C$4</formula>
    </cfRule>
  </conditionalFormatting>
  <conditionalFormatting sqref="AI51">
    <cfRule type="cellIs" dxfId="3159" priority="750" operator="lessThan">
      <formula>$C$4</formula>
    </cfRule>
  </conditionalFormatting>
  <conditionalFormatting sqref="AI52">
    <cfRule type="cellIs" dxfId="3158" priority="751" operator="lessThan">
      <formula>$C$4</formula>
    </cfRule>
  </conditionalFormatting>
  <conditionalFormatting sqref="AI53">
    <cfRule type="cellIs" dxfId="3157" priority="752" operator="lessThan">
      <formula>$C$4</formula>
    </cfRule>
  </conditionalFormatting>
  <conditionalFormatting sqref="AI54">
    <cfRule type="cellIs" dxfId="3156" priority="753" operator="lessThan">
      <formula>$C$4</formula>
    </cfRule>
  </conditionalFormatting>
  <conditionalFormatting sqref="AI55">
    <cfRule type="cellIs" dxfId="3155" priority="754" operator="lessThan">
      <formula>$C$4</formula>
    </cfRule>
  </conditionalFormatting>
  <conditionalFormatting sqref="AI56">
    <cfRule type="cellIs" dxfId="3154" priority="755" operator="lessThan">
      <formula>$C$4</formula>
    </cfRule>
  </conditionalFormatting>
  <conditionalFormatting sqref="AI57">
    <cfRule type="cellIs" dxfId="3153" priority="756" operator="lessThan">
      <formula>$C$4</formula>
    </cfRule>
  </conditionalFormatting>
  <conditionalFormatting sqref="AI58">
    <cfRule type="cellIs" dxfId="3152" priority="757" operator="lessThan">
      <formula>$C$4</formula>
    </cfRule>
  </conditionalFormatting>
  <conditionalFormatting sqref="AI59">
    <cfRule type="cellIs" dxfId="3151" priority="758" operator="lessThan">
      <formula>$C$4</formula>
    </cfRule>
  </conditionalFormatting>
  <conditionalFormatting sqref="AI60">
    <cfRule type="cellIs" dxfId="3150" priority="759" operator="lessThan">
      <formula>$C$4</formula>
    </cfRule>
  </conditionalFormatting>
  <conditionalFormatting sqref="AJ11">
    <cfRule type="cellIs" dxfId="3149" priority="760" operator="lessThan">
      <formula>$C$4</formula>
    </cfRule>
  </conditionalFormatting>
  <conditionalFormatting sqref="AJ12">
    <cfRule type="cellIs" dxfId="3148" priority="761" operator="lessThan">
      <formula>$C$4</formula>
    </cfRule>
  </conditionalFormatting>
  <conditionalFormatting sqref="AJ13">
    <cfRule type="cellIs" dxfId="3147" priority="762" operator="lessThan">
      <formula>$C$4</formula>
    </cfRule>
  </conditionalFormatting>
  <conditionalFormatting sqref="AJ14">
    <cfRule type="cellIs" dxfId="3146" priority="763" operator="lessThan">
      <formula>$C$4</formula>
    </cfRule>
  </conditionalFormatting>
  <conditionalFormatting sqref="AJ15">
    <cfRule type="cellIs" dxfId="3145" priority="764" operator="lessThan">
      <formula>$C$4</formula>
    </cfRule>
  </conditionalFormatting>
  <conditionalFormatting sqref="AJ16">
    <cfRule type="cellIs" dxfId="3144" priority="765" operator="lessThan">
      <formula>$C$4</formula>
    </cfRule>
  </conditionalFormatting>
  <conditionalFormatting sqref="AJ17">
    <cfRule type="cellIs" dxfId="3143" priority="766" operator="lessThan">
      <formula>$C$4</formula>
    </cfRule>
  </conditionalFormatting>
  <conditionalFormatting sqref="AJ18">
    <cfRule type="cellIs" dxfId="3142" priority="767" operator="lessThan">
      <formula>$C$4</formula>
    </cfRule>
  </conditionalFormatting>
  <conditionalFormatting sqref="AJ19">
    <cfRule type="cellIs" dxfId="3141" priority="768" operator="lessThan">
      <formula>$C$4</formula>
    </cfRule>
  </conditionalFormatting>
  <conditionalFormatting sqref="AJ20">
    <cfRule type="cellIs" dxfId="3140" priority="769" operator="lessThan">
      <formula>$C$4</formula>
    </cfRule>
  </conditionalFormatting>
  <conditionalFormatting sqref="AJ21">
    <cfRule type="cellIs" dxfId="3139" priority="770" operator="lessThan">
      <formula>$C$4</formula>
    </cfRule>
  </conditionalFormatting>
  <conditionalFormatting sqref="AJ22">
    <cfRule type="cellIs" dxfId="3138" priority="771" operator="lessThan">
      <formula>$C$4</formula>
    </cfRule>
  </conditionalFormatting>
  <conditionalFormatting sqref="AJ23">
    <cfRule type="cellIs" dxfId="3137" priority="772" operator="lessThan">
      <formula>$C$4</formula>
    </cfRule>
  </conditionalFormatting>
  <conditionalFormatting sqref="AJ24">
    <cfRule type="cellIs" dxfId="3136" priority="773" operator="lessThan">
      <formula>$C$4</formula>
    </cfRule>
  </conditionalFormatting>
  <conditionalFormatting sqref="AJ25">
    <cfRule type="cellIs" dxfId="3135" priority="774" operator="lessThan">
      <formula>$C$4</formula>
    </cfRule>
  </conditionalFormatting>
  <conditionalFormatting sqref="AJ26">
    <cfRule type="cellIs" dxfId="3134" priority="775" operator="lessThan">
      <formula>$C$4</formula>
    </cfRule>
  </conditionalFormatting>
  <conditionalFormatting sqref="AJ27">
    <cfRule type="cellIs" dxfId="3133" priority="776" operator="lessThan">
      <formula>$C$4</formula>
    </cfRule>
  </conditionalFormatting>
  <conditionalFormatting sqref="AJ28">
    <cfRule type="cellIs" dxfId="3132" priority="777" operator="lessThan">
      <formula>$C$4</formula>
    </cfRule>
  </conditionalFormatting>
  <conditionalFormatting sqref="AJ29">
    <cfRule type="cellIs" dxfId="3131" priority="778" operator="lessThan">
      <formula>$C$4</formula>
    </cfRule>
  </conditionalFormatting>
  <conditionalFormatting sqref="AJ30">
    <cfRule type="cellIs" dxfId="3130" priority="779" operator="lessThan">
      <formula>$C$4</formula>
    </cfRule>
  </conditionalFormatting>
  <conditionalFormatting sqref="AJ31">
    <cfRule type="cellIs" dxfId="3129" priority="780" operator="lessThan">
      <formula>$C$4</formula>
    </cfRule>
  </conditionalFormatting>
  <conditionalFormatting sqref="AJ32">
    <cfRule type="cellIs" dxfId="3128" priority="781" operator="lessThan">
      <formula>$C$4</formula>
    </cfRule>
  </conditionalFormatting>
  <conditionalFormatting sqref="AJ33">
    <cfRule type="cellIs" dxfId="3127" priority="782" operator="lessThan">
      <formula>$C$4</formula>
    </cfRule>
  </conditionalFormatting>
  <conditionalFormatting sqref="AJ34">
    <cfRule type="cellIs" dxfId="3126" priority="783" operator="lessThan">
      <formula>$C$4</formula>
    </cfRule>
  </conditionalFormatting>
  <conditionalFormatting sqref="AJ35">
    <cfRule type="cellIs" dxfId="3125" priority="784" operator="lessThan">
      <formula>$C$4</formula>
    </cfRule>
  </conditionalFormatting>
  <conditionalFormatting sqref="AJ36">
    <cfRule type="cellIs" dxfId="3124" priority="785" operator="lessThan">
      <formula>$C$4</formula>
    </cfRule>
  </conditionalFormatting>
  <conditionalFormatting sqref="AJ37">
    <cfRule type="cellIs" dxfId="3123" priority="786" operator="lessThan">
      <formula>$C$4</formula>
    </cfRule>
  </conditionalFormatting>
  <conditionalFormatting sqref="AJ38">
    <cfRule type="cellIs" dxfId="3122" priority="787" operator="lessThan">
      <formula>$C$4</formula>
    </cfRule>
  </conditionalFormatting>
  <conditionalFormatting sqref="AJ39">
    <cfRule type="cellIs" dxfId="3121" priority="788" operator="lessThan">
      <formula>$C$4</formula>
    </cfRule>
  </conditionalFormatting>
  <conditionalFormatting sqref="AJ40">
    <cfRule type="cellIs" dxfId="3120" priority="789" operator="lessThan">
      <formula>$C$4</formula>
    </cfRule>
  </conditionalFormatting>
  <conditionalFormatting sqref="AJ41">
    <cfRule type="cellIs" dxfId="3119" priority="790" operator="lessThan">
      <formula>$C$4</formula>
    </cfRule>
  </conditionalFormatting>
  <conditionalFormatting sqref="AJ42">
    <cfRule type="cellIs" dxfId="3118" priority="791" operator="lessThan">
      <formula>$C$4</formula>
    </cfRule>
  </conditionalFormatting>
  <conditionalFormatting sqref="AJ43">
    <cfRule type="cellIs" dxfId="3117" priority="792" operator="lessThan">
      <formula>$C$4</formula>
    </cfRule>
  </conditionalFormatting>
  <conditionalFormatting sqref="AJ44">
    <cfRule type="cellIs" dxfId="3116" priority="793" operator="lessThan">
      <formula>$C$4</formula>
    </cfRule>
  </conditionalFormatting>
  <conditionalFormatting sqref="AJ45">
    <cfRule type="cellIs" dxfId="3115" priority="794" operator="lessThan">
      <formula>$C$4</formula>
    </cfRule>
  </conditionalFormatting>
  <conditionalFormatting sqref="AJ46">
    <cfRule type="cellIs" dxfId="3114" priority="795" operator="lessThan">
      <formula>$C$4</formula>
    </cfRule>
  </conditionalFormatting>
  <conditionalFormatting sqref="AJ47">
    <cfRule type="cellIs" dxfId="3113" priority="796" operator="lessThan">
      <formula>$C$4</formula>
    </cfRule>
  </conditionalFormatting>
  <conditionalFormatting sqref="AJ48">
    <cfRule type="cellIs" dxfId="3112" priority="797" operator="lessThan">
      <formula>$C$4</formula>
    </cfRule>
  </conditionalFormatting>
  <conditionalFormatting sqref="AJ49">
    <cfRule type="cellIs" dxfId="3111" priority="798" operator="lessThan">
      <formula>$C$4</formula>
    </cfRule>
  </conditionalFormatting>
  <conditionalFormatting sqref="AJ50">
    <cfRule type="cellIs" dxfId="3110" priority="799" operator="lessThan">
      <formula>$C$4</formula>
    </cfRule>
  </conditionalFormatting>
  <conditionalFormatting sqref="AJ51">
    <cfRule type="cellIs" dxfId="3109" priority="800" operator="lessThan">
      <formula>$C$4</formula>
    </cfRule>
  </conditionalFormatting>
  <conditionalFormatting sqref="AJ52">
    <cfRule type="cellIs" dxfId="3108" priority="801" operator="lessThan">
      <formula>$C$4</formula>
    </cfRule>
  </conditionalFormatting>
  <conditionalFormatting sqref="AJ53">
    <cfRule type="cellIs" dxfId="3107" priority="802" operator="lessThan">
      <formula>$C$4</formula>
    </cfRule>
  </conditionalFormatting>
  <conditionalFormatting sqref="AJ54">
    <cfRule type="cellIs" dxfId="3106" priority="803" operator="lessThan">
      <formula>$C$4</formula>
    </cfRule>
  </conditionalFormatting>
  <conditionalFormatting sqref="AJ55">
    <cfRule type="cellIs" dxfId="3105" priority="804" operator="lessThan">
      <formula>$C$4</formula>
    </cfRule>
  </conditionalFormatting>
  <conditionalFormatting sqref="AJ56">
    <cfRule type="cellIs" dxfId="3104" priority="805" operator="lessThan">
      <formula>$C$4</formula>
    </cfRule>
  </conditionalFormatting>
  <conditionalFormatting sqref="AJ57">
    <cfRule type="cellIs" dxfId="3103" priority="806" operator="lessThan">
      <formula>$C$4</formula>
    </cfRule>
  </conditionalFormatting>
  <conditionalFormatting sqref="AJ58">
    <cfRule type="cellIs" dxfId="3102" priority="807" operator="lessThan">
      <formula>$C$4</formula>
    </cfRule>
  </conditionalFormatting>
  <conditionalFormatting sqref="AJ59">
    <cfRule type="cellIs" dxfId="3101" priority="808" operator="lessThan">
      <formula>$C$4</formula>
    </cfRule>
  </conditionalFormatting>
  <conditionalFormatting sqref="AJ60">
    <cfRule type="cellIs" dxfId="3100" priority="809" operator="lessThan">
      <formula>$C$4</formula>
    </cfRule>
  </conditionalFormatting>
  <conditionalFormatting sqref="AK11">
    <cfRule type="cellIs" dxfId="3099" priority="810" operator="lessThan">
      <formula>$C$4</formula>
    </cfRule>
  </conditionalFormatting>
  <conditionalFormatting sqref="AK12">
    <cfRule type="cellIs" dxfId="3098" priority="811" operator="lessThan">
      <formula>$C$4</formula>
    </cfRule>
  </conditionalFormatting>
  <conditionalFormatting sqref="AK13">
    <cfRule type="cellIs" dxfId="3097" priority="812" operator="lessThan">
      <formula>$C$4</formula>
    </cfRule>
  </conditionalFormatting>
  <conditionalFormatting sqref="AK14">
    <cfRule type="cellIs" dxfId="3096" priority="813" operator="lessThan">
      <formula>$C$4</formula>
    </cfRule>
  </conditionalFormatting>
  <conditionalFormatting sqref="AK15">
    <cfRule type="cellIs" dxfId="3095" priority="814" operator="lessThan">
      <formula>$C$4</formula>
    </cfRule>
  </conditionalFormatting>
  <conditionalFormatting sqref="AK16">
    <cfRule type="cellIs" dxfId="3094" priority="815" operator="lessThan">
      <formula>$C$4</formula>
    </cfRule>
  </conditionalFormatting>
  <conditionalFormatting sqref="AK17">
    <cfRule type="cellIs" dxfId="3093" priority="816" operator="lessThan">
      <formula>$C$4</formula>
    </cfRule>
  </conditionalFormatting>
  <conditionalFormatting sqref="AK18">
    <cfRule type="cellIs" dxfId="3092" priority="817" operator="lessThan">
      <formula>$C$4</formula>
    </cfRule>
  </conditionalFormatting>
  <conditionalFormatting sqref="AK19">
    <cfRule type="cellIs" dxfId="3091" priority="818" operator="lessThan">
      <formula>$C$4</formula>
    </cfRule>
  </conditionalFormatting>
  <conditionalFormatting sqref="AK20">
    <cfRule type="cellIs" dxfId="3090" priority="819" operator="lessThan">
      <formula>$C$4</formula>
    </cfRule>
  </conditionalFormatting>
  <conditionalFormatting sqref="AK21">
    <cfRule type="cellIs" dxfId="3089" priority="820" operator="lessThan">
      <formula>$C$4</formula>
    </cfRule>
  </conditionalFormatting>
  <conditionalFormatting sqref="AK22">
    <cfRule type="cellIs" dxfId="3088" priority="821" operator="lessThan">
      <formula>$C$4</formula>
    </cfRule>
  </conditionalFormatting>
  <conditionalFormatting sqref="AK23">
    <cfRule type="cellIs" dxfId="3087" priority="822" operator="lessThan">
      <formula>$C$4</formula>
    </cfRule>
  </conditionalFormatting>
  <conditionalFormatting sqref="AK24">
    <cfRule type="cellIs" dxfId="3086" priority="823" operator="lessThan">
      <formula>$C$4</formula>
    </cfRule>
  </conditionalFormatting>
  <conditionalFormatting sqref="AK25">
    <cfRule type="cellIs" dxfId="3085" priority="824" operator="lessThan">
      <formula>$C$4</formula>
    </cfRule>
  </conditionalFormatting>
  <conditionalFormatting sqref="AK26">
    <cfRule type="cellIs" dxfId="3084" priority="825" operator="lessThan">
      <formula>$C$4</formula>
    </cfRule>
  </conditionalFormatting>
  <conditionalFormatting sqref="AK27">
    <cfRule type="cellIs" dxfId="3083" priority="826" operator="lessThan">
      <formula>$C$4</formula>
    </cfRule>
  </conditionalFormatting>
  <conditionalFormatting sqref="AK28">
    <cfRule type="cellIs" dxfId="3082" priority="827" operator="lessThan">
      <formula>$C$4</formula>
    </cfRule>
  </conditionalFormatting>
  <conditionalFormatting sqref="AK29">
    <cfRule type="cellIs" dxfId="3081" priority="828" operator="lessThan">
      <formula>$C$4</formula>
    </cfRule>
  </conditionalFormatting>
  <conditionalFormatting sqref="AK30">
    <cfRule type="cellIs" dxfId="3080" priority="829" operator="lessThan">
      <formula>$C$4</formula>
    </cfRule>
  </conditionalFormatting>
  <conditionalFormatting sqref="AK31">
    <cfRule type="cellIs" dxfId="3079" priority="830" operator="lessThan">
      <formula>$C$4</formula>
    </cfRule>
  </conditionalFormatting>
  <conditionalFormatting sqref="AK32">
    <cfRule type="cellIs" dxfId="3078" priority="831" operator="lessThan">
      <formula>$C$4</formula>
    </cfRule>
  </conditionalFormatting>
  <conditionalFormatting sqref="AK33">
    <cfRule type="cellIs" dxfId="3077" priority="832" operator="lessThan">
      <formula>$C$4</formula>
    </cfRule>
  </conditionalFormatting>
  <conditionalFormatting sqref="AK34">
    <cfRule type="cellIs" dxfId="3076" priority="833" operator="lessThan">
      <formula>$C$4</formula>
    </cfRule>
  </conditionalFormatting>
  <conditionalFormatting sqref="AK35">
    <cfRule type="cellIs" dxfId="3075" priority="834" operator="lessThan">
      <formula>$C$4</formula>
    </cfRule>
  </conditionalFormatting>
  <conditionalFormatting sqref="AK36">
    <cfRule type="cellIs" dxfId="3074" priority="835" operator="lessThan">
      <formula>$C$4</formula>
    </cfRule>
  </conditionalFormatting>
  <conditionalFormatting sqref="AK37">
    <cfRule type="cellIs" dxfId="3073" priority="836" operator="lessThan">
      <formula>$C$4</formula>
    </cfRule>
  </conditionalFormatting>
  <conditionalFormatting sqref="AK38">
    <cfRule type="cellIs" dxfId="3072" priority="837" operator="lessThan">
      <formula>$C$4</formula>
    </cfRule>
  </conditionalFormatting>
  <conditionalFormatting sqref="AK39">
    <cfRule type="cellIs" dxfId="3071" priority="838" operator="lessThan">
      <formula>$C$4</formula>
    </cfRule>
  </conditionalFormatting>
  <conditionalFormatting sqref="AK40">
    <cfRule type="cellIs" dxfId="3070" priority="839" operator="lessThan">
      <formula>$C$4</formula>
    </cfRule>
  </conditionalFormatting>
  <conditionalFormatting sqref="AK41">
    <cfRule type="cellIs" dxfId="3069" priority="840" operator="lessThan">
      <formula>$C$4</formula>
    </cfRule>
  </conditionalFormatting>
  <conditionalFormatting sqref="AK42">
    <cfRule type="cellIs" dxfId="3068" priority="841" operator="lessThan">
      <formula>$C$4</formula>
    </cfRule>
  </conditionalFormatting>
  <conditionalFormatting sqref="AK43">
    <cfRule type="cellIs" dxfId="3067" priority="842" operator="lessThan">
      <formula>$C$4</formula>
    </cfRule>
  </conditionalFormatting>
  <conditionalFormatting sqref="AK44">
    <cfRule type="cellIs" dxfId="3066" priority="843" operator="lessThan">
      <formula>$C$4</formula>
    </cfRule>
  </conditionalFormatting>
  <conditionalFormatting sqref="AK45">
    <cfRule type="cellIs" dxfId="3065" priority="844" operator="lessThan">
      <formula>$C$4</formula>
    </cfRule>
  </conditionalFormatting>
  <conditionalFormatting sqref="AK46">
    <cfRule type="cellIs" dxfId="3064" priority="845" operator="lessThan">
      <formula>$C$4</formula>
    </cfRule>
  </conditionalFormatting>
  <conditionalFormatting sqref="AK47">
    <cfRule type="cellIs" dxfId="3063" priority="846" operator="lessThan">
      <formula>$C$4</formula>
    </cfRule>
  </conditionalFormatting>
  <conditionalFormatting sqref="AK48">
    <cfRule type="cellIs" dxfId="3062" priority="847" operator="lessThan">
      <formula>$C$4</formula>
    </cfRule>
  </conditionalFormatting>
  <conditionalFormatting sqref="AK49">
    <cfRule type="cellIs" dxfId="3061" priority="848" operator="lessThan">
      <formula>$C$4</formula>
    </cfRule>
  </conditionalFormatting>
  <conditionalFormatting sqref="AK50">
    <cfRule type="cellIs" dxfId="3060" priority="849" operator="lessThan">
      <formula>$C$4</formula>
    </cfRule>
  </conditionalFormatting>
  <conditionalFormatting sqref="AK51">
    <cfRule type="cellIs" dxfId="3059" priority="850" operator="lessThan">
      <formula>$C$4</formula>
    </cfRule>
  </conditionalFormatting>
  <conditionalFormatting sqref="AK52">
    <cfRule type="cellIs" dxfId="3058" priority="851" operator="lessThan">
      <formula>$C$4</formula>
    </cfRule>
  </conditionalFormatting>
  <conditionalFormatting sqref="AK53">
    <cfRule type="cellIs" dxfId="3057" priority="852" operator="lessThan">
      <formula>$C$4</formula>
    </cfRule>
  </conditionalFormatting>
  <conditionalFormatting sqref="AK54">
    <cfRule type="cellIs" dxfId="3056" priority="853" operator="lessThan">
      <formula>$C$4</formula>
    </cfRule>
  </conditionalFormatting>
  <conditionalFormatting sqref="AK55">
    <cfRule type="cellIs" dxfId="3055" priority="854" operator="lessThan">
      <formula>$C$4</formula>
    </cfRule>
  </conditionalFormatting>
  <conditionalFormatting sqref="AK56">
    <cfRule type="cellIs" dxfId="3054" priority="855" operator="lessThan">
      <formula>$C$4</formula>
    </cfRule>
  </conditionalFormatting>
  <conditionalFormatting sqref="AK57">
    <cfRule type="cellIs" dxfId="3053" priority="856" operator="lessThan">
      <formula>$C$4</formula>
    </cfRule>
  </conditionalFormatting>
  <conditionalFormatting sqref="AK58">
    <cfRule type="cellIs" dxfId="3052" priority="857" operator="lessThan">
      <formula>$C$4</formula>
    </cfRule>
  </conditionalFormatting>
  <conditionalFormatting sqref="AK59">
    <cfRule type="cellIs" dxfId="3051" priority="858" operator="lessThan">
      <formula>$C$4</formula>
    </cfRule>
  </conditionalFormatting>
  <conditionalFormatting sqref="AK60">
    <cfRule type="cellIs" dxfId="3050" priority="859" operator="lessThan">
      <formula>$C$4</formula>
    </cfRule>
  </conditionalFormatting>
  <conditionalFormatting sqref="AL11">
    <cfRule type="cellIs" dxfId="3049" priority="860" operator="lessThan">
      <formula>$C$4</formula>
    </cfRule>
  </conditionalFormatting>
  <conditionalFormatting sqref="AL12">
    <cfRule type="cellIs" dxfId="3048" priority="861" operator="lessThan">
      <formula>$C$4</formula>
    </cfRule>
  </conditionalFormatting>
  <conditionalFormatting sqref="AL13">
    <cfRule type="cellIs" dxfId="3047" priority="862" operator="lessThan">
      <formula>$C$4</formula>
    </cfRule>
  </conditionalFormatting>
  <conditionalFormatting sqref="AL14">
    <cfRule type="cellIs" dxfId="3046" priority="863" operator="lessThan">
      <formula>$C$4</formula>
    </cfRule>
  </conditionalFormatting>
  <conditionalFormatting sqref="AL15">
    <cfRule type="cellIs" dxfId="3045" priority="864" operator="lessThan">
      <formula>$C$4</formula>
    </cfRule>
  </conditionalFormatting>
  <conditionalFormatting sqref="AL16">
    <cfRule type="cellIs" dxfId="3044" priority="865" operator="lessThan">
      <formula>$C$4</formula>
    </cfRule>
  </conditionalFormatting>
  <conditionalFormatting sqref="AL17">
    <cfRule type="cellIs" dxfId="3043" priority="866" operator="lessThan">
      <formula>$C$4</formula>
    </cfRule>
  </conditionalFormatting>
  <conditionalFormatting sqref="AL18">
    <cfRule type="cellIs" dxfId="3042" priority="867" operator="lessThan">
      <formula>$C$4</formula>
    </cfRule>
  </conditionalFormatting>
  <conditionalFormatting sqref="AL19">
    <cfRule type="cellIs" dxfId="3041" priority="868" operator="lessThan">
      <formula>$C$4</formula>
    </cfRule>
  </conditionalFormatting>
  <conditionalFormatting sqref="AL20">
    <cfRule type="cellIs" dxfId="3040" priority="869" operator="lessThan">
      <formula>$C$4</formula>
    </cfRule>
  </conditionalFormatting>
  <conditionalFormatting sqref="AL21">
    <cfRule type="cellIs" dxfId="3039" priority="870" operator="lessThan">
      <formula>$C$4</formula>
    </cfRule>
  </conditionalFormatting>
  <conditionalFormatting sqref="AL22">
    <cfRule type="cellIs" dxfId="3038" priority="871" operator="lessThan">
      <formula>$C$4</formula>
    </cfRule>
  </conditionalFormatting>
  <conditionalFormatting sqref="AL23">
    <cfRule type="cellIs" dxfId="3037" priority="872" operator="lessThan">
      <formula>$C$4</formula>
    </cfRule>
  </conditionalFormatting>
  <conditionalFormatting sqref="AL24">
    <cfRule type="cellIs" dxfId="3036" priority="873" operator="lessThan">
      <formula>$C$4</formula>
    </cfRule>
  </conditionalFormatting>
  <conditionalFormatting sqref="AL25">
    <cfRule type="cellIs" dxfId="3035" priority="874" operator="lessThan">
      <formula>$C$4</formula>
    </cfRule>
  </conditionalFormatting>
  <conditionalFormatting sqref="AL26">
    <cfRule type="cellIs" dxfId="3034" priority="875" operator="lessThan">
      <formula>$C$4</formula>
    </cfRule>
  </conditionalFormatting>
  <conditionalFormatting sqref="AL27">
    <cfRule type="cellIs" dxfId="3033" priority="876" operator="lessThan">
      <formula>$C$4</formula>
    </cfRule>
  </conditionalFormatting>
  <conditionalFormatting sqref="AL28">
    <cfRule type="cellIs" dxfId="3032" priority="877" operator="lessThan">
      <formula>$C$4</formula>
    </cfRule>
  </conditionalFormatting>
  <conditionalFormatting sqref="AL29">
    <cfRule type="cellIs" dxfId="3031" priority="878" operator="lessThan">
      <formula>$C$4</formula>
    </cfRule>
  </conditionalFormatting>
  <conditionalFormatting sqref="AL30">
    <cfRule type="cellIs" dxfId="3030" priority="879" operator="lessThan">
      <formula>$C$4</formula>
    </cfRule>
  </conditionalFormatting>
  <conditionalFormatting sqref="AL31">
    <cfRule type="cellIs" dxfId="3029" priority="880" operator="lessThan">
      <formula>$C$4</formula>
    </cfRule>
  </conditionalFormatting>
  <conditionalFormatting sqref="AL32">
    <cfRule type="cellIs" dxfId="3028" priority="881" operator="lessThan">
      <formula>$C$4</formula>
    </cfRule>
  </conditionalFormatting>
  <conditionalFormatting sqref="AL33">
    <cfRule type="cellIs" dxfId="3027" priority="882" operator="lessThan">
      <formula>$C$4</formula>
    </cfRule>
  </conditionalFormatting>
  <conditionalFormatting sqref="AL34">
    <cfRule type="cellIs" dxfId="3026" priority="883" operator="lessThan">
      <formula>$C$4</formula>
    </cfRule>
  </conditionalFormatting>
  <conditionalFormatting sqref="AL35">
    <cfRule type="cellIs" dxfId="3025" priority="884" operator="lessThan">
      <formula>$C$4</formula>
    </cfRule>
  </conditionalFormatting>
  <conditionalFormatting sqref="AL36">
    <cfRule type="cellIs" dxfId="3024" priority="885" operator="lessThan">
      <formula>$C$4</formula>
    </cfRule>
  </conditionalFormatting>
  <conditionalFormatting sqref="AL37">
    <cfRule type="cellIs" dxfId="3023" priority="886" operator="lessThan">
      <formula>$C$4</formula>
    </cfRule>
  </conditionalFormatting>
  <conditionalFormatting sqref="AL38">
    <cfRule type="cellIs" dxfId="3022" priority="887" operator="lessThan">
      <formula>$C$4</formula>
    </cfRule>
  </conditionalFormatting>
  <conditionalFormatting sqref="AL39">
    <cfRule type="cellIs" dxfId="3021" priority="888" operator="lessThan">
      <formula>$C$4</formula>
    </cfRule>
  </conditionalFormatting>
  <conditionalFormatting sqref="AL40">
    <cfRule type="cellIs" dxfId="3020" priority="889" operator="lessThan">
      <formula>$C$4</formula>
    </cfRule>
  </conditionalFormatting>
  <conditionalFormatting sqref="AL41">
    <cfRule type="cellIs" dxfId="3019" priority="890" operator="lessThan">
      <formula>$C$4</formula>
    </cfRule>
  </conditionalFormatting>
  <conditionalFormatting sqref="AL42">
    <cfRule type="cellIs" dxfId="3018" priority="891" operator="lessThan">
      <formula>$C$4</formula>
    </cfRule>
  </conditionalFormatting>
  <conditionalFormatting sqref="AL43">
    <cfRule type="cellIs" dxfId="3017" priority="892" operator="lessThan">
      <formula>$C$4</formula>
    </cfRule>
  </conditionalFormatting>
  <conditionalFormatting sqref="AL44">
    <cfRule type="cellIs" dxfId="3016" priority="893" operator="lessThan">
      <formula>$C$4</formula>
    </cfRule>
  </conditionalFormatting>
  <conditionalFormatting sqref="AL45">
    <cfRule type="cellIs" dxfId="3015" priority="894" operator="lessThan">
      <formula>$C$4</formula>
    </cfRule>
  </conditionalFormatting>
  <conditionalFormatting sqref="AL46">
    <cfRule type="cellIs" dxfId="3014" priority="895" operator="lessThan">
      <formula>$C$4</formula>
    </cfRule>
  </conditionalFormatting>
  <conditionalFormatting sqref="AL47">
    <cfRule type="cellIs" dxfId="3013" priority="896" operator="lessThan">
      <formula>$C$4</formula>
    </cfRule>
  </conditionalFormatting>
  <conditionalFormatting sqref="AL48">
    <cfRule type="cellIs" dxfId="3012" priority="897" operator="lessThan">
      <formula>$C$4</formula>
    </cfRule>
  </conditionalFormatting>
  <conditionalFormatting sqref="AL49">
    <cfRule type="cellIs" dxfId="3011" priority="898" operator="lessThan">
      <formula>$C$4</formula>
    </cfRule>
  </conditionalFormatting>
  <conditionalFormatting sqref="AL50">
    <cfRule type="cellIs" dxfId="3010" priority="899" operator="lessThan">
      <formula>$C$4</formula>
    </cfRule>
  </conditionalFormatting>
  <conditionalFormatting sqref="AL51">
    <cfRule type="cellIs" dxfId="3009" priority="900" operator="lessThan">
      <formula>$C$4</formula>
    </cfRule>
  </conditionalFormatting>
  <conditionalFormatting sqref="AL52">
    <cfRule type="cellIs" dxfId="3008" priority="901" operator="lessThan">
      <formula>$C$4</formula>
    </cfRule>
  </conditionalFormatting>
  <conditionalFormatting sqref="AL53">
    <cfRule type="cellIs" dxfId="3007" priority="902" operator="lessThan">
      <formula>$C$4</formula>
    </cfRule>
  </conditionalFormatting>
  <conditionalFormatting sqref="AL54">
    <cfRule type="cellIs" dxfId="3006" priority="903" operator="lessThan">
      <formula>$C$4</formula>
    </cfRule>
  </conditionalFormatting>
  <conditionalFormatting sqref="AL55">
    <cfRule type="cellIs" dxfId="3005" priority="904" operator="lessThan">
      <formula>$C$4</formula>
    </cfRule>
  </conditionalFormatting>
  <conditionalFormatting sqref="AL56">
    <cfRule type="cellIs" dxfId="3004" priority="905" operator="lessThan">
      <formula>$C$4</formula>
    </cfRule>
  </conditionalFormatting>
  <conditionalFormatting sqref="AL57">
    <cfRule type="cellIs" dxfId="3003" priority="906" operator="lessThan">
      <formula>$C$4</formula>
    </cfRule>
  </conditionalFormatting>
  <conditionalFormatting sqref="AL58">
    <cfRule type="cellIs" dxfId="3002" priority="907" operator="lessThan">
      <formula>$C$4</formula>
    </cfRule>
  </conditionalFormatting>
  <conditionalFormatting sqref="AL59">
    <cfRule type="cellIs" dxfId="3001" priority="908" operator="lessThan">
      <formula>$C$4</formula>
    </cfRule>
  </conditionalFormatting>
  <conditionalFormatting sqref="AL60">
    <cfRule type="cellIs" dxfId="3000" priority="909" operator="lessThan">
      <formula>$C$4</formula>
    </cfRule>
  </conditionalFormatting>
  <conditionalFormatting sqref="AM11">
    <cfRule type="cellIs" dxfId="2999" priority="910" operator="lessThan">
      <formula>$C$4</formula>
    </cfRule>
  </conditionalFormatting>
  <conditionalFormatting sqref="AM12">
    <cfRule type="cellIs" dxfId="2998" priority="911" operator="lessThan">
      <formula>$C$4</formula>
    </cfRule>
  </conditionalFormatting>
  <conditionalFormatting sqref="AM13">
    <cfRule type="cellIs" dxfId="2997" priority="912" operator="lessThan">
      <formula>$C$4</formula>
    </cfRule>
  </conditionalFormatting>
  <conditionalFormatting sqref="AM14">
    <cfRule type="cellIs" dxfId="2996" priority="913" operator="lessThan">
      <formula>$C$4</formula>
    </cfRule>
  </conditionalFormatting>
  <conditionalFormatting sqref="AM15">
    <cfRule type="cellIs" dxfId="2995" priority="914" operator="lessThan">
      <formula>$C$4</formula>
    </cfRule>
  </conditionalFormatting>
  <conditionalFormatting sqref="AM16">
    <cfRule type="cellIs" dxfId="2994" priority="915" operator="lessThan">
      <formula>$C$4</formula>
    </cfRule>
  </conditionalFormatting>
  <conditionalFormatting sqref="AM17">
    <cfRule type="cellIs" dxfId="2993" priority="916" operator="lessThan">
      <formula>$C$4</formula>
    </cfRule>
  </conditionalFormatting>
  <conditionalFormatting sqref="AM18">
    <cfRule type="cellIs" dxfId="2992" priority="917" operator="lessThan">
      <formula>$C$4</formula>
    </cfRule>
  </conditionalFormatting>
  <conditionalFormatting sqref="AM19">
    <cfRule type="cellIs" dxfId="2991" priority="918" operator="lessThan">
      <formula>$C$4</formula>
    </cfRule>
  </conditionalFormatting>
  <conditionalFormatting sqref="AM20">
    <cfRule type="cellIs" dxfId="2990" priority="919" operator="lessThan">
      <formula>$C$4</formula>
    </cfRule>
  </conditionalFormatting>
  <conditionalFormatting sqref="AM21">
    <cfRule type="cellIs" dxfId="2989" priority="920" operator="lessThan">
      <formula>$C$4</formula>
    </cfRule>
  </conditionalFormatting>
  <conditionalFormatting sqref="AM22">
    <cfRule type="cellIs" dxfId="2988" priority="921" operator="lessThan">
      <formula>$C$4</formula>
    </cfRule>
  </conditionalFormatting>
  <conditionalFormatting sqref="AM23">
    <cfRule type="cellIs" dxfId="2987" priority="922" operator="lessThan">
      <formula>$C$4</formula>
    </cfRule>
  </conditionalFormatting>
  <conditionalFormatting sqref="AM24">
    <cfRule type="cellIs" dxfId="2986" priority="923" operator="lessThan">
      <formula>$C$4</formula>
    </cfRule>
  </conditionalFormatting>
  <conditionalFormatting sqref="AM25">
    <cfRule type="cellIs" dxfId="2985" priority="924" operator="lessThan">
      <formula>$C$4</formula>
    </cfRule>
  </conditionalFormatting>
  <conditionalFormatting sqref="AM26">
    <cfRule type="cellIs" dxfId="2984" priority="925" operator="lessThan">
      <formula>$C$4</formula>
    </cfRule>
  </conditionalFormatting>
  <conditionalFormatting sqref="AM27">
    <cfRule type="cellIs" dxfId="2983" priority="926" operator="lessThan">
      <formula>$C$4</formula>
    </cfRule>
  </conditionalFormatting>
  <conditionalFormatting sqref="AM28">
    <cfRule type="cellIs" dxfId="2982" priority="927" operator="lessThan">
      <formula>$C$4</formula>
    </cfRule>
  </conditionalFormatting>
  <conditionalFormatting sqref="AM29">
    <cfRule type="cellIs" dxfId="2981" priority="928" operator="lessThan">
      <formula>$C$4</formula>
    </cfRule>
  </conditionalFormatting>
  <conditionalFormatting sqref="AM30">
    <cfRule type="cellIs" dxfId="2980" priority="929" operator="lessThan">
      <formula>$C$4</formula>
    </cfRule>
  </conditionalFormatting>
  <conditionalFormatting sqref="AM31">
    <cfRule type="cellIs" dxfId="2979" priority="930" operator="lessThan">
      <formula>$C$4</formula>
    </cfRule>
  </conditionalFormatting>
  <conditionalFormatting sqref="AM32">
    <cfRule type="cellIs" dxfId="2978" priority="931" operator="lessThan">
      <formula>$C$4</formula>
    </cfRule>
  </conditionalFormatting>
  <conditionalFormatting sqref="AM33">
    <cfRule type="cellIs" dxfId="2977" priority="932" operator="lessThan">
      <formula>$C$4</formula>
    </cfRule>
  </conditionalFormatting>
  <conditionalFormatting sqref="AM34">
    <cfRule type="cellIs" dxfId="2976" priority="933" operator="lessThan">
      <formula>$C$4</formula>
    </cfRule>
  </conditionalFormatting>
  <conditionalFormatting sqref="AM35">
    <cfRule type="cellIs" dxfId="2975" priority="934" operator="lessThan">
      <formula>$C$4</formula>
    </cfRule>
  </conditionalFormatting>
  <conditionalFormatting sqref="AM36">
    <cfRule type="cellIs" dxfId="2974" priority="935" operator="lessThan">
      <formula>$C$4</formula>
    </cfRule>
  </conditionalFormatting>
  <conditionalFormatting sqref="AM37">
    <cfRule type="cellIs" dxfId="2973" priority="936" operator="lessThan">
      <formula>$C$4</formula>
    </cfRule>
  </conditionalFormatting>
  <conditionalFormatting sqref="AM38">
    <cfRule type="cellIs" dxfId="2972" priority="937" operator="lessThan">
      <formula>$C$4</formula>
    </cfRule>
  </conditionalFormatting>
  <conditionalFormatting sqref="AM39">
    <cfRule type="cellIs" dxfId="2971" priority="938" operator="lessThan">
      <formula>$C$4</formula>
    </cfRule>
  </conditionalFormatting>
  <conditionalFormatting sqref="AM40">
    <cfRule type="cellIs" dxfId="2970" priority="939" operator="lessThan">
      <formula>$C$4</formula>
    </cfRule>
  </conditionalFormatting>
  <conditionalFormatting sqref="AM41">
    <cfRule type="cellIs" dxfId="2969" priority="940" operator="lessThan">
      <formula>$C$4</formula>
    </cfRule>
  </conditionalFormatting>
  <conditionalFormatting sqref="AM42">
    <cfRule type="cellIs" dxfId="2968" priority="941" operator="lessThan">
      <formula>$C$4</formula>
    </cfRule>
  </conditionalFormatting>
  <conditionalFormatting sqref="AM43">
    <cfRule type="cellIs" dxfId="2967" priority="942" operator="lessThan">
      <formula>$C$4</formula>
    </cfRule>
  </conditionalFormatting>
  <conditionalFormatting sqref="AM44">
    <cfRule type="cellIs" dxfId="2966" priority="943" operator="lessThan">
      <formula>$C$4</formula>
    </cfRule>
  </conditionalFormatting>
  <conditionalFormatting sqref="AM45">
    <cfRule type="cellIs" dxfId="2965" priority="944" operator="lessThan">
      <formula>$C$4</formula>
    </cfRule>
  </conditionalFormatting>
  <conditionalFormatting sqref="AM46">
    <cfRule type="cellIs" dxfId="2964" priority="945" operator="lessThan">
      <formula>$C$4</formula>
    </cfRule>
  </conditionalFormatting>
  <conditionalFormatting sqref="AM47">
    <cfRule type="cellIs" dxfId="2963" priority="946" operator="lessThan">
      <formula>$C$4</formula>
    </cfRule>
  </conditionalFormatting>
  <conditionalFormatting sqref="AM48">
    <cfRule type="cellIs" dxfId="2962" priority="947" operator="lessThan">
      <formula>$C$4</formula>
    </cfRule>
  </conditionalFormatting>
  <conditionalFormatting sqref="AM49">
    <cfRule type="cellIs" dxfId="2961" priority="948" operator="lessThan">
      <formula>$C$4</formula>
    </cfRule>
  </conditionalFormatting>
  <conditionalFormatting sqref="AM50">
    <cfRule type="cellIs" dxfId="2960" priority="949" operator="lessThan">
      <formula>$C$4</formula>
    </cfRule>
  </conditionalFormatting>
  <conditionalFormatting sqref="AM51">
    <cfRule type="cellIs" dxfId="2959" priority="950" operator="lessThan">
      <formula>$C$4</formula>
    </cfRule>
  </conditionalFormatting>
  <conditionalFormatting sqref="AM52">
    <cfRule type="cellIs" dxfId="2958" priority="951" operator="lessThan">
      <formula>$C$4</formula>
    </cfRule>
  </conditionalFormatting>
  <conditionalFormatting sqref="AM53">
    <cfRule type="cellIs" dxfId="2957" priority="952" operator="lessThan">
      <formula>$C$4</formula>
    </cfRule>
  </conditionalFormatting>
  <conditionalFormatting sqref="AM54">
    <cfRule type="cellIs" dxfId="2956" priority="953" operator="lessThan">
      <formula>$C$4</formula>
    </cfRule>
  </conditionalFormatting>
  <conditionalFormatting sqref="AM55">
    <cfRule type="cellIs" dxfId="2955" priority="954" operator="lessThan">
      <formula>$C$4</formula>
    </cfRule>
  </conditionalFormatting>
  <conditionalFormatting sqref="AM56">
    <cfRule type="cellIs" dxfId="2954" priority="955" operator="lessThan">
      <formula>$C$4</formula>
    </cfRule>
  </conditionalFormatting>
  <conditionalFormatting sqref="AM57">
    <cfRule type="cellIs" dxfId="2953" priority="956" operator="lessThan">
      <formula>$C$4</formula>
    </cfRule>
  </conditionalFormatting>
  <conditionalFormatting sqref="AM58">
    <cfRule type="cellIs" dxfId="2952" priority="957" operator="lessThan">
      <formula>$C$4</formula>
    </cfRule>
  </conditionalFormatting>
  <conditionalFormatting sqref="AM59">
    <cfRule type="cellIs" dxfId="2951" priority="958" operator="lessThan">
      <formula>$C$4</formula>
    </cfRule>
  </conditionalFormatting>
  <conditionalFormatting sqref="AM60">
    <cfRule type="cellIs" dxfId="2950" priority="959" operator="lessThan">
      <formula>$C$4</formula>
    </cfRule>
  </conditionalFormatting>
  <conditionalFormatting sqref="AN11">
    <cfRule type="cellIs" dxfId="2949" priority="960" operator="lessThan">
      <formula>$C$4</formula>
    </cfRule>
  </conditionalFormatting>
  <conditionalFormatting sqref="AN12">
    <cfRule type="cellIs" dxfId="2948" priority="961" operator="lessThan">
      <formula>$C$4</formula>
    </cfRule>
  </conditionalFormatting>
  <conditionalFormatting sqref="AN13">
    <cfRule type="cellIs" dxfId="2947" priority="962" operator="lessThan">
      <formula>$C$4</formula>
    </cfRule>
  </conditionalFormatting>
  <conditionalFormatting sqref="AN14">
    <cfRule type="cellIs" dxfId="2946" priority="963" operator="lessThan">
      <formula>$C$4</formula>
    </cfRule>
  </conditionalFormatting>
  <conditionalFormatting sqref="AN15">
    <cfRule type="cellIs" dxfId="2945" priority="964" operator="lessThan">
      <formula>$C$4</formula>
    </cfRule>
  </conditionalFormatting>
  <conditionalFormatting sqref="AN16">
    <cfRule type="cellIs" dxfId="2944" priority="965" operator="lessThan">
      <formula>$C$4</formula>
    </cfRule>
  </conditionalFormatting>
  <conditionalFormatting sqref="AN17">
    <cfRule type="cellIs" dxfId="2943" priority="966" operator="lessThan">
      <formula>$C$4</formula>
    </cfRule>
  </conditionalFormatting>
  <conditionalFormatting sqref="AN18">
    <cfRule type="cellIs" dxfId="2942" priority="967" operator="lessThan">
      <formula>$C$4</formula>
    </cfRule>
  </conditionalFormatting>
  <conditionalFormatting sqref="AN19">
    <cfRule type="cellIs" dxfId="2941" priority="968" operator="lessThan">
      <formula>$C$4</formula>
    </cfRule>
  </conditionalFormatting>
  <conditionalFormatting sqref="AN20">
    <cfRule type="cellIs" dxfId="2940" priority="969" operator="lessThan">
      <formula>$C$4</formula>
    </cfRule>
  </conditionalFormatting>
  <conditionalFormatting sqref="AN21">
    <cfRule type="cellIs" dxfId="2939" priority="970" operator="lessThan">
      <formula>$C$4</formula>
    </cfRule>
  </conditionalFormatting>
  <conditionalFormatting sqref="AN22">
    <cfRule type="cellIs" dxfId="2938" priority="971" operator="lessThan">
      <formula>$C$4</formula>
    </cfRule>
  </conditionalFormatting>
  <conditionalFormatting sqref="AN23">
    <cfRule type="cellIs" dxfId="2937" priority="972" operator="lessThan">
      <formula>$C$4</formula>
    </cfRule>
  </conditionalFormatting>
  <conditionalFormatting sqref="AN24">
    <cfRule type="cellIs" dxfId="2936" priority="973" operator="lessThan">
      <formula>$C$4</formula>
    </cfRule>
  </conditionalFormatting>
  <conditionalFormatting sqref="AN25">
    <cfRule type="cellIs" dxfId="2935" priority="974" operator="lessThan">
      <formula>$C$4</formula>
    </cfRule>
  </conditionalFormatting>
  <conditionalFormatting sqref="AN26">
    <cfRule type="cellIs" dxfId="2934" priority="975" operator="lessThan">
      <formula>$C$4</formula>
    </cfRule>
  </conditionalFormatting>
  <conditionalFormatting sqref="AN27">
    <cfRule type="cellIs" dxfId="2933" priority="976" operator="lessThan">
      <formula>$C$4</formula>
    </cfRule>
  </conditionalFormatting>
  <conditionalFormatting sqref="AN28">
    <cfRule type="cellIs" dxfId="2932" priority="977" operator="lessThan">
      <formula>$C$4</formula>
    </cfRule>
  </conditionalFormatting>
  <conditionalFormatting sqref="AN29">
    <cfRule type="cellIs" dxfId="2931" priority="978" operator="lessThan">
      <formula>$C$4</formula>
    </cfRule>
  </conditionalFormatting>
  <conditionalFormatting sqref="AN30">
    <cfRule type="cellIs" dxfId="2930" priority="979" operator="lessThan">
      <formula>$C$4</formula>
    </cfRule>
  </conditionalFormatting>
  <conditionalFormatting sqref="AN31">
    <cfRule type="cellIs" dxfId="2929" priority="980" operator="lessThan">
      <formula>$C$4</formula>
    </cfRule>
  </conditionalFormatting>
  <conditionalFormatting sqref="AN32">
    <cfRule type="cellIs" dxfId="2928" priority="981" operator="lessThan">
      <formula>$C$4</formula>
    </cfRule>
  </conditionalFormatting>
  <conditionalFormatting sqref="AN33">
    <cfRule type="cellIs" dxfId="2927" priority="982" operator="lessThan">
      <formula>$C$4</formula>
    </cfRule>
  </conditionalFormatting>
  <conditionalFormatting sqref="AN34">
    <cfRule type="cellIs" dxfId="2926" priority="983" operator="lessThan">
      <formula>$C$4</formula>
    </cfRule>
  </conditionalFormatting>
  <conditionalFormatting sqref="AN35">
    <cfRule type="cellIs" dxfId="2925" priority="984" operator="lessThan">
      <formula>$C$4</formula>
    </cfRule>
  </conditionalFormatting>
  <conditionalFormatting sqref="AN36">
    <cfRule type="cellIs" dxfId="2924" priority="985" operator="lessThan">
      <formula>$C$4</formula>
    </cfRule>
  </conditionalFormatting>
  <conditionalFormatting sqref="AN37">
    <cfRule type="cellIs" dxfId="2923" priority="986" operator="lessThan">
      <formula>$C$4</formula>
    </cfRule>
  </conditionalFormatting>
  <conditionalFormatting sqref="AN38">
    <cfRule type="cellIs" dxfId="2922" priority="987" operator="lessThan">
      <formula>$C$4</formula>
    </cfRule>
  </conditionalFormatting>
  <conditionalFormatting sqref="AN39">
    <cfRule type="cellIs" dxfId="2921" priority="988" operator="lessThan">
      <formula>$C$4</formula>
    </cfRule>
  </conditionalFormatting>
  <conditionalFormatting sqref="AN40">
    <cfRule type="cellIs" dxfId="2920" priority="989" operator="lessThan">
      <formula>$C$4</formula>
    </cfRule>
  </conditionalFormatting>
  <conditionalFormatting sqref="AN41">
    <cfRule type="cellIs" dxfId="2919" priority="990" operator="lessThan">
      <formula>$C$4</formula>
    </cfRule>
  </conditionalFormatting>
  <conditionalFormatting sqref="AN42">
    <cfRule type="cellIs" dxfId="2918" priority="991" operator="lessThan">
      <formula>$C$4</formula>
    </cfRule>
  </conditionalFormatting>
  <conditionalFormatting sqref="AN43">
    <cfRule type="cellIs" dxfId="2917" priority="992" operator="lessThan">
      <formula>$C$4</formula>
    </cfRule>
  </conditionalFormatting>
  <conditionalFormatting sqref="AN44">
    <cfRule type="cellIs" dxfId="2916" priority="993" operator="lessThan">
      <formula>$C$4</formula>
    </cfRule>
  </conditionalFormatting>
  <conditionalFormatting sqref="AN45">
    <cfRule type="cellIs" dxfId="2915" priority="994" operator="lessThan">
      <formula>$C$4</formula>
    </cfRule>
  </conditionalFormatting>
  <conditionalFormatting sqref="AN46">
    <cfRule type="cellIs" dxfId="2914" priority="995" operator="lessThan">
      <formula>$C$4</formula>
    </cfRule>
  </conditionalFormatting>
  <conditionalFormatting sqref="AN47">
    <cfRule type="cellIs" dxfId="2913" priority="996" operator="lessThan">
      <formula>$C$4</formula>
    </cfRule>
  </conditionalFormatting>
  <conditionalFormatting sqref="AN48">
    <cfRule type="cellIs" dxfId="2912" priority="997" operator="lessThan">
      <formula>$C$4</formula>
    </cfRule>
  </conditionalFormatting>
  <conditionalFormatting sqref="AN49">
    <cfRule type="cellIs" dxfId="2911" priority="998" operator="lessThan">
      <formula>$C$4</formula>
    </cfRule>
  </conditionalFormatting>
  <conditionalFormatting sqref="AN50">
    <cfRule type="cellIs" dxfId="2910" priority="999" operator="lessThan">
      <formula>$C$4</formula>
    </cfRule>
  </conditionalFormatting>
  <conditionalFormatting sqref="AN51">
    <cfRule type="cellIs" dxfId="2909" priority="1000" operator="lessThan">
      <formula>$C$4</formula>
    </cfRule>
  </conditionalFormatting>
  <conditionalFormatting sqref="AN52">
    <cfRule type="cellIs" dxfId="2908" priority="1001" operator="lessThan">
      <formula>$C$4</formula>
    </cfRule>
  </conditionalFormatting>
  <conditionalFormatting sqref="AN53">
    <cfRule type="cellIs" dxfId="2907" priority="1002" operator="lessThan">
      <formula>$C$4</formula>
    </cfRule>
  </conditionalFormatting>
  <conditionalFormatting sqref="AN54">
    <cfRule type="cellIs" dxfId="2906" priority="1003" operator="lessThan">
      <formula>$C$4</formula>
    </cfRule>
  </conditionalFormatting>
  <conditionalFormatting sqref="AN55">
    <cfRule type="cellIs" dxfId="2905" priority="1004" operator="lessThan">
      <formula>$C$4</formula>
    </cfRule>
  </conditionalFormatting>
  <conditionalFormatting sqref="AN56">
    <cfRule type="cellIs" dxfId="2904" priority="1005" operator="lessThan">
      <formula>$C$4</formula>
    </cfRule>
  </conditionalFormatting>
  <conditionalFormatting sqref="AN57">
    <cfRule type="cellIs" dxfId="2903" priority="1006" operator="lessThan">
      <formula>$C$4</formula>
    </cfRule>
  </conditionalFormatting>
  <conditionalFormatting sqref="AN58">
    <cfRule type="cellIs" dxfId="2902" priority="1007" operator="lessThan">
      <formula>$C$4</formula>
    </cfRule>
  </conditionalFormatting>
  <conditionalFormatting sqref="AN59">
    <cfRule type="cellIs" dxfId="2901" priority="1008" operator="lessThan">
      <formula>$C$4</formula>
    </cfRule>
  </conditionalFormatting>
  <conditionalFormatting sqref="AN60">
    <cfRule type="cellIs" dxfId="2900" priority="1009" operator="lessThan">
      <formula>$C$4</formula>
    </cfRule>
  </conditionalFormatting>
  <conditionalFormatting sqref="AO11">
    <cfRule type="cellIs" dxfId="2899" priority="1010" operator="lessThan">
      <formula>$C$4</formula>
    </cfRule>
  </conditionalFormatting>
  <conditionalFormatting sqref="AO12">
    <cfRule type="cellIs" dxfId="2898" priority="1011" operator="lessThan">
      <formula>$C$4</formula>
    </cfRule>
  </conditionalFormatting>
  <conditionalFormatting sqref="AO13">
    <cfRule type="cellIs" dxfId="2897" priority="1012" operator="lessThan">
      <formula>$C$4</formula>
    </cfRule>
  </conditionalFormatting>
  <conditionalFormatting sqref="AO14">
    <cfRule type="cellIs" dxfId="2896" priority="1013" operator="lessThan">
      <formula>$C$4</formula>
    </cfRule>
  </conditionalFormatting>
  <conditionalFormatting sqref="AO15">
    <cfRule type="cellIs" dxfId="2895" priority="1014" operator="lessThan">
      <formula>$C$4</formula>
    </cfRule>
  </conditionalFormatting>
  <conditionalFormatting sqref="AO16">
    <cfRule type="cellIs" dxfId="2894" priority="1015" operator="lessThan">
      <formula>$C$4</formula>
    </cfRule>
  </conditionalFormatting>
  <conditionalFormatting sqref="AO17">
    <cfRule type="cellIs" dxfId="2893" priority="1016" operator="lessThan">
      <formula>$C$4</formula>
    </cfRule>
  </conditionalFormatting>
  <conditionalFormatting sqref="AO18">
    <cfRule type="cellIs" dxfId="2892" priority="1017" operator="lessThan">
      <formula>$C$4</formula>
    </cfRule>
  </conditionalFormatting>
  <conditionalFormatting sqref="AO19">
    <cfRule type="cellIs" dxfId="2891" priority="1018" operator="lessThan">
      <formula>$C$4</formula>
    </cfRule>
  </conditionalFormatting>
  <conditionalFormatting sqref="AO20">
    <cfRule type="cellIs" dxfId="2890" priority="1019" operator="lessThan">
      <formula>$C$4</formula>
    </cfRule>
  </conditionalFormatting>
  <conditionalFormatting sqref="AO21">
    <cfRule type="cellIs" dxfId="2889" priority="1020" operator="lessThan">
      <formula>$C$4</formula>
    </cfRule>
  </conditionalFormatting>
  <conditionalFormatting sqref="AO22">
    <cfRule type="cellIs" dxfId="2888" priority="1021" operator="lessThan">
      <formula>$C$4</formula>
    </cfRule>
  </conditionalFormatting>
  <conditionalFormatting sqref="AO23">
    <cfRule type="cellIs" dxfId="2887" priority="1022" operator="lessThan">
      <formula>$C$4</formula>
    </cfRule>
  </conditionalFormatting>
  <conditionalFormatting sqref="AO24">
    <cfRule type="cellIs" dxfId="2886" priority="1023" operator="lessThan">
      <formula>$C$4</formula>
    </cfRule>
  </conditionalFormatting>
  <conditionalFormatting sqref="AO25">
    <cfRule type="cellIs" dxfId="2885" priority="1024" operator="lessThan">
      <formula>$C$4</formula>
    </cfRule>
  </conditionalFormatting>
  <conditionalFormatting sqref="AO26">
    <cfRule type="cellIs" dxfId="2884" priority="1025" operator="lessThan">
      <formula>$C$4</formula>
    </cfRule>
  </conditionalFormatting>
  <conditionalFormatting sqref="AO27">
    <cfRule type="cellIs" dxfId="2883" priority="1026" operator="lessThan">
      <formula>$C$4</formula>
    </cfRule>
  </conditionalFormatting>
  <conditionalFormatting sqref="AO28">
    <cfRule type="cellIs" dxfId="2882" priority="1027" operator="lessThan">
      <formula>$C$4</formula>
    </cfRule>
  </conditionalFormatting>
  <conditionalFormatting sqref="AO29">
    <cfRule type="cellIs" dxfId="2881" priority="1028" operator="lessThan">
      <formula>$C$4</formula>
    </cfRule>
  </conditionalFormatting>
  <conditionalFormatting sqref="AO30">
    <cfRule type="cellIs" dxfId="2880" priority="1029" operator="lessThan">
      <formula>$C$4</formula>
    </cfRule>
  </conditionalFormatting>
  <conditionalFormatting sqref="AO31">
    <cfRule type="cellIs" dxfId="2879" priority="1030" operator="lessThan">
      <formula>$C$4</formula>
    </cfRule>
  </conditionalFormatting>
  <conditionalFormatting sqref="AO32">
    <cfRule type="cellIs" dxfId="2878" priority="1031" operator="lessThan">
      <formula>$C$4</formula>
    </cfRule>
  </conditionalFormatting>
  <conditionalFormatting sqref="AO33">
    <cfRule type="cellIs" dxfId="2877" priority="1032" operator="lessThan">
      <formula>$C$4</formula>
    </cfRule>
  </conditionalFormatting>
  <conditionalFormatting sqref="AO34">
    <cfRule type="cellIs" dxfId="2876" priority="1033" operator="lessThan">
      <formula>$C$4</formula>
    </cfRule>
  </conditionalFormatting>
  <conditionalFormatting sqref="AO35">
    <cfRule type="cellIs" dxfId="2875" priority="1034" operator="lessThan">
      <formula>$C$4</formula>
    </cfRule>
  </conditionalFormatting>
  <conditionalFormatting sqref="AO36">
    <cfRule type="cellIs" dxfId="2874" priority="1035" operator="lessThan">
      <formula>$C$4</formula>
    </cfRule>
  </conditionalFormatting>
  <conditionalFormatting sqref="AO37">
    <cfRule type="cellIs" dxfId="2873" priority="1036" operator="lessThan">
      <formula>$C$4</formula>
    </cfRule>
  </conditionalFormatting>
  <conditionalFormatting sqref="AO38">
    <cfRule type="cellIs" dxfId="2872" priority="1037" operator="lessThan">
      <formula>$C$4</formula>
    </cfRule>
  </conditionalFormatting>
  <conditionalFormatting sqref="AO39">
    <cfRule type="cellIs" dxfId="2871" priority="1038" operator="lessThan">
      <formula>$C$4</formula>
    </cfRule>
  </conditionalFormatting>
  <conditionalFormatting sqref="AO40">
    <cfRule type="cellIs" dxfId="2870" priority="1039" operator="lessThan">
      <formula>$C$4</formula>
    </cfRule>
  </conditionalFormatting>
  <conditionalFormatting sqref="AO41">
    <cfRule type="cellIs" dxfId="2869" priority="1040" operator="lessThan">
      <formula>$C$4</formula>
    </cfRule>
  </conditionalFormatting>
  <conditionalFormatting sqref="AO42">
    <cfRule type="cellIs" dxfId="2868" priority="1041" operator="lessThan">
      <formula>$C$4</formula>
    </cfRule>
  </conditionalFormatting>
  <conditionalFormatting sqref="AO43">
    <cfRule type="cellIs" dxfId="2867" priority="1042" operator="lessThan">
      <formula>$C$4</formula>
    </cfRule>
  </conditionalFormatting>
  <conditionalFormatting sqref="AO44">
    <cfRule type="cellIs" dxfId="2866" priority="1043" operator="lessThan">
      <formula>$C$4</formula>
    </cfRule>
  </conditionalFormatting>
  <conditionalFormatting sqref="AO45">
    <cfRule type="cellIs" dxfId="2865" priority="1044" operator="lessThan">
      <formula>$C$4</formula>
    </cfRule>
  </conditionalFormatting>
  <conditionalFormatting sqref="AO46">
    <cfRule type="cellIs" dxfId="2864" priority="1045" operator="lessThan">
      <formula>$C$4</formula>
    </cfRule>
  </conditionalFormatting>
  <conditionalFormatting sqref="AO47">
    <cfRule type="cellIs" dxfId="2863" priority="1046" operator="lessThan">
      <formula>$C$4</formula>
    </cfRule>
  </conditionalFormatting>
  <conditionalFormatting sqref="AO48">
    <cfRule type="cellIs" dxfId="2862" priority="1047" operator="lessThan">
      <formula>$C$4</formula>
    </cfRule>
  </conditionalFormatting>
  <conditionalFormatting sqref="AO49">
    <cfRule type="cellIs" dxfId="2861" priority="1048" operator="lessThan">
      <formula>$C$4</formula>
    </cfRule>
  </conditionalFormatting>
  <conditionalFormatting sqref="AO50">
    <cfRule type="cellIs" dxfId="2860" priority="1049" operator="lessThan">
      <formula>$C$4</formula>
    </cfRule>
  </conditionalFormatting>
  <conditionalFormatting sqref="AO51">
    <cfRule type="cellIs" dxfId="2859" priority="1050" operator="lessThan">
      <formula>$C$4</formula>
    </cfRule>
  </conditionalFormatting>
  <conditionalFormatting sqref="AO52">
    <cfRule type="cellIs" dxfId="2858" priority="1051" operator="lessThan">
      <formula>$C$4</formula>
    </cfRule>
  </conditionalFormatting>
  <conditionalFormatting sqref="AO53">
    <cfRule type="cellIs" dxfId="2857" priority="1052" operator="lessThan">
      <formula>$C$4</formula>
    </cfRule>
  </conditionalFormatting>
  <conditionalFormatting sqref="AO54">
    <cfRule type="cellIs" dxfId="2856" priority="1053" operator="lessThan">
      <formula>$C$4</formula>
    </cfRule>
  </conditionalFormatting>
  <conditionalFormatting sqref="AO55">
    <cfRule type="cellIs" dxfId="2855" priority="1054" operator="lessThan">
      <formula>$C$4</formula>
    </cfRule>
  </conditionalFormatting>
  <conditionalFormatting sqref="AO56">
    <cfRule type="cellIs" dxfId="2854" priority="1055" operator="lessThan">
      <formula>$C$4</formula>
    </cfRule>
  </conditionalFormatting>
  <conditionalFormatting sqref="AO57">
    <cfRule type="cellIs" dxfId="2853" priority="1056" operator="lessThan">
      <formula>$C$4</formula>
    </cfRule>
  </conditionalFormatting>
  <conditionalFormatting sqref="AO58">
    <cfRule type="cellIs" dxfId="2852" priority="1057" operator="lessThan">
      <formula>$C$4</formula>
    </cfRule>
  </conditionalFormatting>
  <conditionalFormatting sqref="AO59">
    <cfRule type="cellIs" dxfId="2851" priority="1058" operator="lessThan">
      <formula>$C$4</formula>
    </cfRule>
  </conditionalFormatting>
  <conditionalFormatting sqref="AO60">
    <cfRule type="cellIs" dxfId="2850" priority="1059" operator="lessThan">
      <formula>$C$4</formula>
    </cfRule>
  </conditionalFormatting>
  <conditionalFormatting sqref="AP11">
    <cfRule type="cellIs" dxfId="2849" priority="1060" operator="lessThan">
      <formula>$C$4</formula>
    </cfRule>
  </conditionalFormatting>
  <conditionalFormatting sqref="AP12">
    <cfRule type="cellIs" dxfId="2848" priority="1061" operator="lessThan">
      <formula>$C$4</formula>
    </cfRule>
  </conditionalFormatting>
  <conditionalFormatting sqref="AP13">
    <cfRule type="cellIs" dxfId="2847" priority="1062" operator="lessThan">
      <formula>$C$4</formula>
    </cfRule>
  </conditionalFormatting>
  <conditionalFormatting sqref="AP14">
    <cfRule type="cellIs" dxfId="2846" priority="1063" operator="lessThan">
      <formula>$C$4</formula>
    </cfRule>
  </conditionalFormatting>
  <conditionalFormatting sqref="AP15">
    <cfRule type="cellIs" dxfId="2845" priority="1064" operator="lessThan">
      <formula>$C$4</formula>
    </cfRule>
  </conditionalFormatting>
  <conditionalFormatting sqref="AP16">
    <cfRule type="cellIs" dxfId="2844" priority="1065" operator="lessThan">
      <formula>$C$4</formula>
    </cfRule>
  </conditionalFormatting>
  <conditionalFormatting sqref="AP17">
    <cfRule type="cellIs" dxfId="2843" priority="1066" operator="lessThan">
      <formula>$C$4</formula>
    </cfRule>
  </conditionalFormatting>
  <conditionalFormatting sqref="AP18">
    <cfRule type="cellIs" dxfId="2842" priority="1067" operator="lessThan">
      <formula>$C$4</formula>
    </cfRule>
  </conditionalFormatting>
  <conditionalFormatting sqref="AP19">
    <cfRule type="cellIs" dxfId="2841" priority="1068" operator="lessThan">
      <formula>$C$4</formula>
    </cfRule>
  </conditionalFormatting>
  <conditionalFormatting sqref="AP20">
    <cfRule type="cellIs" dxfId="2840" priority="1069" operator="lessThan">
      <formula>$C$4</formula>
    </cfRule>
  </conditionalFormatting>
  <conditionalFormatting sqref="AP21">
    <cfRule type="cellIs" dxfId="2839" priority="1070" operator="lessThan">
      <formula>$C$4</formula>
    </cfRule>
  </conditionalFormatting>
  <conditionalFormatting sqref="AP22">
    <cfRule type="cellIs" dxfId="2838" priority="1071" operator="lessThan">
      <formula>$C$4</formula>
    </cfRule>
  </conditionalFormatting>
  <conditionalFormatting sqref="AP23">
    <cfRule type="cellIs" dxfId="2837" priority="1072" operator="lessThan">
      <formula>$C$4</formula>
    </cfRule>
  </conditionalFormatting>
  <conditionalFormatting sqref="AP24">
    <cfRule type="cellIs" dxfId="2836" priority="1073" operator="lessThan">
      <formula>$C$4</formula>
    </cfRule>
  </conditionalFormatting>
  <conditionalFormatting sqref="AP25">
    <cfRule type="cellIs" dxfId="2835" priority="1074" operator="lessThan">
      <formula>$C$4</formula>
    </cfRule>
  </conditionalFormatting>
  <conditionalFormatting sqref="AP26">
    <cfRule type="cellIs" dxfId="2834" priority="1075" operator="lessThan">
      <formula>$C$4</formula>
    </cfRule>
  </conditionalFormatting>
  <conditionalFormatting sqref="AP27">
    <cfRule type="cellIs" dxfId="2833" priority="1076" operator="lessThan">
      <formula>$C$4</formula>
    </cfRule>
  </conditionalFormatting>
  <conditionalFormatting sqref="AP28">
    <cfRule type="cellIs" dxfId="2832" priority="1077" operator="lessThan">
      <formula>$C$4</formula>
    </cfRule>
  </conditionalFormatting>
  <conditionalFormatting sqref="AP29">
    <cfRule type="cellIs" dxfId="2831" priority="1078" operator="lessThan">
      <formula>$C$4</formula>
    </cfRule>
  </conditionalFormatting>
  <conditionalFormatting sqref="AP30">
    <cfRule type="cellIs" dxfId="2830" priority="1079" operator="lessThan">
      <formula>$C$4</formula>
    </cfRule>
  </conditionalFormatting>
  <conditionalFormatting sqref="AP31">
    <cfRule type="cellIs" dxfId="2829" priority="1080" operator="lessThan">
      <formula>$C$4</formula>
    </cfRule>
  </conditionalFormatting>
  <conditionalFormatting sqref="AP32">
    <cfRule type="cellIs" dxfId="2828" priority="1081" operator="lessThan">
      <formula>$C$4</formula>
    </cfRule>
  </conditionalFormatting>
  <conditionalFormatting sqref="AP33">
    <cfRule type="cellIs" dxfId="2827" priority="1082" operator="lessThan">
      <formula>$C$4</formula>
    </cfRule>
  </conditionalFormatting>
  <conditionalFormatting sqref="AP34">
    <cfRule type="cellIs" dxfId="2826" priority="1083" operator="lessThan">
      <formula>$C$4</formula>
    </cfRule>
  </conditionalFormatting>
  <conditionalFormatting sqref="AP35">
    <cfRule type="cellIs" dxfId="2825" priority="1084" operator="lessThan">
      <formula>$C$4</formula>
    </cfRule>
  </conditionalFormatting>
  <conditionalFormatting sqref="AP36">
    <cfRule type="cellIs" dxfId="2824" priority="1085" operator="lessThan">
      <formula>$C$4</formula>
    </cfRule>
  </conditionalFormatting>
  <conditionalFormatting sqref="AP37">
    <cfRule type="cellIs" dxfId="2823" priority="1086" operator="lessThan">
      <formula>$C$4</formula>
    </cfRule>
  </conditionalFormatting>
  <conditionalFormatting sqref="AP38">
    <cfRule type="cellIs" dxfId="2822" priority="1087" operator="lessThan">
      <formula>$C$4</formula>
    </cfRule>
  </conditionalFormatting>
  <conditionalFormatting sqref="AP39">
    <cfRule type="cellIs" dxfId="2821" priority="1088" operator="lessThan">
      <formula>$C$4</formula>
    </cfRule>
  </conditionalFormatting>
  <conditionalFormatting sqref="AP40">
    <cfRule type="cellIs" dxfId="2820" priority="1089" operator="lessThan">
      <formula>$C$4</formula>
    </cfRule>
  </conditionalFormatting>
  <conditionalFormatting sqref="AP41">
    <cfRule type="cellIs" dxfId="2819" priority="1090" operator="lessThan">
      <formula>$C$4</formula>
    </cfRule>
  </conditionalFormatting>
  <conditionalFormatting sqref="AP42">
    <cfRule type="cellIs" dxfId="2818" priority="1091" operator="lessThan">
      <formula>$C$4</formula>
    </cfRule>
  </conditionalFormatting>
  <conditionalFormatting sqref="AP43">
    <cfRule type="cellIs" dxfId="2817" priority="1092" operator="lessThan">
      <formula>$C$4</formula>
    </cfRule>
  </conditionalFormatting>
  <conditionalFormatting sqref="AP44">
    <cfRule type="cellIs" dxfId="2816" priority="1093" operator="lessThan">
      <formula>$C$4</formula>
    </cfRule>
  </conditionalFormatting>
  <conditionalFormatting sqref="AP45">
    <cfRule type="cellIs" dxfId="2815" priority="1094" operator="lessThan">
      <formula>$C$4</formula>
    </cfRule>
  </conditionalFormatting>
  <conditionalFormatting sqref="AP46">
    <cfRule type="cellIs" dxfId="2814" priority="1095" operator="lessThan">
      <formula>$C$4</formula>
    </cfRule>
  </conditionalFormatting>
  <conditionalFormatting sqref="AP47">
    <cfRule type="cellIs" dxfId="2813" priority="1096" operator="lessThan">
      <formula>$C$4</formula>
    </cfRule>
  </conditionalFormatting>
  <conditionalFormatting sqref="AP48">
    <cfRule type="cellIs" dxfId="2812" priority="1097" operator="lessThan">
      <formula>$C$4</formula>
    </cfRule>
  </conditionalFormatting>
  <conditionalFormatting sqref="AP49">
    <cfRule type="cellIs" dxfId="2811" priority="1098" operator="lessThan">
      <formula>$C$4</formula>
    </cfRule>
  </conditionalFormatting>
  <conditionalFormatting sqref="AP50">
    <cfRule type="cellIs" dxfId="2810" priority="1099" operator="lessThan">
      <formula>$C$4</formula>
    </cfRule>
  </conditionalFormatting>
  <conditionalFormatting sqref="AP51">
    <cfRule type="cellIs" dxfId="2809" priority="1100" operator="lessThan">
      <formula>$C$4</formula>
    </cfRule>
  </conditionalFormatting>
  <conditionalFormatting sqref="AP52">
    <cfRule type="cellIs" dxfId="2808" priority="1101" operator="lessThan">
      <formula>$C$4</formula>
    </cfRule>
  </conditionalFormatting>
  <conditionalFormatting sqref="AP53">
    <cfRule type="cellIs" dxfId="2807" priority="1102" operator="lessThan">
      <formula>$C$4</formula>
    </cfRule>
  </conditionalFormatting>
  <conditionalFormatting sqref="AP54">
    <cfRule type="cellIs" dxfId="2806" priority="1103" operator="lessThan">
      <formula>$C$4</formula>
    </cfRule>
  </conditionalFormatting>
  <conditionalFormatting sqref="AP55">
    <cfRule type="cellIs" dxfId="2805" priority="1104" operator="lessThan">
      <formula>$C$4</formula>
    </cfRule>
  </conditionalFormatting>
  <conditionalFormatting sqref="AP56">
    <cfRule type="cellIs" dxfId="2804" priority="1105" operator="lessThan">
      <formula>$C$4</formula>
    </cfRule>
  </conditionalFormatting>
  <conditionalFormatting sqref="AP57">
    <cfRule type="cellIs" dxfId="2803" priority="1106" operator="lessThan">
      <formula>$C$4</formula>
    </cfRule>
  </conditionalFormatting>
  <conditionalFormatting sqref="AP58">
    <cfRule type="cellIs" dxfId="2802" priority="1107" operator="lessThan">
      <formula>$C$4</formula>
    </cfRule>
  </conditionalFormatting>
  <conditionalFormatting sqref="AP59">
    <cfRule type="cellIs" dxfId="2801" priority="1108" operator="lessThan">
      <formula>$C$4</formula>
    </cfRule>
  </conditionalFormatting>
  <conditionalFormatting sqref="AP60">
    <cfRule type="cellIs" dxfId="2800" priority="1109" operator="lessThan">
      <formula>$C$4</formula>
    </cfRule>
  </conditionalFormatting>
  <conditionalFormatting sqref="AQ11">
    <cfRule type="cellIs" dxfId="2799" priority="1110" operator="lessThan">
      <formula>$C$4</formula>
    </cfRule>
  </conditionalFormatting>
  <conditionalFormatting sqref="AQ12">
    <cfRule type="cellIs" dxfId="2798" priority="1111" operator="lessThan">
      <formula>$C$4</formula>
    </cfRule>
  </conditionalFormatting>
  <conditionalFormatting sqref="AQ13">
    <cfRule type="cellIs" dxfId="2797" priority="1112" operator="lessThan">
      <formula>$C$4</formula>
    </cfRule>
  </conditionalFormatting>
  <conditionalFormatting sqref="AQ14">
    <cfRule type="cellIs" dxfId="2796" priority="1113" operator="lessThan">
      <formula>$C$4</formula>
    </cfRule>
  </conditionalFormatting>
  <conditionalFormatting sqref="AQ15">
    <cfRule type="cellIs" dxfId="2795" priority="1114" operator="lessThan">
      <formula>$C$4</formula>
    </cfRule>
  </conditionalFormatting>
  <conditionalFormatting sqref="AQ16">
    <cfRule type="cellIs" dxfId="2794" priority="1115" operator="lessThan">
      <formula>$C$4</formula>
    </cfRule>
  </conditionalFormatting>
  <conditionalFormatting sqref="AQ17">
    <cfRule type="cellIs" dxfId="2793" priority="1116" operator="lessThan">
      <formula>$C$4</formula>
    </cfRule>
  </conditionalFormatting>
  <conditionalFormatting sqref="AQ18">
    <cfRule type="cellIs" dxfId="2792" priority="1117" operator="lessThan">
      <formula>$C$4</formula>
    </cfRule>
  </conditionalFormatting>
  <conditionalFormatting sqref="AQ19">
    <cfRule type="cellIs" dxfId="2791" priority="1118" operator="lessThan">
      <formula>$C$4</formula>
    </cfRule>
  </conditionalFormatting>
  <conditionalFormatting sqref="AQ20">
    <cfRule type="cellIs" dxfId="2790" priority="1119" operator="lessThan">
      <formula>$C$4</formula>
    </cfRule>
  </conditionalFormatting>
  <conditionalFormatting sqref="AQ21">
    <cfRule type="cellIs" dxfId="2789" priority="1120" operator="lessThan">
      <formula>$C$4</formula>
    </cfRule>
  </conditionalFormatting>
  <conditionalFormatting sqref="AQ22">
    <cfRule type="cellIs" dxfId="2788" priority="1121" operator="lessThan">
      <formula>$C$4</formula>
    </cfRule>
  </conditionalFormatting>
  <conditionalFormatting sqref="AQ23">
    <cfRule type="cellIs" dxfId="2787" priority="1122" operator="lessThan">
      <formula>$C$4</formula>
    </cfRule>
  </conditionalFormatting>
  <conditionalFormatting sqref="AQ24">
    <cfRule type="cellIs" dxfId="2786" priority="1123" operator="lessThan">
      <formula>$C$4</formula>
    </cfRule>
  </conditionalFormatting>
  <conditionalFormatting sqref="AQ25">
    <cfRule type="cellIs" dxfId="2785" priority="1124" operator="lessThan">
      <formula>$C$4</formula>
    </cfRule>
  </conditionalFormatting>
  <conditionalFormatting sqref="AQ26">
    <cfRule type="cellIs" dxfId="2784" priority="1125" operator="lessThan">
      <formula>$C$4</formula>
    </cfRule>
  </conditionalFormatting>
  <conditionalFormatting sqref="AQ27">
    <cfRule type="cellIs" dxfId="2783" priority="1126" operator="lessThan">
      <formula>$C$4</formula>
    </cfRule>
  </conditionalFormatting>
  <conditionalFormatting sqref="AQ28">
    <cfRule type="cellIs" dxfId="2782" priority="1127" operator="lessThan">
      <formula>$C$4</formula>
    </cfRule>
  </conditionalFormatting>
  <conditionalFormatting sqref="AQ29">
    <cfRule type="cellIs" dxfId="2781" priority="1128" operator="lessThan">
      <formula>$C$4</formula>
    </cfRule>
  </conditionalFormatting>
  <conditionalFormatting sqref="AQ30">
    <cfRule type="cellIs" dxfId="2780" priority="1129" operator="lessThan">
      <formula>$C$4</formula>
    </cfRule>
  </conditionalFormatting>
  <conditionalFormatting sqref="AQ31">
    <cfRule type="cellIs" dxfId="2779" priority="1130" operator="lessThan">
      <formula>$C$4</formula>
    </cfRule>
  </conditionalFormatting>
  <conditionalFormatting sqref="AQ32">
    <cfRule type="cellIs" dxfId="2778" priority="1131" operator="lessThan">
      <formula>$C$4</formula>
    </cfRule>
  </conditionalFormatting>
  <conditionalFormatting sqref="AQ33">
    <cfRule type="cellIs" dxfId="2777" priority="1132" operator="lessThan">
      <formula>$C$4</formula>
    </cfRule>
  </conditionalFormatting>
  <conditionalFormatting sqref="AQ34">
    <cfRule type="cellIs" dxfId="2776" priority="1133" operator="lessThan">
      <formula>$C$4</formula>
    </cfRule>
  </conditionalFormatting>
  <conditionalFormatting sqref="AQ35">
    <cfRule type="cellIs" dxfId="2775" priority="1134" operator="lessThan">
      <formula>$C$4</formula>
    </cfRule>
  </conditionalFormatting>
  <conditionalFormatting sqref="AQ36">
    <cfRule type="cellIs" dxfId="2774" priority="1135" operator="lessThan">
      <formula>$C$4</formula>
    </cfRule>
  </conditionalFormatting>
  <conditionalFormatting sqref="AQ37">
    <cfRule type="cellIs" dxfId="2773" priority="1136" operator="lessThan">
      <formula>$C$4</formula>
    </cfRule>
  </conditionalFormatting>
  <conditionalFormatting sqref="AQ38">
    <cfRule type="cellIs" dxfId="2772" priority="1137" operator="lessThan">
      <formula>$C$4</formula>
    </cfRule>
  </conditionalFormatting>
  <conditionalFormatting sqref="AQ39">
    <cfRule type="cellIs" dxfId="2771" priority="1138" operator="lessThan">
      <formula>$C$4</formula>
    </cfRule>
  </conditionalFormatting>
  <conditionalFormatting sqref="AQ40">
    <cfRule type="cellIs" dxfId="2770" priority="1139" operator="lessThan">
      <formula>$C$4</formula>
    </cfRule>
  </conditionalFormatting>
  <conditionalFormatting sqref="AQ41">
    <cfRule type="cellIs" dxfId="2769" priority="1140" operator="lessThan">
      <formula>$C$4</formula>
    </cfRule>
  </conditionalFormatting>
  <conditionalFormatting sqref="AQ42">
    <cfRule type="cellIs" dxfId="2768" priority="1141" operator="lessThan">
      <formula>$C$4</formula>
    </cfRule>
  </conditionalFormatting>
  <conditionalFormatting sqref="AQ43">
    <cfRule type="cellIs" dxfId="2767" priority="1142" operator="lessThan">
      <formula>$C$4</formula>
    </cfRule>
  </conditionalFormatting>
  <conditionalFormatting sqref="AQ44">
    <cfRule type="cellIs" dxfId="2766" priority="1143" operator="lessThan">
      <formula>$C$4</formula>
    </cfRule>
  </conditionalFormatting>
  <conditionalFormatting sqref="AQ45">
    <cfRule type="cellIs" dxfId="2765" priority="1144" operator="lessThan">
      <formula>$C$4</formula>
    </cfRule>
  </conditionalFormatting>
  <conditionalFormatting sqref="AQ46">
    <cfRule type="cellIs" dxfId="2764" priority="1145" operator="lessThan">
      <formula>$C$4</formula>
    </cfRule>
  </conditionalFormatting>
  <conditionalFormatting sqref="AQ47">
    <cfRule type="cellIs" dxfId="2763" priority="1146" operator="lessThan">
      <formula>$C$4</formula>
    </cfRule>
  </conditionalFormatting>
  <conditionalFormatting sqref="AQ48">
    <cfRule type="cellIs" dxfId="2762" priority="1147" operator="lessThan">
      <formula>$C$4</formula>
    </cfRule>
  </conditionalFormatting>
  <conditionalFormatting sqref="AQ49">
    <cfRule type="cellIs" dxfId="2761" priority="1148" operator="lessThan">
      <formula>$C$4</formula>
    </cfRule>
  </conditionalFormatting>
  <conditionalFormatting sqref="AQ50">
    <cfRule type="cellIs" dxfId="2760" priority="1149" operator="lessThan">
      <formula>$C$4</formula>
    </cfRule>
  </conditionalFormatting>
  <conditionalFormatting sqref="AQ51">
    <cfRule type="cellIs" dxfId="2759" priority="1150" operator="lessThan">
      <formula>$C$4</formula>
    </cfRule>
  </conditionalFormatting>
  <conditionalFormatting sqref="AQ52">
    <cfRule type="cellIs" dxfId="2758" priority="1151" operator="lessThan">
      <formula>$C$4</formula>
    </cfRule>
  </conditionalFormatting>
  <conditionalFormatting sqref="AQ53">
    <cfRule type="cellIs" dxfId="2757" priority="1152" operator="lessThan">
      <formula>$C$4</formula>
    </cfRule>
  </conditionalFormatting>
  <conditionalFormatting sqref="AQ54">
    <cfRule type="cellIs" dxfId="2756" priority="1153" operator="lessThan">
      <formula>$C$4</formula>
    </cfRule>
  </conditionalFormatting>
  <conditionalFormatting sqref="AQ55">
    <cfRule type="cellIs" dxfId="2755" priority="1154" operator="lessThan">
      <formula>$C$4</formula>
    </cfRule>
  </conditionalFormatting>
  <conditionalFormatting sqref="AQ56">
    <cfRule type="cellIs" dxfId="2754" priority="1155" operator="lessThan">
      <formula>$C$4</formula>
    </cfRule>
  </conditionalFormatting>
  <conditionalFormatting sqref="AQ57">
    <cfRule type="cellIs" dxfId="2753" priority="1156" operator="lessThan">
      <formula>$C$4</formula>
    </cfRule>
  </conditionalFormatting>
  <conditionalFormatting sqref="AQ58">
    <cfRule type="cellIs" dxfId="2752" priority="1157" operator="lessThan">
      <formula>$C$4</formula>
    </cfRule>
  </conditionalFormatting>
  <conditionalFormatting sqref="AQ59">
    <cfRule type="cellIs" dxfId="2751" priority="1158" operator="lessThan">
      <formula>$C$4</formula>
    </cfRule>
  </conditionalFormatting>
  <conditionalFormatting sqref="AQ60">
    <cfRule type="cellIs" dxfId="2750" priority="1159" operator="lessThan">
      <formula>$C$4</formula>
    </cfRule>
  </conditionalFormatting>
  <conditionalFormatting sqref="AR11">
    <cfRule type="cellIs" dxfId="2749" priority="1160" operator="lessThan">
      <formula>$C$4</formula>
    </cfRule>
  </conditionalFormatting>
  <conditionalFormatting sqref="AR12">
    <cfRule type="cellIs" dxfId="2748" priority="1161" operator="lessThan">
      <formula>$C$4</formula>
    </cfRule>
  </conditionalFormatting>
  <conditionalFormatting sqref="AR13">
    <cfRule type="cellIs" dxfId="2747" priority="1162" operator="lessThan">
      <formula>$C$4</formula>
    </cfRule>
  </conditionalFormatting>
  <conditionalFormatting sqref="AR14">
    <cfRule type="cellIs" dxfId="2746" priority="1163" operator="lessThan">
      <formula>$C$4</formula>
    </cfRule>
  </conditionalFormatting>
  <conditionalFormatting sqref="AR15">
    <cfRule type="cellIs" dxfId="2745" priority="1164" operator="lessThan">
      <formula>$C$4</formula>
    </cfRule>
  </conditionalFormatting>
  <conditionalFormatting sqref="AR16">
    <cfRule type="cellIs" dxfId="2744" priority="1165" operator="lessThan">
      <formula>$C$4</formula>
    </cfRule>
  </conditionalFormatting>
  <conditionalFormatting sqref="AR17">
    <cfRule type="cellIs" dxfId="2743" priority="1166" operator="lessThan">
      <formula>$C$4</formula>
    </cfRule>
  </conditionalFormatting>
  <conditionalFormatting sqref="AR18">
    <cfRule type="cellIs" dxfId="2742" priority="1167" operator="lessThan">
      <formula>$C$4</formula>
    </cfRule>
  </conditionalFormatting>
  <conditionalFormatting sqref="AR19">
    <cfRule type="cellIs" dxfId="2741" priority="1168" operator="lessThan">
      <formula>$C$4</formula>
    </cfRule>
  </conditionalFormatting>
  <conditionalFormatting sqref="AR20">
    <cfRule type="cellIs" dxfId="2740" priority="1169" operator="lessThan">
      <formula>$C$4</formula>
    </cfRule>
  </conditionalFormatting>
  <conditionalFormatting sqref="AR21">
    <cfRule type="cellIs" dxfId="2739" priority="1170" operator="lessThan">
      <formula>$C$4</formula>
    </cfRule>
  </conditionalFormatting>
  <conditionalFormatting sqref="AR22">
    <cfRule type="cellIs" dxfId="2738" priority="1171" operator="lessThan">
      <formula>$C$4</formula>
    </cfRule>
  </conditionalFormatting>
  <conditionalFormatting sqref="AR23">
    <cfRule type="cellIs" dxfId="2737" priority="1172" operator="lessThan">
      <formula>$C$4</formula>
    </cfRule>
  </conditionalFormatting>
  <conditionalFormatting sqref="AR24">
    <cfRule type="cellIs" dxfId="2736" priority="1173" operator="lessThan">
      <formula>$C$4</formula>
    </cfRule>
  </conditionalFormatting>
  <conditionalFormatting sqref="AR25">
    <cfRule type="cellIs" dxfId="2735" priority="1174" operator="lessThan">
      <formula>$C$4</formula>
    </cfRule>
  </conditionalFormatting>
  <conditionalFormatting sqref="AR26">
    <cfRule type="cellIs" dxfId="2734" priority="1175" operator="lessThan">
      <formula>$C$4</formula>
    </cfRule>
  </conditionalFormatting>
  <conditionalFormatting sqref="AR27">
    <cfRule type="cellIs" dxfId="2733" priority="1176" operator="lessThan">
      <formula>$C$4</formula>
    </cfRule>
  </conditionalFormatting>
  <conditionalFormatting sqref="AR28">
    <cfRule type="cellIs" dxfId="2732" priority="1177" operator="lessThan">
      <formula>$C$4</formula>
    </cfRule>
  </conditionalFormatting>
  <conditionalFormatting sqref="AR29">
    <cfRule type="cellIs" dxfId="2731" priority="1178" operator="lessThan">
      <formula>$C$4</formula>
    </cfRule>
  </conditionalFormatting>
  <conditionalFormatting sqref="AR30">
    <cfRule type="cellIs" dxfId="2730" priority="1179" operator="lessThan">
      <formula>$C$4</formula>
    </cfRule>
  </conditionalFormatting>
  <conditionalFormatting sqref="AR31">
    <cfRule type="cellIs" dxfId="2729" priority="1180" operator="lessThan">
      <formula>$C$4</formula>
    </cfRule>
  </conditionalFormatting>
  <conditionalFormatting sqref="AR32">
    <cfRule type="cellIs" dxfId="2728" priority="1181" operator="lessThan">
      <formula>$C$4</formula>
    </cfRule>
  </conditionalFormatting>
  <conditionalFormatting sqref="AR33">
    <cfRule type="cellIs" dxfId="2727" priority="1182" operator="lessThan">
      <formula>$C$4</formula>
    </cfRule>
  </conditionalFormatting>
  <conditionalFormatting sqref="AR34">
    <cfRule type="cellIs" dxfId="2726" priority="1183" operator="lessThan">
      <formula>$C$4</formula>
    </cfRule>
  </conditionalFormatting>
  <conditionalFormatting sqref="AR35">
    <cfRule type="cellIs" dxfId="2725" priority="1184" operator="lessThan">
      <formula>$C$4</formula>
    </cfRule>
  </conditionalFormatting>
  <conditionalFormatting sqref="AR36">
    <cfRule type="cellIs" dxfId="2724" priority="1185" operator="lessThan">
      <formula>$C$4</formula>
    </cfRule>
  </conditionalFormatting>
  <conditionalFormatting sqref="AR37">
    <cfRule type="cellIs" dxfId="2723" priority="1186" operator="lessThan">
      <formula>$C$4</formula>
    </cfRule>
  </conditionalFormatting>
  <conditionalFormatting sqref="AR38">
    <cfRule type="cellIs" dxfId="2722" priority="1187" operator="lessThan">
      <formula>$C$4</formula>
    </cfRule>
  </conditionalFormatting>
  <conditionalFormatting sqref="AR39">
    <cfRule type="cellIs" dxfId="2721" priority="1188" operator="lessThan">
      <formula>$C$4</formula>
    </cfRule>
  </conditionalFormatting>
  <conditionalFormatting sqref="AR40">
    <cfRule type="cellIs" dxfId="2720" priority="1189" operator="lessThan">
      <formula>$C$4</formula>
    </cfRule>
  </conditionalFormatting>
  <conditionalFormatting sqref="AR41">
    <cfRule type="cellIs" dxfId="2719" priority="1190" operator="lessThan">
      <formula>$C$4</formula>
    </cfRule>
  </conditionalFormatting>
  <conditionalFormatting sqref="AR42">
    <cfRule type="cellIs" dxfId="2718" priority="1191" operator="lessThan">
      <formula>$C$4</formula>
    </cfRule>
  </conditionalFormatting>
  <conditionalFormatting sqref="AR43">
    <cfRule type="cellIs" dxfId="2717" priority="1192" operator="lessThan">
      <formula>$C$4</formula>
    </cfRule>
  </conditionalFormatting>
  <conditionalFormatting sqref="AR44">
    <cfRule type="cellIs" dxfId="2716" priority="1193" operator="lessThan">
      <formula>$C$4</formula>
    </cfRule>
  </conditionalFormatting>
  <conditionalFormatting sqref="AR45">
    <cfRule type="cellIs" dxfId="2715" priority="1194" operator="lessThan">
      <formula>$C$4</formula>
    </cfRule>
  </conditionalFormatting>
  <conditionalFormatting sqref="AR46">
    <cfRule type="cellIs" dxfId="2714" priority="1195" operator="lessThan">
      <formula>$C$4</formula>
    </cfRule>
  </conditionalFormatting>
  <conditionalFormatting sqref="AR47">
    <cfRule type="cellIs" dxfId="2713" priority="1196" operator="lessThan">
      <formula>$C$4</formula>
    </cfRule>
  </conditionalFormatting>
  <conditionalFormatting sqref="AR48">
    <cfRule type="cellIs" dxfId="2712" priority="1197" operator="lessThan">
      <formula>$C$4</formula>
    </cfRule>
  </conditionalFormatting>
  <conditionalFormatting sqref="AR49">
    <cfRule type="cellIs" dxfId="2711" priority="1198" operator="lessThan">
      <formula>$C$4</formula>
    </cfRule>
  </conditionalFormatting>
  <conditionalFormatting sqref="AR50">
    <cfRule type="cellIs" dxfId="2710" priority="1199" operator="lessThan">
      <formula>$C$4</formula>
    </cfRule>
  </conditionalFormatting>
  <conditionalFormatting sqref="AR51">
    <cfRule type="cellIs" dxfId="2709" priority="1200" operator="lessThan">
      <formula>$C$4</formula>
    </cfRule>
  </conditionalFormatting>
  <conditionalFormatting sqref="AR52">
    <cfRule type="cellIs" dxfId="2708" priority="1201" operator="lessThan">
      <formula>$C$4</formula>
    </cfRule>
  </conditionalFormatting>
  <conditionalFormatting sqref="AR53">
    <cfRule type="cellIs" dxfId="2707" priority="1202" operator="lessThan">
      <formula>$C$4</formula>
    </cfRule>
  </conditionalFormatting>
  <conditionalFormatting sqref="AR54">
    <cfRule type="cellIs" dxfId="2706" priority="1203" operator="lessThan">
      <formula>$C$4</formula>
    </cfRule>
  </conditionalFormatting>
  <conditionalFormatting sqref="AR55">
    <cfRule type="cellIs" dxfId="2705" priority="1204" operator="lessThan">
      <formula>$C$4</formula>
    </cfRule>
  </conditionalFormatting>
  <conditionalFormatting sqref="AR56">
    <cfRule type="cellIs" dxfId="2704" priority="1205" operator="lessThan">
      <formula>$C$4</formula>
    </cfRule>
  </conditionalFormatting>
  <conditionalFormatting sqref="AR57">
    <cfRule type="cellIs" dxfId="2703" priority="1206" operator="lessThan">
      <formula>$C$4</formula>
    </cfRule>
  </conditionalFormatting>
  <conditionalFormatting sqref="AR58">
    <cfRule type="cellIs" dxfId="2702" priority="1207" operator="lessThan">
      <formula>$C$4</formula>
    </cfRule>
  </conditionalFormatting>
  <conditionalFormatting sqref="AR59">
    <cfRule type="cellIs" dxfId="2701" priority="1208" operator="lessThan">
      <formula>$C$4</formula>
    </cfRule>
  </conditionalFormatting>
  <conditionalFormatting sqref="AR60">
    <cfRule type="cellIs" dxfId="2700" priority="1209" operator="lessThan">
      <formula>$C$4</formula>
    </cfRule>
  </conditionalFormatting>
  <conditionalFormatting sqref="AS11">
    <cfRule type="cellIs" dxfId="2699" priority="1210" operator="lessThan">
      <formula>$C$4</formula>
    </cfRule>
  </conditionalFormatting>
  <conditionalFormatting sqref="AS12">
    <cfRule type="cellIs" dxfId="2698" priority="1211" operator="lessThan">
      <formula>$C$4</formula>
    </cfRule>
  </conditionalFormatting>
  <conditionalFormatting sqref="AS13">
    <cfRule type="cellIs" dxfId="2697" priority="1212" operator="lessThan">
      <formula>$C$4</formula>
    </cfRule>
  </conditionalFormatting>
  <conditionalFormatting sqref="AS14">
    <cfRule type="cellIs" dxfId="2696" priority="1213" operator="lessThan">
      <formula>$C$4</formula>
    </cfRule>
  </conditionalFormatting>
  <conditionalFormatting sqref="AS15">
    <cfRule type="cellIs" dxfId="2695" priority="1214" operator="lessThan">
      <formula>$C$4</formula>
    </cfRule>
  </conditionalFormatting>
  <conditionalFormatting sqref="AS16">
    <cfRule type="cellIs" dxfId="2694" priority="1215" operator="lessThan">
      <formula>$C$4</formula>
    </cfRule>
  </conditionalFormatting>
  <conditionalFormatting sqref="AS17">
    <cfRule type="cellIs" dxfId="2693" priority="1216" operator="lessThan">
      <formula>$C$4</formula>
    </cfRule>
  </conditionalFormatting>
  <conditionalFormatting sqref="AS18">
    <cfRule type="cellIs" dxfId="2692" priority="1217" operator="lessThan">
      <formula>$C$4</formula>
    </cfRule>
  </conditionalFormatting>
  <conditionalFormatting sqref="AS19">
    <cfRule type="cellIs" dxfId="2691" priority="1218" operator="lessThan">
      <formula>$C$4</formula>
    </cfRule>
  </conditionalFormatting>
  <conditionalFormatting sqref="AS20">
    <cfRule type="cellIs" dxfId="2690" priority="1219" operator="lessThan">
      <formula>$C$4</formula>
    </cfRule>
  </conditionalFormatting>
  <conditionalFormatting sqref="AS21">
    <cfRule type="cellIs" dxfId="2689" priority="1220" operator="lessThan">
      <formula>$C$4</formula>
    </cfRule>
  </conditionalFormatting>
  <conditionalFormatting sqref="AS22">
    <cfRule type="cellIs" dxfId="2688" priority="1221" operator="lessThan">
      <formula>$C$4</formula>
    </cfRule>
  </conditionalFormatting>
  <conditionalFormatting sqref="AS23">
    <cfRule type="cellIs" dxfId="2687" priority="1222" operator="lessThan">
      <formula>$C$4</formula>
    </cfRule>
  </conditionalFormatting>
  <conditionalFormatting sqref="AS24">
    <cfRule type="cellIs" dxfId="2686" priority="1223" operator="lessThan">
      <formula>$C$4</formula>
    </cfRule>
  </conditionalFormatting>
  <conditionalFormatting sqref="AS25">
    <cfRule type="cellIs" dxfId="2685" priority="1224" operator="lessThan">
      <formula>$C$4</formula>
    </cfRule>
  </conditionalFormatting>
  <conditionalFormatting sqref="AS26">
    <cfRule type="cellIs" dxfId="2684" priority="1225" operator="lessThan">
      <formula>$C$4</formula>
    </cfRule>
  </conditionalFormatting>
  <conditionalFormatting sqref="AS27">
    <cfRule type="cellIs" dxfId="2683" priority="1226" operator="lessThan">
      <formula>$C$4</formula>
    </cfRule>
  </conditionalFormatting>
  <conditionalFormatting sqref="AS28">
    <cfRule type="cellIs" dxfId="2682" priority="1227" operator="lessThan">
      <formula>$C$4</formula>
    </cfRule>
  </conditionalFormatting>
  <conditionalFormatting sqref="AS29">
    <cfRule type="cellIs" dxfId="2681" priority="1228" operator="lessThan">
      <formula>$C$4</formula>
    </cfRule>
  </conditionalFormatting>
  <conditionalFormatting sqref="AS30">
    <cfRule type="cellIs" dxfId="2680" priority="1229" operator="lessThan">
      <formula>$C$4</formula>
    </cfRule>
  </conditionalFormatting>
  <conditionalFormatting sqref="AS31">
    <cfRule type="cellIs" dxfId="2679" priority="1230" operator="lessThan">
      <formula>$C$4</formula>
    </cfRule>
  </conditionalFormatting>
  <conditionalFormatting sqref="AS32">
    <cfRule type="cellIs" dxfId="2678" priority="1231" operator="lessThan">
      <formula>$C$4</formula>
    </cfRule>
  </conditionalFormatting>
  <conditionalFormatting sqref="AS33">
    <cfRule type="cellIs" dxfId="2677" priority="1232" operator="lessThan">
      <formula>$C$4</formula>
    </cfRule>
  </conditionalFormatting>
  <conditionalFormatting sqref="AS34">
    <cfRule type="cellIs" dxfId="2676" priority="1233" operator="lessThan">
      <formula>$C$4</formula>
    </cfRule>
  </conditionalFormatting>
  <conditionalFormatting sqref="AS35">
    <cfRule type="cellIs" dxfId="2675" priority="1234" operator="lessThan">
      <formula>$C$4</formula>
    </cfRule>
  </conditionalFormatting>
  <conditionalFormatting sqref="AS36">
    <cfRule type="cellIs" dxfId="2674" priority="1235" operator="lessThan">
      <formula>$C$4</formula>
    </cfRule>
  </conditionalFormatting>
  <conditionalFormatting sqref="AS37">
    <cfRule type="cellIs" dxfId="2673" priority="1236" operator="lessThan">
      <formula>$C$4</formula>
    </cfRule>
  </conditionalFormatting>
  <conditionalFormatting sqref="AS38">
    <cfRule type="cellIs" dxfId="2672" priority="1237" operator="lessThan">
      <formula>$C$4</formula>
    </cfRule>
  </conditionalFormatting>
  <conditionalFormatting sqref="AS39">
    <cfRule type="cellIs" dxfId="2671" priority="1238" operator="lessThan">
      <formula>$C$4</formula>
    </cfRule>
  </conditionalFormatting>
  <conditionalFormatting sqref="AS40">
    <cfRule type="cellIs" dxfId="2670" priority="1239" operator="lessThan">
      <formula>$C$4</formula>
    </cfRule>
  </conditionalFormatting>
  <conditionalFormatting sqref="AS41">
    <cfRule type="cellIs" dxfId="2669" priority="1240" operator="lessThan">
      <formula>$C$4</formula>
    </cfRule>
  </conditionalFormatting>
  <conditionalFormatting sqref="AS42">
    <cfRule type="cellIs" dxfId="2668" priority="1241" operator="lessThan">
      <formula>$C$4</formula>
    </cfRule>
  </conditionalFormatting>
  <conditionalFormatting sqref="AS43">
    <cfRule type="cellIs" dxfId="2667" priority="1242" operator="lessThan">
      <formula>$C$4</formula>
    </cfRule>
  </conditionalFormatting>
  <conditionalFormatting sqref="AS44">
    <cfRule type="cellIs" dxfId="2666" priority="1243" operator="lessThan">
      <formula>$C$4</formula>
    </cfRule>
  </conditionalFormatting>
  <conditionalFormatting sqref="AS45">
    <cfRule type="cellIs" dxfId="2665" priority="1244" operator="lessThan">
      <formula>$C$4</formula>
    </cfRule>
  </conditionalFormatting>
  <conditionalFormatting sqref="AS46">
    <cfRule type="cellIs" dxfId="2664" priority="1245" operator="lessThan">
      <formula>$C$4</formula>
    </cfRule>
  </conditionalFormatting>
  <conditionalFormatting sqref="AS47">
    <cfRule type="cellIs" dxfId="2663" priority="1246" operator="lessThan">
      <formula>$C$4</formula>
    </cfRule>
  </conditionalFormatting>
  <conditionalFormatting sqref="AS48">
    <cfRule type="cellIs" dxfId="2662" priority="1247" operator="lessThan">
      <formula>$C$4</formula>
    </cfRule>
  </conditionalFormatting>
  <conditionalFormatting sqref="AS49">
    <cfRule type="cellIs" dxfId="2661" priority="1248" operator="lessThan">
      <formula>$C$4</formula>
    </cfRule>
  </conditionalFormatting>
  <conditionalFormatting sqref="AS50">
    <cfRule type="cellIs" dxfId="2660" priority="1249" operator="lessThan">
      <formula>$C$4</formula>
    </cfRule>
  </conditionalFormatting>
  <conditionalFormatting sqref="AS51">
    <cfRule type="cellIs" dxfId="2659" priority="1250" operator="lessThan">
      <formula>$C$4</formula>
    </cfRule>
  </conditionalFormatting>
  <conditionalFormatting sqref="AS52">
    <cfRule type="cellIs" dxfId="2658" priority="1251" operator="lessThan">
      <formula>$C$4</formula>
    </cfRule>
  </conditionalFormatting>
  <conditionalFormatting sqref="AS53">
    <cfRule type="cellIs" dxfId="2657" priority="1252" operator="lessThan">
      <formula>$C$4</formula>
    </cfRule>
  </conditionalFormatting>
  <conditionalFormatting sqref="AS54">
    <cfRule type="cellIs" dxfId="2656" priority="1253" operator="lessThan">
      <formula>$C$4</formula>
    </cfRule>
  </conditionalFormatting>
  <conditionalFormatting sqref="AS55">
    <cfRule type="cellIs" dxfId="2655" priority="1254" operator="lessThan">
      <formula>$C$4</formula>
    </cfRule>
  </conditionalFormatting>
  <conditionalFormatting sqref="AS56">
    <cfRule type="cellIs" dxfId="2654" priority="1255" operator="lessThan">
      <formula>$C$4</formula>
    </cfRule>
  </conditionalFormatting>
  <conditionalFormatting sqref="AS57">
    <cfRule type="cellIs" dxfId="2653" priority="1256" operator="lessThan">
      <formula>$C$4</formula>
    </cfRule>
  </conditionalFormatting>
  <conditionalFormatting sqref="AS58">
    <cfRule type="cellIs" dxfId="2652" priority="1257" operator="lessThan">
      <formula>$C$4</formula>
    </cfRule>
  </conditionalFormatting>
  <conditionalFormatting sqref="AS59">
    <cfRule type="cellIs" dxfId="2651" priority="1258" operator="lessThan">
      <formula>$C$4</formula>
    </cfRule>
  </conditionalFormatting>
  <conditionalFormatting sqref="AS60">
    <cfRule type="cellIs" dxfId="2650" priority="1259" operator="lessThan">
      <formula>$C$4</formula>
    </cfRule>
  </conditionalFormatting>
  <conditionalFormatting sqref="AT11">
    <cfRule type="cellIs" dxfId="2649" priority="1260" operator="lessThan">
      <formula>$C$4</formula>
    </cfRule>
  </conditionalFormatting>
  <conditionalFormatting sqref="AT12">
    <cfRule type="cellIs" dxfId="2648" priority="1261" operator="lessThan">
      <formula>$C$4</formula>
    </cfRule>
  </conditionalFormatting>
  <conditionalFormatting sqref="AT13">
    <cfRule type="cellIs" dxfId="2647" priority="1262" operator="lessThan">
      <formula>$C$4</formula>
    </cfRule>
  </conditionalFormatting>
  <conditionalFormatting sqref="AT14">
    <cfRule type="cellIs" dxfId="2646" priority="1263" operator="lessThan">
      <formula>$C$4</formula>
    </cfRule>
  </conditionalFormatting>
  <conditionalFormatting sqref="AT15">
    <cfRule type="cellIs" dxfId="2645" priority="1264" operator="lessThan">
      <formula>$C$4</formula>
    </cfRule>
  </conditionalFormatting>
  <conditionalFormatting sqref="AT16">
    <cfRule type="cellIs" dxfId="2644" priority="1265" operator="lessThan">
      <formula>$C$4</formula>
    </cfRule>
  </conditionalFormatting>
  <conditionalFormatting sqref="AT17">
    <cfRule type="cellIs" dxfId="2643" priority="1266" operator="lessThan">
      <formula>$C$4</formula>
    </cfRule>
  </conditionalFormatting>
  <conditionalFormatting sqref="AT18">
    <cfRule type="cellIs" dxfId="2642" priority="1267" operator="lessThan">
      <formula>$C$4</formula>
    </cfRule>
  </conditionalFormatting>
  <conditionalFormatting sqref="AT19">
    <cfRule type="cellIs" dxfId="2641" priority="1268" operator="lessThan">
      <formula>$C$4</formula>
    </cfRule>
  </conditionalFormatting>
  <conditionalFormatting sqref="AT20">
    <cfRule type="cellIs" dxfId="2640" priority="1269" operator="lessThan">
      <formula>$C$4</formula>
    </cfRule>
  </conditionalFormatting>
  <conditionalFormatting sqref="AT21">
    <cfRule type="cellIs" dxfId="2639" priority="1270" operator="lessThan">
      <formula>$C$4</formula>
    </cfRule>
  </conditionalFormatting>
  <conditionalFormatting sqref="AT22">
    <cfRule type="cellIs" dxfId="2638" priority="1271" operator="lessThan">
      <formula>$C$4</formula>
    </cfRule>
  </conditionalFormatting>
  <conditionalFormatting sqref="AT23">
    <cfRule type="cellIs" dxfId="2637" priority="1272" operator="lessThan">
      <formula>$C$4</formula>
    </cfRule>
  </conditionalFormatting>
  <conditionalFormatting sqref="AT24">
    <cfRule type="cellIs" dxfId="2636" priority="1273" operator="lessThan">
      <formula>$C$4</formula>
    </cfRule>
  </conditionalFormatting>
  <conditionalFormatting sqref="AT25">
    <cfRule type="cellIs" dxfId="2635" priority="1274" operator="lessThan">
      <formula>$C$4</formula>
    </cfRule>
  </conditionalFormatting>
  <conditionalFormatting sqref="AT26">
    <cfRule type="cellIs" dxfId="2634" priority="1275" operator="lessThan">
      <formula>$C$4</formula>
    </cfRule>
  </conditionalFormatting>
  <conditionalFormatting sqref="AT27">
    <cfRule type="cellIs" dxfId="2633" priority="1276" operator="lessThan">
      <formula>$C$4</formula>
    </cfRule>
  </conditionalFormatting>
  <conditionalFormatting sqref="AT28">
    <cfRule type="cellIs" dxfId="2632" priority="1277" operator="lessThan">
      <formula>$C$4</formula>
    </cfRule>
  </conditionalFormatting>
  <conditionalFormatting sqref="AT29">
    <cfRule type="cellIs" dxfId="2631" priority="1278" operator="lessThan">
      <formula>$C$4</formula>
    </cfRule>
  </conditionalFormatting>
  <conditionalFormatting sqref="AT30">
    <cfRule type="cellIs" dxfId="2630" priority="1279" operator="lessThan">
      <formula>$C$4</formula>
    </cfRule>
  </conditionalFormatting>
  <conditionalFormatting sqref="AT31">
    <cfRule type="cellIs" dxfId="2629" priority="1280" operator="lessThan">
      <formula>$C$4</formula>
    </cfRule>
  </conditionalFormatting>
  <conditionalFormatting sqref="AT32">
    <cfRule type="cellIs" dxfId="2628" priority="1281" operator="lessThan">
      <formula>$C$4</formula>
    </cfRule>
  </conditionalFormatting>
  <conditionalFormatting sqref="AT33">
    <cfRule type="cellIs" dxfId="2627" priority="1282" operator="lessThan">
      <formula>$C$4</formula>
    </cfRule>
  </conditionalFormatting>
  <conditionalFormatting sqref="AT34">
    <cfRule type="cellIs" dxfId="2626" priority="1283" operator="lessThan">
      <formula>$C$4</formula>
    </cfRule>
  </conditionalFormatting>
  <conditionalFormatting sqref="AT35">
    <cfRule type="cellIs" dxfId="2625" priority="1284" operator="lessThan">
      <formula>$C$4</formula>
    </cfRule>
  </conditionalFormatting>
  <conditionalFormatting sqref="AT36">
    <cfRule type="cellIs" dxfId="2624" priority="1285" operator="lessThan">
      <formula>$C$4</formula>
    </cfRule>
  </conditionalFormatting>
  <conditionalFormatting sqref="AT37">
    <cfRule type="cellIs" dxfId="2623" priority="1286" operator="lessThan">
      <formula>$C$4</formula>
    </cfRule>
  </conditionalFormatting>
  <conditionalFormatting sqref="AT38">
    <cfRule type="cellIs" dxfId="2622" priority="1287" operator="lessThan">
      <formula>$C$4</formula>
    </cfRule>
  </conditionalFormatting>
  <conditionalFormatting sqref="AT39">
    <cfRule type="cellIs" dxfId="2621" priority="1288" operator="lessThan">
      <formula>$C$4</formula>
    </cfRule>
  </conditionalFormatting>
  <conditionalFormatting sqref="AT40">
    <cfRule type="cellIs" dxfId="2620" priority="1289" operator="lessThan">
      <formula>$C$4</formula>
    </cfRule>
  </conditionalFormatting>
  <conditionalFormatting sqref="AT41">
    <cfRule type="cellIs" dxfId="2619" priority="1290" operator="lessThan">
      <formula>$C$4</formula>
    </cfRule>
  </conditionalFormatting>
  <conditionalFormatting sqref="AT42">
    <cfRule type="cellIs" dxfId="2618" priority="1291" operator="lessThan">
      <formula>$C$4</formula>
    </cfRule>
  </conditionalFormatting>
  <conditionalFormatting sqref="AT43">
    <cfRule type="cellIs" dxfId="2617" priority="1292" operator="lessThan">
      <formula>$C$4</formula>
    </cfRule>
  </conditionalFormatting>
  <conditionalFormatting sqref="AT44">
    <cfRule type="cellIs" dxfId="2616" priority="1293" operator="lessThan">
      <formula>$C$4</formula>
    </cfRule>
  </conditionalFormatting>
  <conditionalFormatting sqref="AT45">
    <cfRule type="cellIs" dxfId="2615" priority="1294" operator="lessThan">
      <formula>$C$4</formula>
    </cfRule>
  </conditionalFormatting>
  <conditionalFormatting sqref="AT46">
    <cfRule type="cellIs" dxfId="2614" priority="1295" operator="lessThan">
      <formula>$C$4</formula>
    </cfRule>
  </conditionalFormatting>
  <conditionalFormatting sqref="AT47">
    <cfRule type="cellIs" dxfId="2613" priority="1296" operator="lessThan">
      <formula>$C$4</formula>
    </cfRule>
  </conditionalFormatting>
  <conditionalFormatting sqref="AT48">
    <cfRule type="cellIs" dxfId="2612" priority="1297" operator="lessThan">
      <formula>$C$4</formula>
    </cfRule>
  </conditionalFormatting>
  <conditionalFormatting sqref="AT49">
    <cfRule type="cellIs" dxfId="2611" priority="1298" operator="lessThan">
      <formula>$C$4</formula>
    </cfRule>
  </conditionalFormatting>
  <conditionalFormatting sqref="AT50">
    <cfRule type="cellIs" dxfId="2610" priority="1299" operator="lessThan">
      <formula>$C$4</formula>
    </cfRule>
  </conditionalFormatting>
  <conditionalFormatting sqref="AT51">
    <cfRule type="cellIs" dxfId="2609" priority="1300" operator="lessThan">
      <formula>$C$4</formula>
    </cfRule>
  </conditionalFormatting>
  <conditionalFormatting sqref="AT52">
    <cfRule type="cellIs" dxfId="2608" priority="1301" operator="lessThan">
      <formula>$C$4</formula>
    </cfRule>
  </conditionalFormatting>
  <conditionalFormatting sqref="AT53">
    <cfRule type="cellIs" dxfId="2607" priority="1302" operator="lessThan">
      <formula>$C$4</formula>
    </cfRule>
  </conditionalFormatting>
  <conditionalFormatting sqref="AT54">
    <cfRule type="cellIs" dxfId="2606" priority="1303" operator="lessThan">
      <formula>$C$4</formula>
    </cfRule>
  </conditionalFormatting>
  <conditionalFormatting sqref="AT55">
    <cfRule type="cellIs" dxfId="2605" priority="1304" operator="lessThan">
      <formula>$C$4</formula>
    </cfRule>
  </conditionalFormatting>
  <conditionalFormatting sqref="AT56">
    <cfRule type="cellIs" dxfId="2604" priority="1305" operator="lessThan">
      <formula>$C$4</formula>
    </cfRule>
  </conditionalFormatting>
  <conditionalFormatting sqref="AT57">
    <cfRule type="cellIs" dxfId="2603" priority="1306" operator="lessThan">
      <formula>$C$4</formula>
    </cfRule>
  </conditionalFormatting>
  <conditionalFormatting sqref="AT58">
    <cfRule type="cellIs" dxfId="2602" priority="1307" operator="lessThan">
      <formula>$C$4</formula>
    </cfRule>
  </conditionalFormatting>
  <conditionalFormatting sqref="AT59">
    <cfRule type="cellIs" dxfId="2601" priority="1308" operator="lessThan">
      <formula>$C$4</formula>
    </cfRule>
  </conditionalFormatting>
  <conditionalFormatting sqref="AT60">
    <cfRule type="cellIs" dxfId="2600" priority="1309" operator="lessThan">
      <formula>$C$4</formula>
    </cfRule>
  </conditionalFormatting>
  <conditionalFormatting sqref="AU11">
    <cfRule type="cellIs" dxfId="2599" priority="1310" operator="lessThan">
      <formula>$C$4</formula>
    </cfRule>
  </conditionalFormatting>
  <conditionalFormatting sqref="AU12">
    <cfRule type="cellIs" dxfId="2598" priority="1311" operator="lessThan">
      <formula>$C$4</formula>
    </cfRule>
  </conditionalFormatting>
  <conditionalFormatting sqref="AU13">
    <cfRule type="cellIs" dxfId="2597" priority="1312" operator="lessThan">
      <formula>$C$4</formula>
    </cfRule>
  </conditionalFormatting>
  <conditionalFormatting sqref="AU14">
    <cfRule type="cellIs" dxfId="2596" priority="1313" operator="lessThan">
      <formula>$C$4</formula>
    </cfRule>
  </conditionalFormatting>
  <conditionalFormatting sqref="AU15">
    <cfRule type="cellIs" dxfId="2595" priority="1314" operator="lessThan">
      <formula>$C$4</formula>
    </cfRule>
  </conditionalFormatting>
  <conditionalFormatting sqref="AU16">
    <cfRule type="cellIs" dxfId="2594" priority="1315" operator="lessThan">
      <formula>$C$4</formula>
    </cfRule>
  </conditionalFormatting>
  <conditionalFormatting sqref="AU17">
    <cfRule type="cellIs" dxfId="2593" priority="1316" operator="lessThan">
      <formula>$C$4</formula>
    </cfRule>
  </conditionalFormatting>
  <conditionalFormatting sqref="AU18">
    <cfRule type="cellIs" dxfId="2592" priority="1317" operator="lessThan">
      <formula>$C$4</formula>
    </cfRule>
  </conditionalFormatting>
  <conditionalFormatting sqref="AU19">
    <cfRule type="cellIs" dxfId="2591" priority="1318" operator="lessThan">
      <formula>$C$4</formula>
    </cfRule>
  </conditionalFormatting>
  <conditionalFormatting sqref="AU20">
    <cfRule type="cellIs" dxfId="2590" priority="1319" operator="lessThan">
      <formula>$C$4</formula>
    </cfRule>
  </conditionalFormatting>
  <conditionalFormatting sqref="AU21">
    <cfRule type="cellIs" dxfId="2589" priority="1320" operator="lessThan">
      <formula>$C$4</formula>
    </cfRule>
  </conditionalFormatting>
  <conditionalFormatting sqref="AU22">
    <cfRule type="cellIs" dxfId="2588" priority="1321" operator="lessThan">
      <formula>$C$4</formula>
    </cfRule>
  </conditionalFormatting>
  <conditionalFormatting sqref="AU23">
    <cfRule type="cellIs" dxfId="2587" priority="1322" operator="lessThan">
      <formula>$C$4</formula>
    </cfRule>
  </conditionalFormatting>
  <conditionalFormatting sqref="AU24">
    <cfRule type="cellIs" dxfId="2586" priority="1323" operator="lessThan">
      <formula>$C$4</formula>
    </cfRule>
  </conditionalFormatting>
  <conditionalFormatting sqref="AU25">
    <cfRule type="cellIs" dxfId="2585" priority="1324" operator="lessThan">
      <formula>$C$4</formula>
    </cfRule>
  </conditionalFormatting>
  <conditionalFormatting sqref="AU26">
    <cfRule type="cellIs" dxfId="2584" priority="1325" operator="lessThan">
      <formula>$C$4</formula>
    </cfRule>
  </conditionalFormatting>
  <conditionalFormatting sqref="AU27">
    <cfRule type="cellIs" dxfId="2583" priority="1326" operator="lessThan">
      <formula>$C$4</formula>
    </cfRule>
  </conditionalFormatting>
  <conditionalFormatting sqref="AU28">
    <cfRule type="cellIs" dxfId="2582" priority="1327" operator="lessThan">
      <formula>$C$4</formula>
    </cfRule>
  </conditionalFormatting>
  <conditionalFormatting sqref="AU29">
    <cfRule type="cellIs" dxfId="2581" priority="1328" operator="lessThan">
      <formula>$C$4</formula>
    </cfRule>
  </conditionalFormatting>
  <conditionalFormatting sqref="AU30">
    <cfRule type="cellIs" dxfId="2580" priority="1329" operator="lessThan">
      <formula>$C$4</formula>
    </cfRule>
  </conditionalFormatting>
  <conditionalFormatting sqref="AU31">
    <cfRule type="cellIs" dxfId="2579" priority="1330" operator="lessThan">
      <formula>$C$4</formula>
    </cfRule>
  </conditionalFormatting>
  <conditionalFormatting sqref="AU32">
    <cfRule type="cellIs" dxfId="2578" priority="1331" operator="lessThan">
      <formula>$C$4</formula>
    </cfRule>
  </conditionalFormatting>
  <conditionalFormatting sqref="AU33">
    <cfRule type="cellIs" dxfId="2577" priority="1332" operator="lessThan">
      <formula>$C$4</formula>
    </cfRule>
  </conditionalFormatting>
  <conditionalFormatting sqref="AU34">
    <cfRule type="cellIs" dxfId="2576" priority="1333" operator="lessThan">
      <formula>$C$4</formula>
    </cfRule>
  </conditionalFormatting>
  <conditionalFormatting sqref="AU35">
    <cfRule type="cellIs" dxfId="2575" priority="1334" operator="lessThan">
      <formula>$C$4</formula>
    </cfRule>
  </conditionalFormatting>
  <conditionalFormatting sqref="AU36">
    <cfRule type="cellIs" dxfId="2574" priority="1335" operator="lessThan">
      <formula>$C$4</formula>
    </cfRule>
  </conditionalFormatting>
  <conditionalFormatting sqref="AU37">
    <cfRule type="cellIs" dxfId="2573" priority="1336" operator="lessThan">
      <formula>$C$4</formula>
    </cfRule>
  </conditionalFormatting>
  <conditionalFormatting sqref="AU38">
    <cfRule type="cellIs" dxfId="2572" priority="1337" operator="lessThan">
      <formula>$C$4</formula>
    </cfRule>
  </conditionalFormatting>
  <conditionalFormatting sqref="AU39">
    <cfRule type="cellIs" dxfId="2571" priority="1338" operator="lessThan">
      <formula>$C$4</formula>
    </cfRule>
  </conditionalFormatting>
  <conditionalFormatting sqref="AU40">
    <cfRule type="cellIs" dxfId="2570" priority="1339" operator="lessThan">
      <formula>$C$4</formula>
    </cfRule>
  </conditionalFormatting>
  <conditionalFormatting sqref="AU41">
    <cfRule type="cellIs" dxfId="2569" priority="1340" operator="lessThan">
      <formula>$C$4</formula>
    </cfRule>
  </conditionalFormatting>
  <conditionalFormatting sqref="AU42">
    <cfRule type="cellIs" dxfId="2568" priority="1341" operator="lessThan">
      <formula>$C$4</formula>
    </cfRule>
  </conditionalFormatting>
  <conditionalFormatting sqref="AU43">
    <cfRule type="cellIs" dxfId="2567" priority="1342" operator="lessThan">
      <formula>$C$4</formula>
    </cfRule>
  </conditionalFormatting>
  <conditionalFormatting sqref="AU44">
    <cfRule type="cellIs" dxfId="2566" priority="1343" operator="lessThan">
      <formula>$C$4</formula>
    </cfRule>
  </conditionalFormatting>
  <conditionalFormatting sqref="AU45">
    <cfRule type="cellIs" dxfId="2565" priority="1344" operator="lessThan">
      <formula>$C$4</formula>
    </cfRule>
  </conditionalFormatting>
  <conditionalFormatting sqref="AU46">
    <cfRule type="cellIs" dxfId="2564" priority="1345" operator="lessThan">
      <formula>$C$4</formula>
    </cfRule>
  </conditionalFormatting>
  <conditionalFormatting sqref="AU47">
    <cfRule type="cellIs" dxfId="2563" priority="1346" operator="lessThan">
      <formula>$C$4</formula>
    </cfRule>
  </conditionalFormatting>
  <conditionalFormatting sqref="AU48">
    <cfRule type="cellIs" dxfId="2562" priority="1347" operator="lessThan">
      <formula>$C$4</formula>
    </cfRule>
  </conditionalFormatting>
  <conditionalFormatting sqref="AU49">
    <cfRule type="cellIs" dxfId="2561" priority="1348" operator="lessThan">
      <formula>$C$4</formula>
    </cfRule>
  </conditionalFormatting>
  <conditionalFormatting sqref="AU50">
    <cfRule type="cellIs" dxfId="2560" priority="1349" operator="lessThan">
      <formula>$C$4</formula>
    </cfRule>
  </conditionalFormatting>
  <conditionalFormatting sqref="AU51">
    <cfRule type="cellIs" dxfId="2559" priority="1350" operator="lessThan">
      <formula>$C$4</formula>
    </cfRule>
  </conditionalFormatting>
  <conditionalFormatting sqref="AU52">
    <cfRule type="cellIs" dxfId="2558" priority="1351" operator="lessThan">
      <formula>$C$4</formula>
    </cfRule>
  </conditionalFormatting>
  <conditionalFormatting sqref="AU53">
    <cfRule type="cellIs" dxfId="2557" priority="1352" operator="lessThan">
      <formula>$C$4</formula>
    </cfRule>
  </conditionalFormatting>
  <conditionalFormatting sqref="AU54">
    <cfRule type="cellIs" dxfId="2556" priority="1353" operator="lessThan">
      <formula>$C$4</formula>
    </cfRule>
  </conditionalFormatting>
  <conditionalFormatting sqref="AU55">
    <cfRule type="cellIs" dxfId="2555" priority="1354" operator="lessThan">
      <formula>$C$4</formula>
    </cfRule>
  </conditionalFormatting>
  <conditionalFormatting sqref="AU56">
    <cfRule type="cellIs" dxfId="2554" priority="1355" operator="lessThan">
      <formula>$C$4</formula>
    </cfRule>
  </conditionalFormatting>
  <conditionalFormatting sqref="AU57">
    <cfRule type="cellIs" dxfId="2553" priority="1356" operator="lessThan">
      <formula>$C$4</formula>
    </cfRule>
  </conditionalFormatting>
  <conditionalFormatting sqref="AU58">
    <cfRule type="cellIs" dxfId="2552" priority="1357" operator="lessThan">
      <formula>$C$4</formula>
    </cfRule>
  </conditionalFormatting>
  <conditionalFormatting sqref="AU59">
    <cfRule type="cellIs" dxfId="2551" priority="1358" operator="lessThan">
      <formula>$C$4</formula>
    </cfRule>
  </conditionalFormatting>
  <conditionalFormatting sqref="AU60">
    <cfRule type="cellIs" dxfId="2550" priority="1359" operator="lessThan">
      <formula>$C$4</formula>
    </cfRule>
  </conditionalFormatting>
  <conditionalFormatting sqref="AV11">
    <cfRule type="cellIs" dxfId="2549" priority="1360" operator="lessThan">
      <formula>$C$4</formula>
    </cfRule>
  </conditionalFormatting>
  <conditionalFormatting sqref="AV12">
    <cfRule type="cellIs" dxfId="2548" priority="1361" operator="lessThan">
      <formula>$C$4</formula>
    </cfRule>
  </conditionalFormatting>
  <conditionalFormatting sqref="AV13">
    <cfRule type="cellIs" dxfId="2547" priority="1362" operator="lessThan">
      <formula>$C$4</formula>
    </cfRule>
  </conditionalFormatting>
  <conditionalFormatting sqref="AV14">
    <cfRule type="cellIs" dxfId="2546" priority="1363" operator="lessThan">
      <formula>$C$4</formula>
    </cfRule>
  </conditionalFormatting>
  <conditionalFormatting sqref="AV15">
    <cfRule type="cellIs" dxfId="2545" priority="1364" operator="lessThan">
      <formula>$C$4</formula>
    </cfRule>
  </conditionalFormatting>
  <conditionalFormatting sqref="AV16">
    <cfRule type="cellIs" dxfId="2544" priority="1365" operator="lessThan">
      <formula>$C$4</formula>
    </cfRule>
  </conditionalFormatting>
  <conditionalFormatting sqref="AV17">
    <cfRule type="cellIs" dxfId="2543" priority="1366" operator="lessThan">
      <formula>$C$4</formula>
    </cfRule>
  </conditionalFormatting>
  <conditionalFormatting sqref="AV18">
    <cfRule type="cellIs" dxfId="2542" priority="1367" operator="lessThan">
      <formula>$C$4</formula>
    </cfRule>
  </conditionalFormatting>
  <conditionalFormatting sqref="AV19">
    <cfRule type="cellIs" dxfId="2541" priority="1368" operator="lessThan">
      <formula>$C$4</formula>
    </cfRule>
  </conditionalFormatting>
  <conditionalFormatting sqref="AV20">
    <cfRule type="cellIs" dxfId="2540" priority="1369" operator="lessThan">
      <formula>$C$4</formula>
    </cfRule>
  </conditionalFormatting>
  <conditionalFormatting sqref="AV21">
    <cfRule type="cellIs" dxfId="2539" priority="1370" operator="lessThan">
      <formula>$C$4</formula>
    </cfRule>
  </conditionalFormatting>
  <conditionalFormatting sqref="AV22">
    <cfRule type="cellIs" dxfId="2538" priority="1371" operator="lessThan">
      <formula>$C$4</formula>
    </cfRule>
  </conditionalFormatting>
  <conditionalFormatting sqref="AV23">
    <cfRule type="cellIs" dxfId="2537" priority="1372" operator="lessThan">
      <formula>$C$4</formula>
    </cfRule>
  </conditionalFormatting>
  <conditionalFormatting sqref="AV24">
    <cfRule type="cellIs" dxfId="2536" priority="1373" operator="lessThan">
      <formula>$C$4</formula>
    </cfRule>
  </conditionalFormatting>
  <conditionalFormatting sqref="AV25">
    <cfRule type="cellIs" dxfId="2535" priority="1374" operator="lessThan">
      <formula>$C$4</formula>
    </cfRule>
  </conditionalFormatting>
  <conditionalFormatting sqref="AV26">
    <cfRule type="cellIs" dxfId="2534" priority="1375" operator="lessThan">
      <formula>$C$4</formula>
    </cfRule>
  </conditionalFormatting>
  <conditionalFormatting sqref="AV27">
    <cfRule type="cellIs" dxfId="2533" priority="1376" operator="lessThan">
      <formula>$C$4</formula>
    </cfRule>
  </conditionalFormatting>
  <conditionalFormatting sqref="AV28">
    <cfRule type="cellIs" dxfId="2532" priority="1377" operator="lessThan">
      <formula>$C$4</formula>
    </cfRule>
  </conditionalFormatting>
  <conditionalFormatting sqref="AV29">
    <cfRule type="cellIs" dxfId="2531" priority="1378" operator="lessThan">
      <formula>$C$4</formula>
    </cfRule>
  </conditionalFormatting>
  <conditionalFormatting sqref="AV30">
    <cfRule type="cellIs" dxfId="2530" priority="1379" operator="lessThan">
      <formula>$C$4</formula>
    </cfRule>
  </conditionalFormatting>
  <conditionalFormatting sqref="AV31">
    <cfRule type="cellIs" dxfId="2529" priority="1380" operator="lessThan">
      <formula>$C$4</formula>
    </cfRule>
  </conditionalFormatting>
  <conditionalFormatting sqref="AV32">
    <cfRule type="cellIs" dxfId="2528" priority="1381" operator="lessThan">
      <formula>$C$4</formula>
    </cfRule>
  </conditionalFormatting>
  <conditionalFormatting sqref="AV33">
    <cfRule type="cellIs" dxfId="2527" priority="1382" operator="lessThan">
      <formula>$C$4</formula>
    </cfRule>
  </conditionalFormatting>
  <conditionalFormatting sqref="AV34">
    <cfRule type="cellIs" dxfId="2526" priority="1383" operator="lessThan">
      <formula>$C$4</formula>
    </cfRule>
  </conditionalFormatting>
  <conditionalFormatting sqref="AV35">
    <cfRule type="cellIs" dxfId="2525" priority="1384" operator="lessThan">
      <formula>$C$4</formula>
    </cfRule>
  </conditionalFormatting>
  <conditionalFormatting sqref="AV36">
    <cfRule type="cellIs" dxfId="2524" priority="1385" operator="lessThan">
      <formula>$C$4</formula>
    </cfRule>
  </conditionalFormatting>
  <conditionalFormatting sqref="AV37">
    <cfRule type="cellIs" dxfId="2523" priority="1386" operator="lessThan">
      <formula>$C$4</formula>
    </cfRule>
  </conditionalFormatting>
  <conditionalFormatting sqref="AV38">
    <cfRule type="cellIs" dxfId="2522" priority="1387" operator="lessThan">
      <formula>$C$4</formula>
    </cfRule>
  </conditionalFormatting>
  <conditionalFormatting sqref="AV39">
    <cfRule type="cellIs" dxfId="2521" priority="1388" operator="lessThan">
      <formula>$C$4</formula>
    </cfRule>
  </conditionalFormatting>
  <conditionalFormatting sqref="AV40">
    <cfRule type="cellIs" dxfId="2520" priority="1389" operator="lessThan">
      <formula>$C$4</formula>
    </cfRule>
  </conditionalFormatting>
  <conditionalFormatting sqref="AV41">
    <cfRule type="cellIs" dxfId="2519" priority="1390" operator="lessThan">
      <formula>$C$4</formula>
    </cfRule>
  </conditionalFormatting>
  <conditionalFormatting sqref="AV42">
    <cfRule type="cellIs" dxfId="2518" priority="1391" operator="lessThan">
      <formula>$C$4</formula>
    </cfRule>
  </conditionalFormatting>
  <conditionalFormatting sqref="AV43">
    <cfRule type="cellIs" dxfId="2517" priority="1392" operator="lessThan">
      <formula>$C$4</formula>
    </cfRule>
  </conditionalFormatting>
  <conditionalFormatting sqref="AV44">
    <cfRule type="cellIs" dxfId="2516" priority="1393" operator="lessThan">
      <formula>$C$4</formula>
    </cfRule>
  </conditionalFormatting>
  <conditionalFormatting sqref="AV45">
    <cfRule type="cellIs" dxfId="2515" priority="1394" operator="lessThan">
      <formula>$C$4</formula>
    </cfRule>
  </conditionalFormatting>
  <conditionalFormatting sqref="AV46">
    <cfRule type="cellIs" dxfId="2514" priority="1395" operator="lessThan">
      <formula>$C$4</formula>
    </cfRule>
  </conditionalFormatting>
  <conditionalFormatting sqref="AV47">
    <cfRule type="cellIs" dxfId="2513" priority="1396" operator="lessThan">
      <formula>$C$4</formula>
    </cfRule>
  </conditionalFormatting>
  <conditionalFormatting sqref="AV48">
    <cfRule type="cellIs" dxfId="2512" priority="1397" operator="lessThan">
      <formula>$C$4</formula>
    </cfRule>
  </conditionalFormatting>
  <conditionalFormatting sqref="AV49">
    <cfRule type="cellIs" dxfId="2511" priority="1398" operator="lessThan">
      <formula>$C$4</formula>
    </cfRule>
  </conditionalFormatting>
  <conditionalFormatting sqref="AV50">
    <cfRule type="cellIs" dxfId="2510" priority="1399" operator="lessThan">
      <formula>$C$4</formula>
    </cfRule>
  </conditionalFormatting>
  <conditionalFormatting sqref="AV51">
    <cfRule type="cellIs" dxfId="2509" priority="1400" operator="lessThan">
      <formula>$C$4</formula>
    </cfRule>
  </conditionalFormatting>
  <conditionalFormatting sqref="AV52">
    <cfRule type="cellIs" dxfId="2508" priority="1401" operator="lessThan">
      <formula>$C$4</formula>
    </cfRule>
  </conditionalFormatting>
  <conditionalFormatting sqref="AV53">
    <cfRule type="cellIs" dxfId="2507" priority="1402" operator="lessThan">
      <formula>$C$4</formula>
    </cfRule>
  </conditionalFormatting>
  <conditionalFormatting sqref="AV54">
    <cfRule type="cellIs" dxfId="2506" priority="1403" operator="lessThan">
      <formula>$C$4</formula>
    </cfRule>
  </conditionalFormatting>
  <conditionalFormatting sqref="AV55">
    <cfRule type="cellIs" dxfId="2505" priority="1404" operator="lessThan">
      <formula>$C$4</formula>
    </cfRule>
  </conditionalFormatting>
  <conditionalFormatting sqref="AV56">
    <cfRule type="cellIs" dxfId="2504" priority="1405" operator="lessThan">
      <formula>$C$4</formula>
    </cfRule>
  </conditionalFormatting>
  <conditionalFormatting sqref="AV57">
    <cfRule type="cellIs" dxfId="2503" priority="1406" operator="lessThan">
      <formula>$C$4</formula>
    </cfRule>
  </conditionalFormatting>
  <conditionalFormatting sqref="AV58">
    <cfRule type="cellIs" dxfId="2502" priority="1407" operator="lessThan">
      <formula>$C$4</formula>
    </cfRule>
  </conditionalFormatting>
  <conditionalFormatting sqref="AV59">
    <cfRule type="cellIs" dxfId="2501" priority="1408" operator="lessThan">
      <formula>$C$4</formula>
    </cfRule>
  </conditionalFormatting>
  <conditionalFormatting sqref="AV60">
    <cfRule type="cellIs" dxfId="2500" priority="1409" operator="lessThan">
      <formula>$C$4</formula>
    </cfRule>
  </conditionalFormatting>
  <conditionalFormatting sqref="AW11">
    <cfRule type="cellIs" dxfId="2499" priority="1410" operator="lessThan">
      <formula>$C$4</formula>
    </cfRule>
  </conditionalFormatting>
  <conditionalFormatting sqref="AW12">
    <cfRule type="cellIs" dxfId="2498" priority="1411" operator="lessThan">
      <formula>$C$4</formula>
    </cfRule>
  </conditionalFormatting>
  <conditionalFormatting sqref="AW13">
    <cfRule type="cellIs" dxfId="2497" priority="1412" operator="lessThan">
      <formula>$C$4</formula>
    </cfRule>
  </conditionalFormatting>
  <conditionalFormatting sqref="AW14">
    <cfRule type="cellIs" dxfId="2496" priority="1413" operator="lessThan">
      <formula>$C$4</formula>
    </cfRule>
  </conditionalFormatting>
  <conditionalFormatting sqref="AW15">
    <cfRule type="cellIs" dxfId="2495" priority="1414" operator="lessThan">
      <formula>$C$4</formula>
    </cfRule>
  </conditionalFormatting>
  <conditionalFormatting sqref="AW16">
    <cfRule type="cellIs" dxfId="2494" priority="1415" operator="lessThan">
      <formula>$C$4</formula>
    </cfRule>
  </conditionalFormatting>
  <conditionalFormatting sqref="AW17">
    <cfRule type="cellIs" dxfId="2493" priority="1416" operator="lessThan">
      <formula>$C$4</formula>
    </cfRule>
  </conditionalFormatting>
  <conditionalFormatting sqref="AW18">
    <cfRule type="cellIs" dxfId="2492" priority="1417" operator="lessThan">
      <formula>$C$4</formula>
    </cfRule>
  </conditionalFormatting>
  <conditionalFormatting sqref="AW19">
    <cfRule type="cellIs" dxfId="2491" priority="1418" operator="lessThan">
      <formula>$C$4</formula>
    </cfRule>
  </conditionalFormatting>
  <conditionalFormatting sqref="AW20">
    <cfRule type="cellIs" dxfId="2490" priority="1419" operator="lessThan">
      <formula>$C$4</formula>
    </cfRule>
  </conditionalFormatting>
  <conditionalFormatting sqref="AW21">
    <cfRule type="cellIs" dxfId="2489" priority="1420" operator="lessThan">
      <formula>$C$4</formula>
    </cfRule>
  </conditionalFormatting>
  <conditionalFormatting sqref="AW22">
    <cfRule type="cellIs" dxfId="2488" priority="1421" operator="lessThan">
      <formula>$C$4</formula>
    </cfRule>
  </conditionalFormatting>
  <conditionalFormatting sqref="AW23">
    <cfRule type="cellIs" dxfId="2487" priority="1422" operator="lessThan">
      <formula>$C$4</formula>
    </cfRule>
  </conditionalFormatting>
  <conditionalFormatting sqref="AW24">
    <cfRule type="cellIs" dxfId="2486" priority="1423" operator="lessThan">
      <formula>$C$4</formula>
    </cfRule>
  </conditionalFormatting>
  <conditionalFormatting sqref="AW25">
    <cfRule type="cellIs" dxfId="2485" priority="1424" operator="lessThan">
      <formula>$C$4</formula>
    </cfRule>
  </conditionalFormatting>
  <conditionalFormatting sqref="AW26">
    <cfRule type="cellIs" dxfId="2484" priority="1425" operator="lessThan">
      <formula>$C$4</formula>
    </cfRule>
  </conditionalFormatting>
  <conditionalFormatting sqref="AW27">
    <cfRule type="cellIs" dxfId="2483" priority="1426" operator="lessThan">
      <formula>$C$4</formula>
    </cfRule>
  </conditionalFormatting>
  <conditionalFormatting sqref="AW28">
    <cfRule type="cellIs" dxfId="2482" priority="1427" operator="lessThan">
      <formula>$C$4</formula>
    </cfRule>
  </conditionalFormatting>
  <conditionalFormatting sqref="AW29">
    <cfRule type="cellIs" dxfId="2481" priority="1428" operator="lessThan">
      <formula>$C$4</formula>
    </cfRule>
  </conditionalFormatting>
  <conditionalFormatting sqref="AW30">
    <cfRule type="cellIs" dxfId="2480" priority="1429" operator="lessThan">
      <formula>$C$4</formula>
    </cfRule>
  </conditionalFormatting>
  <conditionalFormatting sqref="AW31">
    <cfRule type="cellIs" dxfId="2479" priority="1430" operator="lessThan">
      <formula>$C$4</formula>
    </cfRule>
  </conditionalFormatting>
  <conditionalFormatting sqref="AW32">
    <cfRule type="cellIs" dxfId="2478" priority="1431" operator="lessThan">
      <formula>$C$4</formula>
    </cfRule>
  </conditionalFormatting>
  <conditionalFormatting sqref="AW33">
    <cfRule type="cellIs" dxfId="2477" priority="1432" operator="lessThan">
      <formula>$C$4</formula>
    </cfRule>
  </conditionalFormatting>
  <conditionalFormatting sqref="AW34">
    <cfRule type="cellIs" dxfId="2476" priority="1433" operator="lessThan">
      <formula>$C$4</formula>
    </cfRule>
  </conditionalFormatting>
  <conditionalFormatting sqref="AW35">
    <cfRule type="cellIs" dxfId="2475" priority="1434" operator="lessThan">
      <formula>$C$4</formula>
    </cfRule>
  </conditionalFormatting>
  <conditionalFormatting sqref="AW36">
    <cfRule type="cellIs" dxfId="2474" priority="1435" operator="lessThan">
      <formula>$C$4</formula>
    </cfRule>
  </conditionalFormatting>
  <conditionalFormatting sqref="AW37">
    <cfRule type="cellIs" dxfId="2473" priority="1436" operator="lessThan">
      <formula>$C$4</formula>
    </cfRule>
  </conditionalFormatting>
  <conditionalFormatting sqref="AW38">
    <cfRule type="cellIs" dxfId="2472" priority="1437" operator="lessThan">
      <formula>$C$4</formula>
    </cfRule>
  </conditionalFormatting>
  <conditionalFormatting sqref="AW39">
    <cfRule type="cellIs" dxfId="2471" priority="1438" operator="lessThan">
      <formula>$C$4</formula>
    </cfRule>
  </conditionalFormatting>
  <conditionalFormatting sqref="AW40">
    <cfRule type="cellIs" dxfId="2470" priority="1439" operator="lessThan">
      <formula>$C$4</formula>
    </cfRule>
  </conditionalFormatting>
  <conditionalFormatting sqref="AW41">
    <cfRule type="cellIs" dxfId="2469" priority="1440" operator="lessThan">
      <formula>$C$4</formula>
    </cfRule>
  </conditionalFormatting>
  <conditionalFormatting sqref="AW42">
    <cfRule type="cellIs" dxfId="2468" priority="1441" operator="lessThan">
      <formula>$C$4</formula>
    </cfRule>
  </conditionalFormatting>
  <conditionalFormatting sqref="AW43">
    <cfRule type="cellIs" dxfId="2467" priority="1442" operator="lessThan">
      <formula>$C$4</formula>
    </cfRule>
  </conditionalFormatting>
  <conditionalFormatting sqref="AW44">
    <cfRule type="cellIs" dxfId="2466" priority="1443" operator="lessThan">
      <formula>$C$4</formula>
    </cfRule>
  </conditionalFormatting>
  <conditionalFormatting sqref="AW45">
    <cfRule type="cellIs" dxfId="2465" priority="1444" operator="lessThan">
      <formula>$C$4</formula>
    </cfRule>
  </conditionalFormatting>
  <conditionalFormatting sqref="AW46">
    <cfRule type="cellIs" dxfId="2464" priority="1445" operator="lessThan">
      <formula>$C$4</formula>
    </cfRule>
  </conditionalFormatting>
  <conditionalFormatting sqref="AW47">
    <cfRule type="cellIs" dxfId="2463" priority="1446" operator="lessThan">
      <formula>$C$4</formula>
    </cfRule>
  </conditionalFormatting>
  <conditionalFormatting sqref="AW48">
    <cfRule type="cellIs" dxfId="2462" priority="1447" operator="lessThan">
      <formula>$C$4</formula>
    </cfRule>
  </conditionalFormatting>
  <conditionalFormatting sqref="AW49">
    <cfRule type="cellIs" dxfId="2461" priority="1448" operator="lessThan">
      <formula>$C$4</formula>
    </cfRule>
  </conditionalFormatting>
  <conditionalFormatting sqref="AW50">
    <cfRule type="cellIs" dxfId="2460" priority="1449" operator="lessThan">
      <formula>$C$4</formula>
    </cfRule>
  </conditionalFormatting>
  <conditionalFormatting sqref="AW51">
    <cfRule type="cellIs" dxfId="2459" priority="1450" operator="lessThan">
      <formula>$C$4</formula>
    </cfRule>
  </conditionalFormatting>
  <conditionalFormatting sqref="AW52">
    <cfRule type="cellIs" dxfId="2458" priority="1451" operator="lessThan">
      <formula>$C$4</formula>
    </cfRule>
  </conditionalFormatting>
  <conditionalFormatting sqref="AW53">
    <cfRule type="cellIs" dxfId="2457" priority="1452" operator="lessThan">
      <formula>$C$4</formula>
    </cfRule>
  </conditionalFormatting>
  <conditionalFormatting sqref="AW54">
    <cfRule type="cellIs" dxfId="2456" priority="1453" operator="lessThan">
      <formula>$C$4</formula>
    </cfRule>
  </conditionalFormatting>
  <conditionalFormatting sqref="AW55">
    <cfRule type="cellIs" dxfId="2455" priority="1454" operator="lessThan">
      <formula>$C$4</formula>
    </cfRule>
  </conditionalFormatting>
  <conditionalFormatting sqref="AW56">
    <cfRule type="cellIs" dxfId="2454" priority="1455" operator="lessThan">
      <formula>$C$4</formula>
    </cfRule>
  </conditionalFormatting>
  <conditionalFormatting sqref="AW57">
    <cfRule type="cellIs" dxfId="2453" priority="1456" operator="lessThan">
      <formula>$C$4</formula>
    </cfRule>
  </conditionalFormatting>
  <conditionalFormatting sqref="AW58">
    <cfRule type="cellIs" dxfId="2452" priority="1457" operator="lessThan">
      <formula>$C$4</formula>
    </cfRule>
  </conditionalFormatting>
  <conditionalFormatting sqref="AW59">
    <cfRule type="cellIs" dxfId="2451" priority="1458" operator="lessThan">
      <formula>$C$4</formula>
    </cfRule>
  </conditionalFormatting>
  <conditionalFormatting sqref="AW60">
    <cfRule type="cellIs" dxfId="2450" priority="1459" operator="lessThan">
      <formula>$C$4</formula>
    </cfRule>
  </conditionalFormatting>
  <conditionalFormatting sqref="AX11">
    <cfRule type="cellIs" dxfId="2449" priority="1460" operator="lessThan">
      <formula>$C$4</formula>
    </cfRule>
  </conditionalFormatting>
  <conditionalFormatting sqref="AX12">
    <cfRule type="cellIs" dxfId="2448" priority="1461" operator="lessThan">
      <formula>$C$4</formula>
    </cfRule>
  </conditionalFormatting>
  <conditionalFormatting sqref="AX13">
    <cfRule type="cellIs" dxfId="2447" priority="1462" operator="lessThan">
      <formula>$C$4</formula>
    </cfRule>
  </conditionalFormatting>
  <conditionalFormatting sqref="AX14">
    <cfRule type="cellIs" dxfId="2446" priority="1463" operator="lessThan">
      <formula>$C$4</formula>
    </cfRule>
  </conditionalFormatting>
  <conditionalFormatting sqref="AX15">
    <cfRule type="cellIs" dxfId="2445" priority="1464" operator="lessThan">
      <formula>$C$4</formula>
    </cfRule>
  </conditionalFormatting>
  <conditionalFormatting sqref="AX16">
    <cfRule type="cellIs" dxfId="2444" priority="1465" operator="lessThan">
      <formula>$C$4</formula>
    </cfRule>
  </conditionalFormatting>
  <conditionalFormatting sqref="AX17">
    <cfRule type="cellIs" dxfId="2443" priority="1466" operator="lessThan">
      <formula>$C$4</formula>
    </cfRule>
  </conditionalFormatting>
  <conditionalFormatting sqref="AX18">
    <cfRule type="cellIs" dxfId="2442" priority="1467" operator="lessThan">
      <formula>$C$4</formula>
    </cfRule>
  </conditionalFormatting>
  <conditionalFormatting sqref="AX19">
    <cfRule type="cellIs" dxfId="2441" priority="1468" operator="lessThan">
      <formula>$C$4</formula>
    </cfRule>
  </conditionalFormatting>
  <conditionalFormatting sqref="AX20">
    <cfRule type="cellIs" dxfId="2440" priority="1469" operator="lessThan">
      <formula>$C$4</formula>
    </cfRule>
  </conditionalFormatting>
  <conditionalFormatting sqref="AX21">
    <cfRule type="cellIs" dxfId="2439" priority="1470" operator="lessThan">
      <formula>$C$4</formula>
    </cfRule>
  </conditionalFormatting>
  <conditionalFormatting sqref="AX22">
    <cfRule type="cellIs" dxfId="2438" priority="1471" operator="lessThan">
      <formula>$C$4</formula>
    </cfRule>
  </conditionalFormatting>
  <conditionalFormatting sqref="AX23">
    <cfRule type="cellIs" dxfId="2437" priority="1472" operator="lessThan">
      <formula>$C$4</formula>
    </cfRule>
  </conditionalFormatting>
  <conditionalFormatting sqref="AX24">
    <cfRule type="cellIs" dxfId="2436" priority="1473" operator="lessThan">
      <formula>$C$4</formula>
    </cfRule>
  </conditionalFormatting>
  <conditionalFormatting sqref="AX25">
    <cfRule type="cellIs" dxfId="2435" priority="1474" operator="lessThan">
      <formula>$C$4</formula>
    </cfRule>
  </conditionalFormatting>
  <conditionalFormatting sqref="AX26">
    <cfRule type="cellIs" dxfId="2434" priority="1475" operator="lessThan">
      <formula>$C$4</formula>
    </cfRule>
  </conditionalFormatting>
  <conditionalFormatting sqref="AX27">
    <cfRule type="cellIs" dxfId="2433" priority="1476" operator="lessThan">
      <formula>$C$4</formula>
    </cfRule>
  </conditionalFormatting>
  <conditionalFormatting sqref="AX28">
    <cfRule type="cellIs" dxfId="2432" priority="1477" operator="lessThan">
      <formula>$C$4</formula>
    </cfRule>
  </conditionalFormatting>
  <conditionalFormatting sqref="AX29">
    <cfRule type="cellIs" dxfId="2431" priority="1478" operator="lessThan">
      <formula>$C$4</formula>
    </cfRule>
  </conditionalFormatting>
  <conditionalFormatting sqref="AX30">
    <cfRule type="cellIs" dxfId="2430" priority="1479" operator="lessThan">
      <formula>$C$4</formula>
    </cfRule>
  </conditionalFormatting>
  <conditionalFormatting sqref="AX31">
    <cfRule type="cellIs" dxfId="2429" priority="1480" operator="lessThan">
      <formula>$C$4</formula>
    </cfRule>
  </conditionalFormatting>
  <conditionalFormatting sqref="AX32">
    <cfRule type="cellIs" dxfId="2428" priority="1481" operator="lessThan">
      <formula>$C$4</formula>
    </cfRule>
  </conditionalFormatting>
  <conditionalFormatting sqref="AX33">
    <cfRule type="cellIs" dxfId="2427" priority="1482" operator="lessThan">
      <formula>$C$4</formula>
    </cfRule>
  </conditionalFormatting>
  <conditionalFormatting sqref="AX34">
    <cfRule type="cellIs" dxfId="2426" priority="1483" operator="lessThan">
      <formula>$C$4</formula>
    </cfRule>
  </conditionalFormatting>
  <conditionalFormatting sqref="AX35">
    <cfRule type="cellIs" dxfId="2425" priority="1484" operator="lessThan">
      <formula>$C$4</formula>
    </cfRule>
  </conditionalFormatting>
  <conditionalFormatting sqref="AX36">
    <cfRule type="cellIs" dxfId="2424" priority="1485" operator="lessThan">
      <formula>$C$4</formula>
    </cfRule>
  </conditionalFormatting>
  <conditionalFormatting sqref="AX37">
    <cfRule type="cellIs" dxfId="2423" priority="1486" operator="lessThan">
      <formula>$C$4</formula>
    </cfRule>
  </conditionalFormatting>
  <conditionalFormatting sqref="AX38">
    <cfRule type="cellIs" dxfId="2422" priority="1487" operator="lessThan">
      <formula>$C$4</formula>
    </cfRule>
  </conditionalFormatting>
  <conditionalFormatting sqref="AX39">
    <cfRule type="cellIs" dxfId="2421" priority="1488" operator="lessThan">
      <formula>$C$4</formula>
    </cfRule>
  </conditionalFormatting>
  <conditionalFormatting sqref="AX40">
    <cfRule type="cellIs" dxfId="2420" priority="1489" operator="lessThan">
      <formula>$C$4</formula>
    </cfRule>
  </conditionalFormatting>
  <conditionalFormatting sqref="AX41">
    <cfRule type="cellIs" dxfId="2419" priority="1490" operator="lessThan">
      <formula>$C$4</formula>
    </cfRule>
  </conditionalFormatting>
  <conditionalFormatting sqref="AX42">
    <cfRule type="cellIs" dxfId="2418" priority="1491" operator="lessThan">
      <formula>$C$4</formula>
    </cfRule>
  </conditionalFormatting>
  <conditionalFormatting sqref="AX43">
    <cfRule type="cellIs" dxfId="2417" priority="1492" operator="lessThan">
      <formula>$C$4</formula>
    </cfRule>
  </conditionalFormatting>
  <conditionalFormatting sqref="AX44">
    <cfRule type="cellIs" dxfId="2416" priority="1493" operator="lessThan">
      <formula>$C$4</formula>
    </cfRule>
  </conditionalFormatting>
  <conditionalFormatting sqref="AX45">
    <cfRule type="cellIs" dxfId="2415" priority="1494" operator="lessThan">
      <formula>$C$4</formula>
    </cfRule>
  </conditionalFormatting>
  <conditionalFormatting sqref="AX46">
    <cfRule type="cellIs" dxfId="2414" priority="1495" operator="lessThan">
      <formula>$C$4</formula>
    </cfRule>
  </conditionalFormatting>
  <conditionalFormatting sqref="AX47">
    <cfRule type="cellIs" dxfId="2413" priority="1496" operator="lessThan">
      <formula>$C$4</formula>
    </cfRule>
  </conditionalFormatting>
  <conditionalFormatting sqref="AX48">
    <cfRule type="cellIs" dxfId="2412" priority="1497" operator="lessThan">
      <formula>$C$4</formula>
    </cfRule>
  </conditionalFormatting>
  <conditionalFormatting sqref="AX49">
    <cfRule type="cellIs" dxfId="2411" priority="1498" operator="lessThan">
      <formula>$C$4</formula>
    </cfRule>
  </conditionalFormatting>
  <conditionalFormatting sqref="AX50">
    <cfRule type="cellIs" dxfId="2410" priority="1499" operator="lessThan">
      <formula>$C$4</formula>
    </cfRule>
  </conditionalFormatting>
  <conditionalFormatting sqref="AX51">
    <cfRule type="cellIs" dxfId="2409" priority="1500" operator="lessThan">
      <formula>$C$4</formula>
    </cfRule>
  </conditionalFormatting>
  <conditionalFormatting sqref="AX52">
    <cfRule type="cellIs" dxfId="2408" priority="1501" operator="lessThan">
      <formula>$C$4</formula>
    </cfRule>
  </conditionalFormatting>
  <conditionalFormatting sqref="AX53">
    <cfRule type="cellIs" dxfId="2407" priority="1502" operator="lessThan">
      <formula>$C$4</formula>
    </cfRule>
  </conditionalFormatting>
  <conditionalFormatting sqref="AX54">
    <cfRule type="cellIs" dxfId="2406" priority="1503" operator="lessThan">
      <formula>$C$4</formula>
    </cfRule>
  </conditionalFormatting>
  <conditionalFormatting sqref="AX55">
    <cfRule type="cellIs" dxfId="2405" priority="1504" operator="lessThan">
      <formula>$C$4</formula>
    </cfRule>
  </conditionalFormatting>
  <conditionalFormatting sqref="AX56">
    <cfRule type="cellIs" dxfId="2404" priority="1505" operator="lessThan">
      <formula>$C$4</formula>
    </cfRule>
  </conditionalFormatting>
  <conditionalFormatting sqref="AX57">
    <cfRule type="cellIs" dxfId="2403" priority="1506" operator="lessThan">
      <formula>$C$4</formula>
    </cfRule>
  </conditionalFormatting>
  <conditionalFormatting sqref="AX58">
    <cfRule type="cellIs" dxfId="2402" priority="1507" operator="lessThan">
      <formula>$C$4</formula>
    </cfRule>
  </conditionalFormatting>
  <conditionalFormatting sqref="AX59">
    <cfRule type="cellIs" dxfId="2401" priority="1508" operator="lessThan">
      <formula>$C$4</formula>
    </cfRule>
  </conditionalFormatting>
  <conditionalFormatting sqref="AX60">
    <cfRule type="cellIs" dxfId="2400" priority="1509" operator="lessThan">
      <formula>$C$4</formula>
    </cfRule>
  </conditionalFormatting>
  <conditionalFormatting sqref="AY11">
    <cfRule type="cellIs" dxfId="2399" priority="1510" operator="lessThan">
      <formula>$C$4</formula>
    </cfRule>
  </conditionalFormatting>
  <conditionalFormatting sqref="AY12">
    <cfRule type="cellIs" dxfId="2398" priority="1511" operator="lessThan">
      <formula>$C$4</formula>
    </cfRule>
  </conditionalFormatting>
  <conditionalFormatting sqref="AY13">
    <cfRule type="cellIs" dxfId="2397" priority="1512" operator="lessThan">
      <formula>$C$4</formula>
    </cfRule>
  </conditionalFormatting>
  <conditionalFormatting sqref="AY14">
    <cfRule type="cellIs" dxfId="2396" priority="1513" operator="lessThan">
      <formula>$C$4</formula>
    </cfRule>
  </conditionalFormatting>
  <conditionalFormatting sqref="AY15">
    <cfRule type="cellIs" dxfId="2395" priority="1514" operator="lessThan">
      <formula>$C$4</formula>
    </cfRule>
  </conditionalFormatting>
  <conditionalFormatting sqref="AY16">
    <cfRule type="cellIs" dxfId="2394" priority="1515" operator="lessThan">
      <formula>$C$4</formula>
    </cfRule>
  </conditionalFormatting>
  <conditionalFormatting sqref="AY17">
    <cfRule type="cellIs" dxfId="2393" priority="1516" operator="lessThan">
      <formula>$C$4</formula>
    </cfRule>
  </conditionalFormatting>
  <conditionalFormatting sqref="AY18">
    <cfRule type="cellIs" dxfId="2392" priority="1517" operator="lessThan">
      <formula>$C$4</formula>
    </cfRule>
  </conditionalFormatting>
  <conditionalFormatting sqref="AY19">
    <cfRule type="cellIs" dxfId="2391" priority="1518" operator="lessThan">
      <formula>$C$4</formula>
    </cfRule>
  </conditionalFormatting>
  <conditionalFormatting sqref="AY20">
    <cfRule type="cellIs" dxfId="2390" priority="1519" operator="lessThan">
      <formula>$C$4</formula>
    </cfRule>
  </conditionalFormatting>
  <conditionalFormatting sqref="AY21">
    <cfRule type="cellIs" dxfId="2389" priority="1520" operator="lessThan">
      <formula>$C$4</formula>
    </cfRule>
  </conditionalFormatting>
  <conditionalFormatting sqref="AY22">
    <cfRule type="cellIs" dxfId="2388" priority="1521" operator="lessThan">
      <formula>$C$4</formula>
    </cfRule>
  </conditionalFormatting>
  <conditionalFormatting sqref="AY23">
    <cfRule type="cellIs" dxfId="2387" priority="1522" operator="lessThan">
      <formula>$C$4</formula>
    </cfRule>
  </conditionalFormatting>
  <conditionalFormatting sqref="AY24">
    <cfRule type="cellIs" dxfId="2386" priority="1523" operator="lessThan">
      <formula>$C$4</formula>
    </cfRule>
  </conditionalFormatting>
  <conditionalFormatting sqref="AY25">
    <cfRule type="cellIs" dxfId="2385" priority="1524" operator="lessThan">
      <formula>$C$4</formula>
    </cfRule>
  </conditionalFormatting>
  <conditionalFormatting sqref="AY26">
    <cfRule type="cellIs" dxfId="2384" priority="1525" operator="lessThan">
      <formula>$C$4</formula>
    </cfRule>
  </conditionalFormatting>
  <conditionalFormatting sqref="AY27">
    <cfRule type="cellIs" dxfId="2383" priority="1526" operator="lessThan">
      <formula>$C$4</formula>
    </cfRule>
  </conditionalFormatting>
  <conditionalFormatting sqref="AY28">
    <cfRule type="cellIs" dxfId="2382" priority="1527" operator="lessThan">
      <formula>$C$4</formula>
    </cfRule>
  </conditionalFormatting>
  <conditionalFormatting sqref="AY29">
    <cfRule type="cellIs" dxfId="2381" priority="1528" operator="lessThan">
      <formula>$C$4</formula>
    </cfRule>
  </conditionalFormatting>
  <conditionalFormatting sqref="AY30">
    <cfRule type="cellIs" dxfId="2380" priority="1529" operator="lessThan">
      <formula>$C$4</formula>
    </cfRule>
  </conditionalFormatting>
  <conditionalFormatting sqref="AY31">
    <cfRule type="cellIs" dxfId="2379" priority="1530" operator="lessThan">
      <formula>$C$4</formula>
    </cfRule>
  </conditionalFormatting>
  <conditionalFormatting sqref="AY32">
    <cfRule type="cellIs" dxfId="2378" priority="1531" operator="lessThan">
      <formula>$C$4</formula>
    </cfRule>
  </conditionalFormatting>
  <conditionalFormatting sqref="AY33">
    <cfRule type="cellIs" dxfId="2377" priority="1532" operator="lessThan">
      <formula>$C$4</formula>
    </cfRule>
  </conditionalFormatting>
  <conditionalFormatting sqref="AY34">
    <cfRule type="cellIs" dxfId="2376" priority="1533" operator="lessThan">
      <formula>$C$4</formula>
    </cfRule>
  </conditionalFormatting>
  <conditionalFormatting sqref="AY35">
    <cfRule type="cellIs" dxfId="2375" priority="1534" operator="lessThan">
      <formula>$C$4</formula>
    </cfRule>
  </conditionalFormatting>
  <conditionalFormatting sqref="AY36">
    <cfRule type="cellIs" dxfId="2374" priority="1535" operator="lessThan">
      <formula>$C$4</formula>
    </cfRule>
  </conditionalFormatting>
  <conditionalFormatting sqref="AY37">
    <cfRule type="cellIs" dxfId="2373" priority="1536" operator="lessThan">
      <formula>$C$4</formula>
    </cfRule>
  </conditionalFormatting>
  <conditionalFormatting sqref="AY38">
    <cfRule type="cellIs" dxfId="2372" priority="1537" operator="lessThan">
      <formula>$C$4</formula>
    </cfRule>
  </conditionalFormatting>
  <conditionalFormatting sqref="AY39">
    <cfRule type="cellIs" dxfId="2371" priority="1538" operator="lessThan">
      <formula>$C$4</formula>
    </cfRule>
  </conditionalFormatting>
  <conditionalFormatting sqref="AY40">
    <cfRule type="cellIs" dxfId="2370" priority="1539" operator="lessThan">
      <formula>$C$4</formula>
    </cfRule>
  </conditionalFormatting>
  <conditionalFormatting sqref="AY41">
    <cfRule type="cellIs" dxfId="2369" priority="1540" operator="lessThan">
      <formula>$C$4</formula>
    </cfRule>
  </conditionalFormatting>
  <conditionalFormatting sqref="AY42">
    <cfRule type="cellIs" dxfId="2368" priority="1541" operator="lessThan">
      <formula>$C$4</formula>
    </cfRule>
  </conditionalFormatting>
  <conditionalFormatting sqref="AY43">
    <cfRule type="cellIs" dxfId="2367" priority="1542" operator="lessThan">
      <formula>$C$4</formula>
    </cfRule>
  </conditionalFormatting>
  <conditionalFormatting sqref="AY44">
    <cfRule type="cellIs" dxfId="2366" priority="1543" operator="lessThan">
      <formula>$C$4</formula>
    </cfRule>
  </conditionalFormatting>
  <conditionalFormatting sqref="AY45">
    <cfRule type="cellIs" dxfId="2365" priority="1544" operator="lessThan">
      <formula>$C$4</formula>
    </cfRule>
  </conditionalFormatting>
  <conditionalFormatting sqref="AY46">
    <cfRule type="cellIs" dxfId="2364" priority="1545" operator="lessThan">
      <formula>$C$4</formula>
    </cfRule>
  </conditionalFormatting>
  <conditionalFormatting sqref="AY47">
    <cfRule type="cellIs" dxfId="2363" priority="1546" operator="lessThan">
      <formula>$C$4</formula>
    </cfRule>
  </conditionalFormatting>
  <conditionalFormatting sqref="AY48">
    <cfRule type="cellIs" dxfId="2362" priority="1547" operator="lessThan">
      <formula>$C$4</formula>
    </cfRule>
  </conditionalFormatting>
  <conditionalFormatting sqref="AY49">
    <cfRule type="cellIs" dxfId="2361" priority="1548" operator="lessThan">
      <formula>$C$4</formula>
    </cfRule>
  </conditionalFormatting>
  <conditionalFormatting sqref="AY50">
    <cfRule type="cellIs" dxfId="2360" priority="1549" operator="lessThan">
      <formula>$C$4</formula>
    </cfRule>
  </conditionalFormatting>
  <conditionalFormatting sqref="AY51">
    <cfRule type="cellIs" dxfId="2359" priority="1550" operator="lessThan">
      <formula>$C$4</formula>
    </cfRule>
  </conditionalFormatting>
  <conditionalFormatting sqref="AY52">
    <cfRule type="cellIs" dxfId="2358" priority="1551" operator="lessThan">
      <formula>$C$4</formula>
    </cfRule>
  </conditionalFormatting>
  <conditionalFormatting sqref="AY53">
    <cfRule type="cellIs" dxfId="2357" priority="1552" operator="lessThan">
      <formula>$C$4</formula>
    </cfRule>
  </conditionalFormatting>
  <conditionalFormatting sqref="AY54">
    <cfRule type="cellIs" dxfId="2356" priority="1553" operator="lessThan">
      <formula>$C$4</formula>
    </cfRule>
  </conditionalFormatting>
  <conditionalFormatting sqref="AY55">
    <cfRule type="cellIs" dxfId="2355" priority="1554" operator="lessThan">
      <formula>$C$4</formula>
    </cfRule>
  </conditionalFormatting>
  <conditionalFormatting sqref="AY56">
    <cfRule type="cellIs" dxfId="2354" priority="1555" operator="lessThan">
      <formula>$C$4</formula>
    </cfRule>
  </conditionalFormatting>
  <conditionalFormatting sqref="AY57">
    <cfRule type="cellIs" dxfId="2353" priority="1556" operator="lessThan">
      <formula>$C$4</formula>
    </cfRule>
  </conditionalFormatting>
  <conditionalFormatting sqref="AY58">
    <cfRule type="cellIs" dxfId="2352" priority="1557" operator="lessThan">
      <formula>$C$4</formula>
    </cfRule>
  </conditionalFormatting>
  <conditionalFormatting sqref="AY59">
    <cfRule type="cellIs" dxfId="2351" priority="1558" operator="lessThan">
      <formula>$C$4</formula>
    </cfRule>
  </conditionalFormatting>
  <conditionalFormatting sqref="AY60">
    <cfRule type="cellIs" dxfId="2350" priority="1559" operator="lessThan">
      <formula>$C$4</formula>
    </cfRule>
  </conditionalFormatting>
  <conditionalFormatting sqref="BO11">
    <cfRule type="cellIs" dxfId="2349" priority="1560" operator="lessThan">
      <formula>$C$4</formula>
    </cfRule>
  </conditionalFormatting>
  <conditionalFormatting sqref="BO12">
    <cfRule type="cellIs" dxfId="2348" priority="1561" operator="lessThan">
      <formula>$C$4</formula>
    </cfRule>
  </conditionalFormatting>
  <conditionalFormatting sqref="BO13">
    <cfRule type="cellIs" dxfId="2347" priority="1562" operator="lessThan">
      <formula>$C$4</formula>
    </cfRule>
  </conditionalFormatting>
  <conditionalFormatting sqref="BO14">
    <cfRule type="cellIs" dxfId="2346" priority="1563" operator="lessThan">
      <formula>$C$4</formula>
    </cfRule>
  </conditionalFormatting>
  <conditionalFormatting sqref="BO15">
    <cfRule type="cellIs" dxfId="2345" priority="1564" operator="lessThan">
      <formula>$C$4</formula>
    </cfRule>
  </conditionalFormatting>
  <conditionalFormatting sqref="BO16">
    <cfRule type="cellIs" dxfId="2344" priority="1565" operator="lessThan">
      <formula>$C$4</formula>
    </cfRule>
  </conditionalFormatting>
  <conditionalFormatting sqref="BO17">
    <cfRule type="cellIs" dxfId="2343" priority="1566" operator="lessThan">
      <formula>$C$4</formula>
    </cfRule>
  </conditionalFormatting>
  <conditionalFormatting sqref="BO18">
    <cfRule type="cellIs" dxfId="2342" priority="1567" operator="lessThan">
      <formula>$C$4</formula>
    </cfRule>
  </conditionalFormatting>
  <conditionalFormatting sqref="BO19">
    <cfRule type="cellIs" dxfId="2341" priority="1568" operator="lessThan">
      <formula>$C$4</formula>
    </cfRule>
  </conditionalFormatting>
  <conditionalFormatting sqref="BO20">
    <cfRule type="cellIs" dxfId="2340" priority="1569" operator="lessThan">
      <formula>$C$4</formula>
    </cfRule>
  </conditionalFormatting>
  <conditionalFormatting sqref="BO21">
    <cfRule type="cellIs" dxfId="2339" priority="1570" operator="lessThan">
      <formula>$C$4</formula>
    </cfRule>
  </conditionalFormatting>
  <conditionalFormatting sqref="BO22">
    <cfRule type="cellIs" dxfId="2338" priority="1571" operator="lessThan">
      <formula>$C$4</formula>
    </cfRule>
  </conditionalFormatting>
  <conditionalFormatting sqref="BO23">
    <cfRule type="cellIs" dxfId="2337" priority="1572" operator="lessThan">
      <formula>$C$4</formula>
    </cfRule>
  </conditionalFormatting>
  <conditionalFormatting sqref="BO24">
    <cfRule type="cellIs" dxfId="2336" priority="1573" operator="lessThan">
      <formula>$C$4</formula>
    </cfRule>
  </conditionalFormatting>
  <conditionalFormatting sqref="BO25">
    <cfRule type="cellIs" dxfId="2335" priority="1574" operator="lessThan">
      <formula>$C$4</formula>
    </cfRule>
  </conditionalFormatting>
  <conditionalFormatting sqref="BO26">
    <cfRule type="cellIs" dxfId="2334" priority="1575" operator="lessThan">
      <formula>$C$4</formula>
    </cfRule>
  </conditionalFormatting>
  <conditionalFormatting sqref="BO27">
    <cfRule type="cellIs" dxfId="2333" priority="1576" operator="lessThan">
      <formula>$C$4</formula>
    </cfRule>
  </conditionalFormatting>
  <conditionalFormatting sqref="BO28">
    <cfRule type="cellIs" dxfId="2332" priority="1577" operator="lessThan">
      <formula>$C$4</formula>
    </cfRule>
  </conditionalFormatting>
  <conditionalFormatting sqref="BO29">
    <cfRule type="cellIs" dxfId="2331" priority="1578" operator="lessThan">
      <formula>$C$4</formula>
    </cfRule>
  </conditionalFormatting>
  <conditionalFormatting sqref="BO30">
    <cfRule type="cellIs" dxfId="2330" priority="1579" operator="lessThan">
      <formula>$C$4</formula>
    </cfRule>
  </conditionalFormatting>
  <conditionalFormatting sqref="BO31">
    <cfRule type="cellIs" dxfId="2329" priority="1580" operator="lessThan">
      <formula>$C$4</formula>
    </cfRule>
  </conditionalFormatting>
  <conditionalFormatting sqref="BO32">
    <cfRule type="cellIs" dxfId="2328" priority="1581" operator="lessThan">
      <formula>$C$4</formula>
    </cfRule>
  </conditionalFormatting>
  <conditionalFormatting sqref="BO33">
    <cfRule type="cellIs" dxfId="2327" priority="1582" operator="lessThan">
      <formula>$C$4</formula>
    </cfRule>
  </conditionalFormatting>
  <conditionalFormatting sqref="BO34">
    <cfRule type="cellIs" dxfId="2326" priority="1583" operator="lessThan">
      <formula>$C$4</formula>
    </cfRule>
  </conditionalFormatting>
  <conditionalFormatting sqref="BO35">
    <cfRule type="cellIs" dxfId="2325" priority="1584" operator="lessThan">
      <formula>$C$4</formula>
    </cfRule>
  </conditionalFormatting>
  <conditionalFormatting sqref="BO36">
    <cfRule type="cellIs" dxfId="2324" priority="1585" operator="lessThan">
      <formula>$C$4</formula>
    </cfRule>
  </conditionalFormatting>
  <conditionalFormatting sqref="BO37">
    <cfRule type="cellIs" dxfId="2323" priority="1586" operator="lessThan">
      <formula>$C$4</formula>
    </cfRule>
  </conditionalFormatting>
  <conditionalFormatting sqref="BO38">
    <cfRule type="cellIs" dxfId="2322" priority="1587" operator="lessThan">
      <formula>$C$4</formula>
    </cfRule>
  </conditionalFormatting>
  <conditionalFormatting sqref="BO39">
    <cfRule type="cellIs" dxfId="2321" priority="1588" operator="lessThan">
      <formula>$C$4</formula>
    </cfRule>
  </conditionalFormatting>
  <conditionalFormatting sqref="BO40">
    <cfRule type="cellIs" dxfId="2320" priority="1589" operator="lessThan">
      <formula>$C$4</formula>
    </cfRule>
  </conditionalFormatting>
  <conditionalFormatting sqref="BO41">
    <cfRule type="cellIs" dxfId="2319" priority="1590" operator="lessThan">
      <formula>$C$4</formula>
    </cfRule>
  </conditionalFormatting>
  <conditionalFormatting sqref="BO42">
    <cfRule type="cellIs" dxfId="2318" priority="1591" operator="lessThan">
      <formula>$C$4</formula>
    </cfRule>
  </conditionalFormatting>
  <conditionalFormatting sqref="BO43">
    <cfRule type="cellIs" dxfId="2317" priority="1592" operator="lessThan">
      <formula>$C$4</formula>
    </cfRule>
  </conditionalFormatting>
  <conditionalFormatting sqref="BO44">
    <cfRule type="cellIs" dxfId="2316" priority="1593" operator="lessThan">
      <formula>$C$4</formula>
    </cfRule>
  </conditionalFormatting>
  <conditionalFormatting sqref="BO45">
    <cfRule type="cellIs" dxfId="2315" priority="1594" operator="lessThan">
      <formula>$C$4</formula>
    </cfRule>
  </conditionalFormatting>
  <conditionalFormatting sqref="BO46">
    <cfRule type="cellIs" dxfId="2314" priority="1595" operator="lessThan">
      <formula>$C$4</formula>
    </cfRule>
  </conditionalFormatting>
  <conditionalFormatting sqref="BO47">
    <cfRule type="cellIs" dxfId="2313" priority="1596" operator="lessThan">
      <formula>$C$4</formula>
    </cfRule>
  </conditionalFormatting>
  <conditionalFormatting sqref="BO48">
    <cfRule type="cellIs" dxfId="2312" priority="1597" operator="lessThan">
      <formula>$C$4</formula>
    </cfRule>
  </conditionalFormatting>
  <conditionalFormatting sqref="BO49">
    <cfRule type="cellIs" dxfId="2311" priority="1598" operator="lessThan">
      <formula>$C$4</formula>
    </cfRule>
  </conditionalFormatting>
  <conditionalFormatting sqref="BO50">
    <cfRule type="cellIs" dxfId="2310" priority="1599" operator="lessThan">
      <formula>$C$4</formula>
    </cfRule>
  </conditionalFormatting>
  <conditionalFormatting sqref="BO51">
    <cfRule type="cellIs" dxfId="2309" priority="1600" operator="lessThan">
      <formula>$C$4</formula>
    </cfRule>
  </conditionalFormatting>
  <conditionalFormatting sqref="BO52">
    <cfRule type="cellIs" dxfId="2308" priority="1601" operator="lessThan">
      <formula>$C$4</formula>
    </cfRule>
  </conditionalFormatting>
  <conditionalFormatting sqref="BO53">
    <cfRule type="cellIs" dxfId="2307" priority="1602" operator="lessThan">
      <formula>$C$4</formula>
    </cfRule>
  </conditionalFormatting>
  <conditionalFormatting sqref="BO54">
    <cfRule type="cellIs" dxfId="2306" priority="1603" operator="lessThan">
      <formula>$C$4</formula>
    </cfRule>
  </conditionalFormatting>
  <conditionalFormatting sqref="BO55">
    <cfRule type="cellIs" dxfId="2305" priority="1604" operator="lessThan">
      <formula>$C$4</formula>
    </cfRule>
  </conditionalFormatting>
  <conditionalFormatting sqref="BO56">
    <cfRule type="cellIs" dxfId="2304" priority="1605" operator="lessThan">
      <formula>$C$4</formula>
    </cfRule>
  </conditionalFormatting>
  <conditionalFormatting sqref="BO57">
    <cfRule type="cellIs" dxfId="2303" priority="1606" operator="lessThan">
      <formula>$C$4</formula>
    </cfRule>
  </conditionalFormatting>
  <conditionalFormatting sqref="BO58">
    <cfRule type="cellIs" dxfId="2302" priority="1607" operator="lessThan">
      <formula>$C$4</formula>
    </cfRule>
  </conditionalFormatting>
  <conditionalFormatting sqref="BO59">
    <cfRule type="cellIs" dxfId="2301" priority="1608" operator="lessThan">
      <formula>$C$4</formula>
    </cfRule>
  </conditionalFormatting>
  <conditionalFormatting sqref="BO60">
    <cfRule type="cellIs" dxfId="2300" priority="1609" operator="lessThan">
      <formula>$C$4</formula>
    </cfRule>
  </conditionalFormatting>
  <conditionalFormatting sqref="BP11:BP46">
    <cfRule type="cellIs" dxfId="2299" priority="1610" operator="lessThan">
      <formula>$C$4</formula>
    </cfRule>
  </conditionalFormatting>
  <conditionalFormatting sqref="BP47">
    <cfRule type="cellIs" dxfId="2263" priority="1646" operator="lessThan">
      <formula>$C$4</formula>
    </cfRule>
  </conditionalFormatting>
  <conditionalFormatting sqref="BP48">
    <cfRule type="cellIs" dxfId="2262" priority="1647" operator="lessThan">
      <formula>$C$4</formula>
    </cfRule>
  </conditionalFormatting>
  <conditionalFormatting sqref="BP49">
    <cfRule type="cellIs" dxfId="2261" priority="1648" operator="lessThan">
      <formula>$C$4</formula>
    </cfRule>
  </conditionalFormatting>
  <conditionalFormatting sqref="BP50">
    <cfRule type="cellIs" dxfId="2260" priority="1649" operator="lessThan">
      <formula>$C$4</formula>
    </cfRule>
  </conditionalFormatting>
  <conditionalFormatting sqref="BP51">
    <cfRule type="cellIs" dxfId="2259" priority="1650" operator="lessThan">
      <formula>$C$4</formula>
    </cfRule>
  </conditionalFormatting>
  <conditionalFormatting sqref="BP52">
    <cfRule type="cellIs" dxfId="2258" priority="1651" operator="lessThan">
      <formula>$C$4</formula>
    </cfRule>
  </conditionalFormatting>
  <conditionalFormatting sqref="BP53">
    <cfRule type="cellIs" dxfId="2257" priority="1652" operator="lessThan">
      <formula>$C$4</formula>
    </cfRule>
  </conditionalFormatting>
  <conditionalFormatting sqref="BP54">
    <cfRule type="cellIs" dxfId="2256" priority="1653" operator="lessThan">
      <formula>$C$4</formula>
    </cfRule>
  </conditionalFormatting>
  <conditionalFormatting sqref="BP55">
    <cfRule type="cellIs" dxfId="2255" priority="1654" operator="lessThan">
      <formula>$C$4</formula>
    </cfRule>
  </conditionalFormatting>
  <conditionalFormatting sqref="BP56">
    <cfRule type="cellIs" dxfId="2254" priority="1655" operator="lessThan">
      <formula>$C$4</formula>
    </cfRule>
  </conditionalFormatting>
  <conditionalFormatting sqref="BP57">
    <cfRule type="cellIs" dxfId="2253" priority="1656" operator="lessThan">
      <formula>$C$4</formula>
    </cfRule>
  </conditionalFormatting>
  <conditionalFormatting sqref="BP58">
    <cfRule type="cellIs" dxfId="2252" priority="1657" operator="lessThan">
      <formula>$C$4</formula>
    </cfRule>
  </conditionalFormatting>
  <conditionalFormatting sqref="BP59">
    <cfRule type="cellIs" dxfId="2251" priority="1658" operator="lessThan">
      <formula>$C$4</formula>
    </cfRule>
  </conditionalFormatting>
  <conditionalFormatting sqref="BP60">
    <cfRule type="cellIs" dxfId="2250" priority="1659" operator="lessThan">
      <formula>$C$4</formula>
    </cfRule>
  </conditionalFormatting>
  <conditionalFormatting sqref="BQ11">
    <cfRule type="cellIs" dxfId="2249" priority="1660" operator="lessThan">
      <formula>$C$4</formula>
    </cfRule>
  </conditionalFormatting>
  <conditionalFormatting sqref="BQ12">
    <cfRule type="cellIs" dxfId="2248" priority="1661" operator="lessThan">
      <formula>$C$4</formula>
    </cfRule>
  </conditionalFormatting>
  <conditionalFormatting sqref="BQ13">
    <cfRule type="cellIs" dxfId="2247" priority="1662" operator="lessThan">
      <formula>$C$4</formula>
    </cfRule>
  </conditionalFormatting>
  <conditionalFormatting sqref="BQ14">
    <cfRule type="cellIs" dxfId="2246" priority="1663" operator="lessThan">
      <formula>$C$4</formula>
    </cfRule>
  </conditionalFormatting>
  <conditionalFormatting sqref="BQ15">
    <cfRule type="cellIs" dxfId="2245" priority="1664" operator="lessThan">
      <formula>$C$4</formula>
    </cfRule>
  </conditionalFormatting>
  <conditionalFormatting sqref="BQ16">
    <cfRule type="cellIs" dxfId="2244" priority="1665" operator="lessThan">
      <formula>$C$4</formula>
    </cfRule>
  </conditionalFormatting>
  <conditionalFormatting sqref="BQ17">
    <cfRule type="cellIs" dxfId="2243" priority="1666" operator="lessThan">
      <formula>$C$4</formula>
    </cfRule>
  </conditionalFormatting>
  <conditionalFormatting sqref="BQ18">
    <cfRule type="cellIs" dxfId="2242" priority="1667" operator="lessThan">
      <formula>$C$4</formula>
    </cfRule>
  </conditionalFormatting>
  <conditionalFormatting sqref="BQ19">
    <cfRule type="cellIs" dxfId="2241" priority="1668" operator="lessThan">
      <formula>$C$4</formula>
    </cfRule>
  </conditionalFormatting>
  <conditionalFormatting sqref="BQ20">
    <cfRule type="cellIs" dxfId="2240" priority="1669" operator="lessThan">
      <formula>$C$4</formula>
    </cfRule>
  </conditionalFormatting>
  <conditionalFormatting sqref="BQ21">
    <cfRule type="cellIs" dxfId="2239" priority="1670" operator="lessThan">
      <formula>$C$4</formula>
    </cfRule>
  </conditionalFormatting>
  <conditionalFormatting sqref="BQ22">
    <cfRule type="cellIs" dxfId="2238" priority="1671" operator="lessThan">
      <formula>$C$4</formula>
    </cfRule>
  </conditionalFormatting>
  <conditionalFormatting sqref="BQ23">
    <cfRule type="cellIs" dxfId="2237" priority="1672" operator="lessThan">
      <formula>$C$4</formula>
    </cfRule>
  </conditionalFormatting>
  <conditionalFormatting sqref="BQ24">
    <cfRule type="cellIs" dxfId="2236" priority="1673" operator="lessThan">
      <formula>$C$4</formula>
    </cfRule>
  </conditionalFormatting>
  <conditionalFormatting sqref="BQ25">
    <cfRule type="cellIs" dxfId="2235" priority="1674" operator="lessThan">
      <formula>$C$4</formula>
    </cfRule>
  </conditionalFormatting>
  <conditionalFormatting sqref="BQ26">
    <cfRule type="cellIs" dxfId="2234" priority="1675" operator="lessThan">
      <formula>$C$4</formula>
    </cfRule>
  </conditionalFormatting>
  <conditionalFormatting sqref="BQ27">
    <cfRule type="cellIs" dxfId="2233" priority="1676" operator="lessThan">
      <formula>$C$4</formula>
    </cfRule>
  </conditionalFormatting>
  <conditionalFormatting sqref="BQ28">
    <cfRule type="cellIs" dxfId="2232" priority="1677" operator="lessThan">
      <formula>$C$4</formula>
    </cfRule>
  </conditionalFormatting>
  <conditionalFormatting sqref="BQ29">
    <cfRule type="cellIs" dxfId="2231" priority="1678" operator="lessThan">
      <formula>$C$4</formula>
    </cfRule>
  </conditionalFormatting>
  <conditionalFormatting sqref="BQ30">
    <cfRule type="cellIs" dxfId="2230" priority="1679" operator="lessThan">
      <formula>$C$4</formula>
    </cfRule>
  </conditionalFormatting>
  <conditionalFormatting sqref="BQ31">
    <cfRule type="cellIs" dxfId="2229" priority="1680" operator="lessThan">
      <formula>$C$4</formula>
    </cfRule>
  </conditionalFormatting>
  <conditionalFormatting sqref="BQ32">
    <cfRule type="cellIs" dxfId="2228" priority="1681" operator="lessThan">
      <formula>$C$4</formula>
    </cfRule>
  </conditionalFormatting>
  <conditionalFormatting sqref="BQ33">
    <cfRule type="cellIs" dxfId="2227" priority="1682" operator="lessThan">
      <formula>$C$4</formula>
    </cfRule>
  </conditionalFormatting>
  <conditionalFormatting sqref="BQ34">
    <cfRule type="cellIs" dxfId="2226" priority="1683" operator="lessThan">
      <formula>$C$4</formula>
    </cfRule>
  </conditionalFormatting>
  <conditionalFormatting sqref="BQ35">
    <cfRule type="cellIs" dxfId="2225" priority="1684" operator="lessThan">
      <formula>$C$4</formula>
    </cfRule>
  </conditionalFormatting>
  <conditionalFormatting sqref="BQ36">
    <cfRule type="cellIs" dxfId="2224" priority="1685" operator="lessThan">
      <formula>$C$4</formula>
    </cfRule>
  </conditionalFormatting>
  <conditionalFormatting sqref="BQ37">
    <cfRule type="cellIs" dxfId="2223" priority="1686" operator="lessThan">
      <formula>$C$4</formula>
    </cfRule>
  </conditionalFormatting>
  <conditionalFormatting sqref="BQ38">
    <cfRule type="cellIs" dxfId="2222" priority="1687" operator="lessThan">
      <formula>$C$4</formula>
    </cfRule>
  </conditionalFormatting>
  <conditionalFormatting sqref="BQ39">
    <cfRule type="cellIs" dxfId="2221" priority="1688" operator="lessThan">
      <formula>$C$4</formula>
    </cfRule>
  </conditionalFormatting>
  <conditionalFormatting sqref="BQ40">
    <cfRule type="cellIs" dxfId="2220" priority="1689" operator="lessThan">
      <formula>$C$4</formula>
    </cfRule>
  </conditionalFormatting>
  <conditionalFormatting sqref="BQ41">
    <cfRule type="cellIs" dxfId="2219" priority="1690" operator="lessThan">
      <formula>$C$4</formula>
    </cfRule>
  </conditionalFormatting>
  <conditionalFormatting sqref="BQ42">
    <cfRule type="cellIs" dxfId="2218" priority="1691" operator="lessThan">
      <formula>$C$4</formula>
    </cfRule>
  </conditionalFormatting>
  <conditionalFormatting sqref="BQ43">
    <cfRule type="cellIs" dxfId="2217" priority="1692" operator="lessThan">
      <formula>$C$4</formula>
    </cfRule>
  </conditionalFormatting>
  <conditionalFormatting sqref="BQ44">
    <cfRule type="cellIs" dxfId="2216" priority="1693" operator="lessThan">
      <formula>$C$4</formula>
    </cfRule>
  </conditionalFormatting>
  <conditionalFormatting sqref="BQ45">
    <cfRule type="cellIs" dxfId="2215" priority="1694" operator="lessThan">
      <formula>$C$4</formula>
    </cfRule>
  </conditionalFormatting>
  <conditionalFormatting sqref="BQ46">
    <cfRule type="cellIs" dxfId="2214" priority="1695" operator="lessThan">
      <formula>$C$4</formula>
    </cfRule>
  </conditionalFormatting>
  <conditionalFormatting sqref="BQ47">
    <cfRule type="cellIs" dxfId="2213" priority="1696" operator="lessThan">
      <formula>$C$4</formula>
    </cfRule>
  </conditionalFormatting>
  <conditionalFormatting sqref="BQ48">
    <cfRule type="cellIs" dxfId="2212" priority="1697" operator="lessThan">
      <formula>$C$4</formula>
    </cfRule>
  </conditionalFormatting>
  <conditionalFormatting sqref="BQ49">
    <cfRule type="cellIs" dxfId="2211" priority="1698" operator="lessThan">
      <formula>$C$4</formula>
    </cfRule>
  </conditionalFormatting>
  <conditionalFormatting sqref="BQ50">
    <cfRule type="cellIs" dxfId="2210" priority="1699" operator="lessThan">
      <formula>$C$4</formula>
    </cfRule>
  </conditionalFormatting>
  <conditionalFormatting sqref="BQ51">
    <cfRule type="cellIs" dxfId="2209" priority="1700" operator="lessThan">
      <formula>$C$4</formula>
    </cfRule>
  </conditionalFormatting>
  <conditionalFormatting sqref="BQ52">
    <cfRule type="cellIs" dxfId="2208" priority="1701" operator="lessThan">
      <formula>$C$4</formula>
    </cfRule>
  </conditionalFormatting>
  <conditionalFormatting sqref="BQ53">
    <cfRule type="cellIs" dxfId="2207" priority="1702" operator="lessThan">
      <formula>$C$4</formula>
    </cfRule>
  </conditionalFormatting>
  <conditionalFormatting sqref="BQ54">
    <cfRule type="cellIs" dxfId="2206" priority="1703" operator="lessThan">
      <formula>$C$4</formula>
    </cfRule>
  </conditionalFormatting>
  <conditionalFormatting sqref="BQ55">
    <cfRule type="cellIs" dxfId="2205" priority="1704" operator="lessThan">
      <formula>$C$4</formula>
    </cfRule>
  </conditionalFormatting>
  <conditionalFormatting sqref="BQ56">
    <cfRule type="cellIs" dxfId="2204" priority="1705" operator="lessThan">
      <formula>$C$4</formula>
    </cfRule>
  </conditionalFormatting>
  <conditionalFormatting sqref="BQ57">
    <cfRule type="cellIs" dxfId="2203" priority="1706" operator="lessThan">
      <formula>$C$4</formula>
    </cfRule>
  </conditionalFormatting>
  <conditionalFormatting sqref="BQ58">
    <cfRule type="cellIs" dxfId="2202" priority="1707" operator="lessThan">
      <formula>$C$4</formula>
    </cfRule>
  </conditionalFormatting>
  <conditionalFormatting sqref="BQ59">
    <cfRule type="cellIs" dxfId="2201" priority="1708" operator="lessThan">
      <formula>$C$4</formula>
    </cfRule>
  </conditionalFormatting>
  <conditionalFormatting sqref="BQ60">
    <cfRule type="cellIs" dxfId="2200" priority="1709" operator="lessThan">
      <formula>$C$4</formula>
    </cfRule>
  </conditionalFormatting>
  <conditionalFormatting sqref="BR11">
    <cfRule type="cellIs" dxfId="2199" priority="1710" operator="lessThan">
      <formula>$C$4</formula>
    </cfRule>
  </conditionalFormatting>
  <conditionalFormatting sqref="BR12">
    <cfRule type="cellIs" dxfId="2198" priority="1711" operator="lessThan">
      <formula>$C$4</formula>
    </cfRule>
  </conditionalFormatting>
  <conditionalFormatting sqref="BR13">
    <cfRule type="cellIs" dxfId="2197" priority="1712" operator="lessThan">
      <formula>$C$4</formula>
    </cfRule>
  </conditionalFormatting>
  <conditionalFormatting sqref="BR14">
    <cfRule type="cellIs" dxfId="2196" priority="1713" operator="lessThan">
      <formula>$C$4</formula>
    </cfRule>
  </conditionalFormatting>
  <conditionalFormatting sqref="BR15">
    <cfRule type="cellIs" dxfId="2195" priority="1714" operator="lessThan">
      <formula>$C$4</formula>
    </cfRule>
  </conditionalFormatting>
  <conditionalFormatting sqref="BR16">
    <cfRule type="cellIs" dxfId="2194" priority="1715" operator="lessThan">
      <formula>$C$4</formula>
    </cfRule>
  </conditionalFormatting>
  <conditionalFormatting sqref="BR17">
    <cfRule type="cellIs" dxfId="2193" priority="1716" operator="lessThan">
      <formula>$C$4</formula>
    </cfRule>
  </conditionalFormatting>
  <conditionalFormatting sqref="BR18">
    <cfRule type="cellIs" dxfId="2192" priority="1717" operator="lessThan">
      <formula>$C$4</formula>
    </cfRule>
  </conditionalFormatting>
  <conditionalFormatting sqref="BR19">
    <cfRule type="cellIs" dxfId="2191" priority="1718" operator="lessThan">
      <formula>$C$4</formula>
    </cfRule>
  </conditionalFormatting>
  <conditionalFormatting sqref="BR20">
    <cfRule type="cellIs" dxfId="2190" priority="1719" operator="lessThan">
      <formula>$C$4</formula>
    </cfRule>
  </conditionalFormatting>
  <conditionalFormatting sqref="BR21">
    <cfRule type="cellIs" dxfId="2189" priority="1720" operator="lessThan">
      <formula>$C$4</formula>
    </cfRule>
  </conditionalFormatting>
  <conditionalFormatting sqref="BR22">
    <cfRule type="cellIs" dxfId="2188" priority="1721" operator="lessThan">
      <formula>$C$4</formula>
    </cfRule>
  </conditionalFormatting>
  <conditionalFormatting sqref="BR23">
    <cfRule type="cellIs" dxfId="2187" priority="1722" operator="lessThan">
      <formula>$C$4</formula>
    </cfRule>
  </conditionalFormatting>
  <conditionalFormatting sqref="BR24">
    <cfRule type="cellIs" dxfId="2186" priority="1723" operator="lessThan">
      <formula>$C$4</formula>
    </cfRule>
  </conditionalFormatting>
  <conditionalFormatting sqref="BR25">
    <cfRule type="cellIs" dxfId="2185" priority="1724" operator="lessThan">
      <formula>$C$4</formula>
    </cfRule>
  </conditionalFormatting>
  <conditionalFormatting sqref="BR26">
    <cfRule type="cellIs" dxfId="2184" priority="1725" operator="lessThan">
      <formula>$C$4</formula>
    </cfRule>
  </conditionalFormatting>
  <conditionalFormatting sqref="BR27">
    <cfRule type="cellIs" dxfId="2183" priority="1726" operator="lessThan">
      <formula>$C$4</formula>
    </cfRule>
  </conditionalFormatting>
  <conditionalFormatting sqref="BR28">
    <cfRule type="cellIs" dxfId="2182" priority="1727" operator="lessThan">
      <formula>$C$4</formula>
    </cfRule>
  </conditionalFormatting>
  <conditionalFormatting sqref="BR29">
    <cfRule type="cellIs" dxfId="2181" priority="1728" operator="lessThan">
      <formula>$C$4</formula>
    </cfRule>
  </conditionalFormatting>
  <conditionalFormatting sqref="BR30">
    <cfRule type="cellIs" dxfId="2180" priority="1729" operator="lessThan">
      <formula>$C$4</formula>
    </cfRule>
  </conditionalFormatting>
  <conditionalFormatting sqref="BR31">
    <cfRule type="cellIs" dxfId="2179" priority="1730" operator="lessThan">
      <formula>$C$4</formula>
    </cfRule>
  </conditionalFormatting>
  <conditionalFormatting sqref="BR32">
    <cfRule type="cellIs" dxfId="2178" priority="1731" operator="lessThan">
      <formula>$C$4</formula>
    </cfRule>
  </conditionalFormatting>
  <conditionalFormatting sqref="BR33">
    <cfRule type="cellIs" dxfId="2177" priority="1732" operator="lessThan">
      <formula>$C$4</formula>
    </cfRule>
  </conditionalFormatting>
  <conditionalFormatting sqref="BR34">
    <cfRule type="cellIs" dxfId="2176" priority="1733" operator="lessThan">
      <formula>$C$4</formula>
    </cfRule>
  </conditionalFormatting>
  <conditionalFormatting sqref="BR35">
    <cfRule type="cellIs" dxfId="2175" priority="1734" operator="lessThan">
      <formula>$C$4</formula>
    </cfRule>
  </conditionalFormatting>
  <conditionalFormatting sqref="BR36">
    <cfRule type="cellIs" dxfId="2174" priority="1735" operator="lessThan">
      <formula>$C$4</formula>
    </cfRule>
  </conditionalFormatting>
  <conditionalFormatting sqref="BR37">
    <cfRule type="cellIs" dxfId="2173" priority="1736" operator="lessThan">
      <formula>$C$4</formula>
    </cfRule>
  </conditionalFormatting>
  <conditionalFormatting sqref="BR38">
    <cfRule type="cellIs" dxfId="2172" priority="1737" operator="lessThan">
      <formula>$C$4</formula>
    </cfRule>
  </conditionalFormatting>
  <conditionalFormatting sqref="BR39">
    <cfRule type="cellIs" dxfId="2171" priority="1738" operator="lessThan">
      <formula>$C$4</formula>
    </cfRule>
  </conditionalFormatting>
  <conditionalFormatting sqref="BR40">
    <cfRule type="cellIs" dxfId="2170" priority="1739" operator="lessThan">
      <formula>$C$4</formula>
    </cfRule>
  </conditionalFormatting>
  <conditionalFormatting sqref="BR41">
    <cfRule type="cellIs" dxfId="2169" priority="1740" operator="lessThan">
      <formula>$C$4</formula>
    </cfRule>
  </conditionalFormatting>
  <conditionalFormatting sqref="BR42">
    <cfRule type="cellIs" dxfId="2168" priority="1741" operator="lessThan">
      <formula>$C$4</formula>
    </cfRule>
  </conditionalFormatting>
  <conditionalFormatting sqref="BR43">
    <cfRule type="cellIs" dxfId="2167" priority="1742" operator="lessThan">
      <formula>$C$4</formula>
    </cfRule>
  </conditionalFormatting>
  <conditionalFormatting sqref="BR44">
    <cfRule type="cellIs" dxfId="2166" priority="1743" operator="lessThan">
      <formula>$C$4</formula>
    </cfRule>
  </conditionalFormatting>
  <conditionalFormatting sqref="BR45">
    <cfRule type="cellIs" dxfId="2165" priority="1744" operator="lessThan">
      <formula>$C$4</formula>
    </cfRule>
  </conditionalFormatting>
  <conditionalFormatting sqref="BR46">
    <cfRule type="cellIs" dxfId="2164" priority="1745" operator="lessThan">
      <formula>$C$4</formula>
    </cfRule>
  </conditionalFormatting>
  <conditionalFormatting sqref="BR47">
    <cfRule type="cellIs" dxfId="2163" priority="1746" operator="lessThan">
      <formula>$C$4</formula>
    </cfRule>
  </conditionalFormatting>
  <conditionalFormatting sqref="BR48">
    <cfRule type="cellIs" dxfId="2162" priority="1747" operator="lessThan">
      <formula>$C$4</formula>
    </cfRule>
  </conditionalFormatting>
  <conditionalFormatting sqref="BR49">
    <cfRule type="cellIs" dxfId="2161" priority="1748" operator="lessThan">
      <formula>$C$4</formula>
    </cfRule>
  </conditionalFormatting>
  <conditionalFormatting sqref="BR50">
    <cfRule type="cellIs" dxfId="2160" priority="1749" operator="lessThan">
      <formula>$C$4</formula>
    </cfRule>
  </conditionalFormatting>
  <conditionalFormatting sqref="BR51">
    <cfRule type="cellIs" dxfId="2159" priority="1750" operator="lessThan">
      <formula>$C$4</formula>
    </cfRule>
  </conditionalFormatting>
  <conditionalFormatting sqref="BR52">
    <cfRule type="cellIs" dxfId="2158" priority="1751" operator="lessThan">
      <formula>$C$4</formula>
    </cfRule>
  </conditionalFormatting>
  <conditionalFormatting sqref="BR53">
    <cfRule type="cellIs" dxfId="2157" priority="1752" operator="lessThan">
      <formula>$C$4</formula>
    </cfRule>
  </conditionalFormatting>
  <conditionalFormatting sqref="BR54">
    <cfRule type="cellIs" dxfId="2156" priority="1753" operator="lessThan">
      <formula>$C$4</formula>
    </cfRule>
  </conditionalFormatting>
  <conditionalFormatting sqref="BR55">
    <cfRule type="cellIs" dxfId="2155" priority="1754" operator="lessThan">
      <formula>$C$4</formula>
    </cfRule>
  </conditionalFormatting>
  <conditionalFormatting sqref="BR56">
    <cfRule type="cellIs" dxfId="2154" priority="1755" operator="lessThan">
      <formula>$C$4</formula>
    </cfRule>
  </conditionalFormatting>
  <conditionalFormatting sqref="BR57">
    <cfRule type="cellIs" dxfId="2153" priority="1756" operator="lessThan">
      <formula>$C$4</formula>
    </cfRule>
  </conditionalFormatting>
  <conditionalFormatting sqref="BR58">
    <cfRule type="cellIs" dxfId="2152" priority="1757" operator="lessThan">
      <formula>$C$4</formula>
    </cfRule>
  </conditionalFormatting>
  <conditionalFormatting sqref="BR59">
    <cfRule type="cellIs" dxfId="2151" priority="1758" operator="lessThan">
      <formula>$C$4</formula>
    </cfRule>
  </conditionalFormatting>
  <conditionalFormatting sqref="BR60">
    <cfRule type="cellIs" dxfId="2150" priority="1759" operator="lessThan">
      <formula>$C$4</formula>
    </cfRule>
  </conditionalFormatting>
  <conditionalFormatting sqref="BS11">
    <cfRule type="cellIs" dxfId="2149" priority="1760" operator="lessThan">
      <formula>$C$4</formula>
    </cfRule>
  </conditionalFormatting>
  <conditionalFormatting sqref="BS12">
    <cfRule type="cellIs" dxfId="2148" priority="1761" operator="lessThan">
      <formula>$C$4</formula>
    </cfRule>
  </conditionalFormatting>
  <conditionalFormatting sqref="BS13">
    <cfRule type="cellIs" dxfId="2147" priority="1762" operator="lessThan">
      <formula>$C$4</formula>
    </cfRule>
  </conditionalFormatting>
  <conditionalFormatting sqref="BS14">
    <cfRule type="cellIs" dxfId="2146" priority="1763" operator="lessThan">
      <formula>$C$4</formula>
    </cfRule>
  </conditionalFormatting>
  <conditionalFormatting sqref="BS15">
    <cfRule type="cellIs" dxfId="2145" priority="1764" operator="lessThan">
      <formula>$C$4</formula>
    </cfRule>
  </conditionalFormatting>
  <conditionalFormatting sqref="BS16">
    <cfRule type="cellIs" dxfId="2144" priority="1765" operator="lessThan">
      <formula>$C$4</formula>
    </cfRule>
  </conditionalFormatting>
  <conditionalFormatting sqref="BS17">
    <cfRule type="cellIs" dxfId="2143" priority="1766" operator="lessThan">
      <formula>$C$4</formula>
    </cfRule>
  </conditionalFormatting>
  <conditionalFormatting sqref="BS18">
    <cfRule type="cellIs" dxfId="2142" priority="1767" operator="lessThan">
      <formula>$C$4</formula>
    </cfRule>
  </conditionalFormatting>
  <conditionalFormatting sqref="BS19">
    <cfRule type="cellIs" dxfId="2141" priority="1768" operator="lessThan">
      <formula>$C$4</formula>
    </cfRule>
  </conditionalFormatting>
  <conditionalFormatting sqref="BS20">
    <cfRule type="cellIs" dxfId="2140" priority="1769" operator="lessThan">
      <formula>$C$4</formula>
    </cfRule>
  </conditionalFormatting>
  <conditionalFormatting sqref="BS21">
    <cfRule type="cellIs" dxfId="2139" priority="1770" operator="lessThan">
      <formula>$C$4</formula>
    </cfRule>
  </conditionalFormatting>
  <conditionalFormatting sqref="BS22">
    <cfRule type="cellIs" dxfId="2138" priority="1771" operator="lessThan">
      <formula>$C$4</formula>
    </cfRule>
  </conditionalFormatting>
  <conditionalFormatting sqref="BS23">
    <cfRule type="cellIs" dxfId="2137" priority="1772" operator="lessThan">
      <formula>$C$4</formula>
    </cfRule>
  </conditionalFormatting>
  <conditionalFormatting sqref="BS24">
    <cfRule type="cellIs" dxfId="2136" priority="1773" operator="lessThan">
      <formula>$C$4</formula>
    </cfRule>
  </conditionalFormatting>
  <conditionalFormatting sqref="BS25">
    <cfRule type="cellIs" dxfId="2135" priority="1774" operator="lessThan">
      <formula>$C$4</formula>
    </cfRule>
  </conditionalFormatting>
  <conditionalFormatting sqref="BS26">
    <cfRule type="cellIs" dxfId="2134" priority="1775" operator="lessThan">
      <formula>$C$4</formula>
    </cfRule>
  </conditionalFormatting>
  <conditionalFormatting sqref="BS27">
    <cfRule type="cellIs" dxfId="2133" priority="1776" operator="lessThan">
      <formula>$C$4</formula>
    </cfRule>
  </conditionalFormatting>
  <conditionalFormatting sqref="BS28">
    <cfRule type="cellIs" dxfId="2132" priority="1777" operator="lessThan">
      <formula>$C$4</formula>
    </cfRule>
  </conditionalFormatting>
  <conditionalFormatting sqref="BS29">
    <cfRule type="cellIs" dxfId="2131" priority="1778" operator="lessThan">
      <formula>$C$4</formula>
    </cfRule>
  </conditionalFormatting>
  <conditionalFormatting sqref="BS30">
    <cfRule type="cellIs" dxfId="2130" priority="1779" operator="lessThan">
      <formula>$C$4</formula>
    </cfRule>
  </conditionalFormatting>
  <conditionalFormatting sqref="BS31">
    <cfRule type="cellIs" dxfId="2129" priority="1780" operator="lessThan">
      <formula>$C$4</formula>
    </cfRule>
  </conditionalFormatting>
  <conditionalFormatting sqref="BS32">
    <cfRule type="cellIs" dxfId="2128" priority="1781" operator="lessThan">
      <formula>$C$4</formula>
    </cfRule>
  </conditionalFormatting>
  <conditionalFormatting sqref="BS33">
    <cfRule type="cellIs" dxfId="2127" priority="1782" operator="lessThan">
      <formula>$C$4</formula>
    </cfRule>
  </conditionalFormatting>
  <conditionalFormatting sqref="BS34">
    <cfRule type="cellIs" dxfId="2126" priority="1783" operator="lessThan">
      <formula>$C$4</formula>
    </cfRule>
  </conditionalFormatting>
  <conditionalFormatting sqref="BS35">
    <cfRule type="cellIs" dxfId="2125" priority="1784" operator="lessThan">
      <formula>$C$4</formula>
    </cfRule>
  </conditionalFormatting>
  <conditionalFormatting sqref="BS36">
    <cfRule type="cellIs" dxfId="2124" priority="1785" operator="lessThan">
      <formula>$C$4</formula>
    </cfRule>
  </conditionalFormatting>
  <conditionalFormatting sqref="BS37">
    <cfRule type="cellIs" dxfId="2123" priority="1786" operator="lessThan">
      <formula>$C$4</formula>
    </cfRule>
  </conditionalFormatting>
  <conditionalFormatting sqref="BS38">
    <cfRule type="cellIs" dxfId="2122" priority="1787" operator="lessThan">
      <formula>$C$4</formula>
    </cfRule>
  </conditionalFormatting>
  <conditionalFormatting sqref="BS39">
    <cfRule type="cellIs" dxfId="2121" priority="1788" operator="lessThan">
      <formula>$C$4</formula>
    </cfRule>
  </conditionalFormatting>
  <conditionalFormatting sqref="BS40">
    <cfRule type="cellIs" dxfId="2120" priority="1789" operator="lessThan">
      <formula>$C$4</formula>
    </cfRule>
  </conditionalFormatting>
  <conditionalFormatting sqref="BS41">
    <cfRule type="cellIs" dxfId="2119" priority="1790" operator="lessThan">
      <formula>$C$4</formula>
    </cfRule>
  </conditionalFormatting>
  <conditionalFormatting sqref="BS42">
    <cfRule type="cellIs" dxfId="2118" priority="1791" operator="lessThan">
      <formula>$C$4</formula>
    </cfRule>
  </conditionalFormatting>
  <conditionalFormatting sqref="BS43">
    <cfRule type="cellIs" dxfId="2117" priority="1792" operator="lessThan">
      <formula>$C$4</formula>
    </cfRule>
  </conditionalFormatting>
  <conditionalFormatting sqref="BS44">
    <cfRule type="cellIs" dxfId="2116" priority="1793" operator="lessThan">
      <formula>$C$4</formula>
    </cfRule>
  </conditionalFormatting>
  <conditionalFormatting sqref="BS45">
    <cfRule type="cellIs" dxfId="2115" priority="1794" operator="lessThan">
      <formula>$C$4</formula>
    </cfRule>
  </conditionalFormatting>
  <conditionalFormatting sqref="BS46">
    <cfRule type="cellIs" dxfId="2114" priority="1795" operator="lessThan">
      <formula>$C$4</formula>
    </cfRule>
  </conditionalFormatting>
  <conditionalFormatting sqref="BS47">
    <cfRule type="cellIs" dxfId="2113" priority="1796" operator="lessThan">
      <formula>$C$4</formula>
    </cfRule>
  </conditionalFormatting>
  <conditionalFormatting sqref="BS48">
    <cfRule type="cellIs" dxfId="2112" priority="1797" operator="lessThan">
      <formula>$C$4</formula>
    </cfRule>
  </conditionalFormatting>
  <conditionalFormatting sqref="BS49">
    <cfRule type="cellIs" dxfId="2111" priority="1798" operator="lessThan">
      <formula>$C$4</formula>
    </cfRule>
  </conditionalFormatting>
  <conditionalFormatting sqref="BS50">
    <cfRule type="cellIs" dxfId="2110" priority="1799" operator="lessThan">
      <formula>$C$4</formula>
    </cfRule>
  </conditionalFormatting>
  <conditionalFormatting sqref="BS51">
    <cfRule type="cellIs" dxfId="2109" priority="1800" operator="lessThan">
      <formula>$C$4</formula>
    </cfRule>
  </conditionalFormatting>
  <conditionalFormatting sqref="BS52">
    <cfRule type="cellIs" dxfId="2108" priority="1801" operator="lessThan">
      <formula>$C$4</formula>
    </cfRule>
  </conditionalFormatting>
  <conditionalFormatting sqref="BS53">
    <cfRule type="cellIs" dxfId="2107" priority="1802" operator="lessThan">
      <formula>$C$4</formula>
    </cfRule>
  </conditionalFormatting>
  <conditionalFormatting sqref="BS54">
    <cfRule type="cellIs" dxfId="2106" priority="1803" operator="lessThan">
      <formula>$C$4</formula>
    </cfRule>
  </conditionalFormatting>
  <conditionalFormatting sqref="BS55">
    <cfRule type="cellIs" dxfId="2105" priority="1804" operator="lessThan">
      <formula>$C$4</formula>
    </cfRule>
  </conditionalFormatting>
  <conditionalFormatting sqref="BS56">
    <cfRule type="cellIs" dxfId="2104" priority="1805" operator="lessThan">
      <formula>$C$4</formula>
    </cfRule>
  </conditionalFormatting>
  <conditionalFormatting sqref="BS57">
    <cfRule type="cellIs" dxfId="2103" priority="1806" operator="lessThan">
      <formula>$C$4</formula>
    </cfRule>
  </conditionalFormatting>
  <conditionalFormatting sqref="BS58">
    <cfRule type="cellIs" dxfId="2102" priority="1807" operator="lessThan">
      <formula>$C$4</formula>
    </cfRule>
  </conditionalFormatting>
  <conditionalFormatting sqref="BS59">
    <cfRule type="cellIs" dxfId="2101" priority="1808" operator="lessThan">
      <formula>$C$4</formula>
    </cfRule>
  </conditionalFormatting>
  <conditionalFormatting sqref="BS60">
    <cfRule type="cellIs" dxfId="2100" priority="1809" operator="lessThan">
      <formula>$C$4</formula>
    </cfRule>
  </conditionalFormatting>
  <conditionalFormatting sqref="BT11">
    <cfRule type="cellIs" dxfId="2099" priority="1810" operator="lessThan">
      <formula>$C$4</formula>
    </cfRule>
  </conditionalFormatting>
  <conditionalFormatting sqref="BT12">
    <cfRule type="cellIs" dxfId="2098" priority="1811" operator="lessThan">
      <formula>$C$4</formula>
    </cfRule>
  </conditionalFormatting>
  <conditionalFormatting sqref="BT13">
    <cfRule type="cellIs" dxfId="2097" priority="1812" operator="lessThan">
      <formula>$C$4</formula>
    </cfRule>
  </conditionalFormatting>
  <conditionalFormatting sqref="BT14">
    <cfRule type="cellIs" dxfId="2096" priority="1813" operator="lessThan">
      <formula>$C$4</formula>
    </cfRule>
  </conditionalFormatting>
  <conditionalFormatting sqref="BT15">
    <cfRule type="cellIs" dxfId="2095" priority="1814" operator="lessThan">
      <formula>$C$4</formula>
    </cfRule>
  </conditionalFormatting>
  <conditionalFormatting sqref="BT16">
    <cfRule type="cellIs" dxfId="2094" priority="1815" operator="lessThan">
      <formula>$C$4</formula>
    </cfRule>
  </conditionalFormatting>
  <conditionalFormatting sqref="BT17">
    <cfRule type="cellIs" dxfId="2093" priority="1816" operator="lessThan">
      <formula>$C$4</formula>
    </cfRule>
  </conditionalFormatting>
  <conditionalFormatting sqref="BT18">
    <cfRule type="cellIs" dxfId="2092" priority="1817" operator="lessThan">
      <formula>$C$4</formula>
    </cfRule>
  </conditionalFormatting>
  <conditionalFormatting sqref="BT19">
    <cfRule type="cellIs" dxfId="2091" priority="1818" operator="lessThan">
      <formula>$C$4</formula>
    </cfRule>
  </conditionalFormatting>
  <conditionalFormatting sqref="BT20">
    <cfRule type="cellIs" dxfId="2090" priority="1819" operator="lessThan">
      <formula>$C$4</formula>
    </cfRule>
  </conditionalFormatting>
  <conditionalFormatting sqref="BT21">
    <cfRule type="cellIs" dxfId="2089" priority="1820" operator="lessThan">
      <formula>$C$4</formula>
    </cfRule>
  </conditionalFormatting>
  <conditionalFormatting sqref="BT22">
    <cfRule type="cellIs" dxfId="2088" priority="1821" operator="lessThan">
      <formula>$C$4</formula>
    </cfRule>
  </conditionalFormatting>
  <conditionalFormatting sqref="BT23">
    <cfRule type="cellIs" dxfId="2087" priority="1822" operator="lessThan">
      <formula>$C$4</formula>
    </cfRule>
  </conditionalFormatting>
  <conditionalFormatting sqref="BT24">
    <cfRule type="cellIs" dxfId="2086" priority="1823" operator="lessThan">
      <formula>$C$4</formula>
    </cfRule>
  </conditionalFormatting>
  <conditionalFormatting sqref="BT25">
    <cfRule type="cellIs" dxfId="2085" priority="1824" operator="lessThan">
      <formula>$C$4</formula>
    </cfRule>
  </conditionalFormatting>
  <conditionalFormatting sqref="BT26">
    <cfRule type="cellIs" dxfId="2084" priority="1825" operator="lessThan">
      <formula>$C$4</formula>
    </cfRule>
  </conditionalFormatting>
  <conditionalFormatting sqref="BT27">
    <cfRule type="cellIs" dxfId="2083" priority="1826" operator="lessThan">
      <formula>$C$4</formula>
    </cfRule>
  </conditionalFormatting>
  <conditionalFormatting sqref="BT28">
    <cfRule type="cellIs" dxfId="2082" priority="1827" operator="lessThan">
      <formula>$C$4</formula>
    </cfRule>
  </conditionalFormatting>
  <conditionalFormatting sqref="BT29">
    <cfRule type="cellIs" dxfId="2081" priority="1828" operator="lessThan">
      <formula>$C$4</formula>
    </cfRule>
  </conditionalFormatting>
  <conditionalFormatting sqref="BT30">
    <cfRule type="cellIs" dxfId="2080" priority="1829" operator="lessThan">
      <formula>$C$4</formula>
    </cfRule>
  </conditionalFormatting>
  <conditionalFormatting sqref="BT31">
    <cfRule type="cellIs" dxfId="2079" priority="1830" operator="lessThan">
      <formula>$C$4</formula>
    </cfRule>
  </conditionalFormatting>
  <conditionalFormatting sqref="BT32">
    <cfRule type="cellIs" dxfId="2078" priority="1831" operator="lessThan">
      <formula>$C$4</formula>
    </cfRule>
  </conditionalFormatting>
  <conditionalFormatting sqref="BT33">
    <cfRule type="cellIs" dxfId="2077" priority="1832" operator="lessThan">
      <formula>$C$4</formula>
    </cfRule>
  </conditionalFormatting>
  <conditionalFormatting sqref="BT34">
    <cfRule type="cellIs" dxfId="2076" priority="1833" operator="lessThan">
      <formula>$C$4</formula>
    </cfRule>
  </conditionalFormatting>
  <conditionalFormatting sqref="BT35">
    <cfRule type="cellIs" dxfId="2075" priority="1834" operator="lessThan">
      <formula>$C$4</formula>
    </cfRule>
  </conditionalFormatting>
  <conditionalFormatting sqref="BT36">
    <cfRule type="cellIs" dxfId="2074" priority="1835" operator="lessThan">
      <formula>$C$4</formula>
    </cfRule>
  </conditionalFormatting>
  <conditionalFormatting sqref="BT37">
    <cfRule type="cellIs" dxfId="2073" priority="1836" operator="lessThan">
      <formula>$C$4</formula>
    </cfRule>
  </conditionalFormatting>
  <conditionalFormatting sqref="BT38">
    <cfRule type="cellIs" dxfId="2072" priority="1837" operator="lessThan">
      <formula>$C$4</formula>
    </cfRule>
  </conditionalFormatting>
  <conditionalFormatting sqref="BT39">
    <cfRule type="cellIs" dxfId="2071" priority="1838" operator="lessThan">
      <formula>$C$4</formula>
    </cfRule>
  </conditionalFormatting>
  <conditionalFormatting sqref="BT40">
    <cfRule type="cellIs" dxfId="2070" priority="1839" operator="lessThan">
      <formula>$C$4</formula>
    </cfRule>
  </conditionalFormatting>
  <conditionalFormatting sqref="BT41">
    <cfRule type="cellIs" dxfId="2069" priority="1840" operator="lessThan">
      <formula>$C$4</formula>
    </cfRule>
  </conditionalFormatting>
  <conditionalFormatting sqref="BT42">
    <cfRule type="cellIs" dxfId="2068" priority="1841" operator="lessThan">
      <formula>$C$4</formula>
    </cfRule>
  </conditionalFormatting>
  <conditionalFormatting sqref="BT43">
    <cfRule type="cellIs" dxfId="2067" priority="1842" operator="lessThan">
      <formula>$C$4</formula>
    </cfRule>
  </conditionalFormatting>
  <conditionalFormatting sqref="BT44">
    <cfRule type="cellIs" dxfId="2066" priority="1843" operator="lessThan">
      <formula>$C$4</formula>
    </cfRule>
  </conditionalFormatting>
  <conditionalFormatting sqref="BT45">
    <cfRule type="cellIs" dxfId="2065" priority="1844" operator="lessThan">
      <formula>$C$4</formula>
    </cfRule>
  </conditionalFormatting>
  <conditionalFormatting sqref="BT46">
    <cfRule type="cellIs" dxfId="2064" priority="1845" operator="lessThan">
      <formula>$C$4</formula>
    </cfRule>
  </conditionalFormatting>
  <conditionalFormatting sqref="BT47">
    <cfRule type="cellIs" dxfId="2063" priority="1846" operator="lessThan">
      <formula>$C$4</formula>
    </cfRule>
  </conditionalFormatting>
  <conditionalFormatting sqref="BT48">
    <cfRule type="cellIs" dxfId="2062" priority="1847" operator="lessThan">
      <formula>$C$4</formula>
    </cfRule>
  </conditionalFormatting>
  <conditionalFormatting sqref="BT49">
    <cfRule type="cellIs" dxfId="2061" priority="1848" operator="lessThan">
      <formula>$C$4</formula>
    </cfRule>
  </conditionalFormatting>
  <conditionalFormatting sqref="BT50">
    <cfRule type="cellIs" dxfId="2060" priority="1849" operator="lessThan">
      <formula>$C$4</formula>
    </cfRule>
  </conditionalFormatting>
  <conditionalFormatting sqref="BT51">
    <cfRule type="cellIs" dxfId="2059" priority="1850" operator="lessThan">
      <formula>$C$4</formula>
    </cfRule>
  </conditionalFormatting>
  <conditionalFormatting sqref="BT52">
    <cfRule type="cellIs" dxfId="2058" priority="1851" operator="lessThan">
      <formula>$C$4</formula>
    </cfRule>
  </conditionalFormatting>
  <conditionalFormatting sqref="BT53">
    <cfRule type="cellIs" dxfId="2057" priority="1852" operator="lessThan">
      <formula>$C$4</formula>
    </cfRule>
  </conditionalFormatting>
  <conditionalFormatting sqref="BT54">
    <cfRule type="cellIs" dxfId="2056" priority="1853" operator="lessThan">
      <formula>$C$4</formula>
    </cfRule>
  </conditionalFormatting>
  <conditionalFormatting sqref="BT55">
    <cfRule type="cellIs" dxfId="2055" priority="1854" operator="lessThan">
      <formula>$C$4</formula>
    </cfRule>
  </conditionalFormatting>
  <conditionalFormatting sqref="BT56">
    <cfRule type="cellIs" dxfId="2054" priority="1855" operator="lessThan">
      <formula>$C$4</formula>
    </cfRule>
  </conditionalFormatting>
  <conditionalFormatting sqref="BT57">
    <cfRule type="cellIs" dxfId="2053" priority="1856" operator="lessThan">
      <formula>$C$4</formula>
    </cfRule>
  </conditionalFormatting>
  <conditionalFormatting sqref="BT58">
    <cfRule type="cellIs" dxfId="2052" priority="1857" operator="lessThan">
      <formula>$C$4</formula>
    </cfRule>
  </conditionalFormatting>
  <conditionalFormatting sqref="BT59">
    <cfRule type="cellIs" dxfId="2051" priority="1858" operator="lessThan">
      <formula>$C$4</formula>
    </cfRule>
  </conditionalFormatting>
  <conditionalFormatting sqref="BT60">
    <cfRule type="cellIs" dxfId="2050" priority="1859" operator="lessThan">
      <formula>$C$4</formula>
    </cfRule>
  </conditionalFormatting>
  <conditionalFormatting sqref="BU11">
    <cfRule type="cellIs" dxfId="2049" priority="1860" operator="lessThan">
      <formula>$C$4</formula>
    </cfRule>
  </conditionalFormatting>
  <conditionalFormatting sqref="BU12">
    <cfRule type="cellIs" dxfId="2048" priority="1861" operator="lessThan">
      <formula>$C$4</formula>
    </cfRule>
  </conditionalFormatting>
  <conditionalFormatting sqref="BU13">
    <cfRule type="cellIs" dxfId="2047" priority="1862" operator="lessThan">
      <formula>$C$4</formula>
    </cfRule>
  </conditionalFormatting>
  <conditionalFormatting sqref="BU14">
    <cfRule type="cellIs" dxfId="2046" priority="1863" operator="lessThan">
      <formula>$C$4</formula>
    </cfRule>
  </conditionalFormatting>
  <conditionalFormatting sqref="BU15">
    <cfRule type="cellIs" dxfId="2045" priority="1864" operator="lessThan">
      <formula>$C$4</formula>
    </cfRule>
  </conditionalFormatting>
  <conditionalFormatting sqref="BU16">
    <cfRule type="cellIs" dxfId="2044" priority="1865" operator="lessThan">
      <formula>$C$4</formula>
    </cfRule>
  </conditionalFormatting>
  <conditionalFormatting sqref="BU17">
    <cfRule type="cellIs" dxfId="2043" priority="1866" operator="lessThan">
      <formula>$C$4</formula>
    </cfRule>
  </conditionalFormatting>
  <conditionalFormatting sqref="BU18">
    <cfRule type="cellIs" dxfId="2042" priority="1867" operator="lessThan">
      <formula>$C$4</formula>
    </cfRule>
  </conditionalFormatting>
  <conditionalFormatting sqref="BU19">
    <cfRule type="cellIs" dxfId="2041" priority="1868" operator="lessThan">
      <formula>$C$4</formula>
    </cfRule>
  </conditionalFormatting>
  <conditionalFormatting sqref="BU20">
    <cfRule type="cellIs" dxfId="2040" priority="1869" operator="lessThan">
      <formula>$C$4</formula>
    </cfRule>
  </conditionalFormatting>
  <conditionalFormatting sqref="BU21">
    <cfRule type="cellIs" dxfId="2039" priority="1870" operator="lessThan">
      <formula>$C$4</formula>
    </cfRule>
  </conditionalFormatting>
  <conditionalFormatting sqref="BU22">
    <cfRule type="cellIs" dxfId="2038" priority="1871" operator="lessThan">
      <formula>$C$4</formula>
    </cfRule>
  </conditionalFormatting>
  <conditionalFormatting sqref="BU23">
    <cfRule type="cellIs" dxfId="2037" priority="1872" operator="lessThan">
      <formula>$C$4</formula>
    </cfRule>
  </conditionalFormatting>
  <conditionalFormatting sqref="BU24">
    <cfRule type="cellIs" dxfId="2036" priority="1873" operator="lessThan">
      <formula>$C$4</formula>
    </cfRule>
  </conditionalFormatting>
  <conditionalFormatting sqref="BU25">
    <cfRule type="cellIs" dxfId="2035" priority="1874" operator="lessThan">
      <formula>$C$4</formula>
    </cfRule>
  </conditionalFormatting>
  <conditionalFormatting sqref="BU26">
    <cfRule type="cellIs" dxfId="2034" priority="1875" operator="lessThan">
      <formula>$C$4</formula>
    </cfRule>
  </conditionalFormatting>
  <conditionalFormatting sqref="BU27">
    <cfRule type="cellIs" dxfId="2033" priority="1876" operator="lessThan">
      <formula>$C$4</formula>
    </cfRule>
  </conditionalFormatting>
  <conditionalFormatting sqref="BU28">
    <cfRule type="cellIs" dxfId="2032" priority="1877" operator="lessThan">
      <formula>$C$4</formula>
    </cfRule>
  </conditionalFormatting>
  <conditionalFormatting sqref="BU29">
    <cfRule type="cellIs" dxfId="2031" priority="1878" operator="lessThan">
      <formula>$C$4</formula>
    </cfRule>
  </conditionalFormatting>
  <conditionalFormatting sqref="BU30">
    <cfRule type="cellIs" dxfId="2030" priority="1879" operator="lessThan">
      <formula>$C$4</formula>
    </cfRule>
  </conditionalFormatting>
  <conditionalFormatting sqref="BU31">
    <cfRule type="cellIs" dxfId="2029" priority="1880" operator="lessThan">
      <formula>$C$4</formula>
    </cfRule>
  </conditionalFormatting>
  <conditionalFormatting sqref="BU32">
    <cfRule type="cellIs" dxfId="2028" priority="1881" operator="lessThan">
      <formula>$C$4</formula>
    </cfRule>
  </conditionalFormatting>
  <conditionalFormatting sqref="BU33">
    <cfRule type="cellIs" dxfId="2027" priority="1882" operator="lessThan">
      <formula>$C$4</formula>
    </cfRule>
  </conditionalFormatting>
  <conditionalFormatting sqref="BU34">
    <cfRule type="cellIs" dxfId="2026" priority="1883" operator="lessThan">
      <formula>$C$4</formula>
    </cfRule>
  </conditionalFormatting>
  <conditionalFormatting sqref="BU35">
    <cfRule type="cellIs" dxfId="2025" priority="1884" operator="lessThan">
      <formula>$C$4</formula>
    </cfRule>
  </conditionalFormatting>
  <conditionalFormatting sqref="BU36">
    <cfRule type="cellIs" dxfId="2024" priority="1885" operator="lessThan">
      <formula>$C$4</formula>
    </cfRule>
  </conditionalFormatting>
  <conditionalFormatting sqref="BU37">
    <cfRule type="cellIs" dxfId="2023" priority="1886" operator="lessThan">
      <formula>$C$4</formula>
    </cfRule>
  </conditionalFormatting>
  <conditionalFormatting sqref="BU38">
    <cfRule type="cellIs" dxfId="2022" priority="1887" operator="lessThan">
      <formula>$C$4</formula>
    </cfRule>
  </conditionalFormatting>
  <conditionalFormatting sqref="BU39">
    <cfRule type="cellIs" dxfId="2021" priority="1888" operator="lessThan">
      <formula>$C$4</formula>
    </cfRule>
  </conditionalFormatting>
  <conditionalFormatting sqref="BU40">
    <cfRule type="cellIs" dxfId="2020" priority="1889" operator="lessThan">
      <formula>$C$4</formula>
    </cfRule>
  </conditionalFormatting>
  <conditionalFormatting sqref="BU41">
    <cfRule type="cellIs" dxfId="2019" priority="1890" operator="lessThan">
      <formula>$C$4</formula>
    </cfRule>
  </conditionalFormatting>
  <conditionalFormatting sqref="BU42">
    <cfRule type="cellIs" dxfId="2018" priority="1891" operator="lessThan">
      <formula>$C$4</formula>
    </cfRule>
  </conditionalFormatting>
  <conditionalFormatting sqref="BU43">
    <cfRule type="cellIs" dxfId="2017" priority="1892" operator="lessThan">
      <formula>$C$4</formula>
    </cfRule>
  </conditionalFormatting>
  <conditionalFormatting sqref="BU44">
    <cfRule type="cellIs" dxfId="2016" priority="1893" operator="lessThan">
      <formula>$C$4</formula>
    </cfRule>
  </conditionalFormatting>
  <conditionalFormatting sqref="BU45">
    <cfRule type="cellIs" dxfId="2015" priority="1894" operator="lessThan">
      <formula>$C$4</formula>
    </cfRule>
  </conditionalFormatting>
  <conditionalFormatting sqref="BU46">
    <cfRule type="cellIs" dxfId="2014" priority="1895" operator="lessThan">
      <formula>$C$4</formula>
    </cfRule>
  </conditionalFormatting>
  <conditionalFormatting sqref="BU47">
    <cfRule type="cellIs" dxfId="2013" priority="1896" operator="lessThan">
      <formula>$C$4</formula>
    </cfRule>
  </conditionalFormatting>
  <conditionalFormatting sqref="BU48">
    <cfRule type="cellIs" dxfId="2012" priority="1897" operator="lessThan">
      <formula>$C$4</formula>
    </cfRule>
  </conditionalFormatting>
  <conditionalFormatting sqref="BU49">
    <cfRule type="cellIs" dxfId="2011" priority="1898" operator="lessThan">
      <formula>$C$4</formula>
    </cfRule>
  </conditionalFormatting>
  <conditionalFormatting sqref="BU50">
    <cfRule type="cellIs" dxfId="2010" priority="1899" operator="lessThan">
      <formula>$C$4</formula>
    </cfRule>
  </conditionalFormatting>
  <conditionalFormatting sqref="BU51">
    <cfRule type="cellIs" dxfId="2009" priority="1900" operator="lessThan">
      <formula>$C$4</formula>
    </cfRule>
  </conditionalFormatting>
  <conditionalFormatting sqref="BU52">
    <cfRule type="cellIs" dxfId="2008" priority="1901" operator="lessThan">
      <formula>$C$4</formula>
    </cfRule>
  </conditionalFormatting>
  <conditionalFormatting sqref="BU53">
    <cfRule type="cellIs" dxfId="2007" priority="1902" operator="lessThan">
      <formula>$C$4</formula>
    </cfRule>
  </conditionalFormatting>
  <conditionalFormatting sqref="BU54">
    <cfRule type="cellIs" dxfId="2006" priority="1903" operator="lessThan">
      <formula>$C$4</formula>
    </cfRule>
  </conditionalFormatting>
  <conditionalFormatting sqref="BU55">
    <cfRule type="cellIs" dxfId="2005" priority="1904" operator="lessThan">
      <formula>$C$4</formula>
    </cfRule>
  </conditionalFormatting>
  <conditionalFormatting sqref="BU56">
    <cfRule type="cellIs" dxfId="2004" priority="1905" operator="lessThan">
      <formula>$C$4</formula>
    </cfRule>
  </conditionalFormatting>
  <conditionalFormatting sqref="BU57">
    <cfRule type="cellIs" dxfId="2003" priority="1906" operator="lessThan">
      <formula>$C$4</formula>
    </cfRule>
  </conditionalFormatting>
  <conditionalFormatting sqref="BU58">
    <cfRule type="cellIs" dxfId="2002" priority="1907" operator="lessThan">
      <formula>$C$4</formula>
    </cfRule>
  </conditionalFormatting>
  <conditionalFormatting sqref="BU59">
    <cfRule type="cellIs" dxfId="2001" priority="1908" operator="lessThan">
      <formula>$C$4</formula>
    </cfRule>
  </conditionalFormatting>
  <conditionalFormatting sqref="BU60">
    <cfRule type="cellIs" dxfId="2000" priority="1909" operator="lessThan">
      <formula>$C$4</formula>
    </cfRule>
  </conditionalFormatting>
  <conditionalFormatting sqref="BV11">
    <cfRule type="cellIs" dxfId="1999" priority="1910" operator="lessThan">
      <formula>$C$4</formula>
    </cfRule>
  </conditionalFormatting>
  <conditionalFormatting sqref="BV12">
    <cfRule type="cellIs" dxfId="1998" priority="1911" operator="lessThan">
      <formula>$C$4</formula>
    </cfRule>
  </conditionalFormatting>
  <conditionalFormatting sqref="BV13">
    <cfRule type="cellIs" dxfId="1997" priority="1912" operator="lessThan">
      <formula>$C$4</formula>
    </cfRule>
  </conditionalFormatting>
  <conditionalFormatting sqref="BV14">
    <cfRule type="cellIs" dxfId="1996" priority="1913" operator="lessThan">
      <formula>$C$4</formula>
    </cfRule>
  </conditionalFormatting>
  <conditionalFormatting sqref="BV15">
    <cfRule type="cellIs" dxfId="1995" priority="1914" operator="lessThan">
      <formula>$C$4</formula>
    </cfRule>
  </conditionalFormatting>
  <conditionalFormatting sqref="BV16">
    <cfRule type="cellIs" dxfId="1994" priority="1915" operator="lessThan">
      <formula>$C$4</formula>
    </cfRule>
  </conditionalFormatting>
  <conditionalFormatting sqref="BV17">
    <cfRule type="cellIs" dxfId="1993" priority="1916" operator="lessThan">
      <formula>$C$4</formula>
    </cfRule>
  </conditionalFormatting>
  <conditionalFormatting sqref="BV18">
    <cfRule type="cellIs" dxfId="1992" priority="1917" operator="lessThan">
      <formula>$C$4</formula>
    </cfRule>
  </conditionalFormatting>
  <conditionalFormatting sqref="BV19">
    <cfRule type="cellIs" dxfId="1991" priority="1918" operator="lessThan">
      <formula>$C$4</formula>
    </cfRule>
  </conditionalFormatting>
  <conditionalFormatting sqref="BV20">
    <cfRule type="cellIs" dxfId="1990" priority="1919" operator="lessThan">
      <formula>$C$4</formula>
    </cfRule>
  </conditionalFormatting>
  <conditionalFormatting sqref="BV21">
    <cfRule type="cellIs" dxfId="1989" priority="1920" operator="lessThan">
      <formula>$C$4</formula>
    </cfRule>
  </conditionalFormatting>
  <conditionalFormatting sqref="BV22">
    <cfRule type="cellIs" dxfId="1988" priority="1921" operator="lessThan">
      <formula>$C$4</formula>
    </cfRule>
  </conditionalFormatting>
  <conditionalFormatting sqref="BV23">
    <cfRule type="cellIs" dxfId="1987" priority="1922" operator="lessThan">
      <formula>$C$4</formula>
    </cfRule>
  </conditionalFormatting>
  <conditionalFormatting sqref="BV24">
    <cfRule type="cellIs" dxfId="1986" priority="1923" operator="lessThan">
      <formula>$C$4</formula>
    </cfRule>
  </conditionalFormatting>
  <conditionalFormatting sqref="BV25">
    <cfRule type="cellIs" dxfId="1985" priority="1924" operator="lessThan">
      <formula>$C$4</formula>
    </cfRule>
  </conditionalFormatting>
  <conditionalFormatting sqref="BV26">
    <cfRule type="cellIs" dxfId="1984" priority="1925" operator="lessThan">
      <formula>$C$4</formula>
    </cfRule>
  </conditionalFormatting>
  <conditionalFormatting sqref="BV27">
    <cfRule type="cellIs" dxfId="1983" priority="1926" operator="lessThan">
      <formula>$C$4</formula>
    </cfRule>
  </conditionalFormatting>
  <conditionalFormatting sqref="BV28">
    <cfRule type="cellIs" dxfId="1982" priority="1927" operator="lessThan">
      <formula>$C$4</formula>
    </cfRule>
  </conditionalFormatting>
  <conditionalFormatting sqref="BV29">
    <cfRule type="cellIs" dxfId="1981" priority="1928" operator="lessThan">
      <formula>$C$4</formula>
    </cfRule>
  </conditionalFormatting>
  <conditionalFormatting sqref="BV30">
    <cfRule type="cellIs" dxfId="1980" priority="1929" operator="lessThan">
      <formula>$C$4</formula>
    </cfRule>
  </conditionalFormatting>
  <conditionalFormatting sqref="BV31">
    <cfRule type="cellIs" dxfId="1979" priority="1930" operator="lessThan">
      <formula>$C$4</formula>
    </cfRule>
  </conditionalFormatting>
  <conditionalFormatting sqref="BV32">
    <cfRule type="cellIs" dxfId="1978" priority="1931" operator="lessThan">
      <formula>$C$4</formula>
    </cfRule>
  </conditionalFormatting>
  <conditionalFormatting sqref="BV33">
    <cfRule type="cellIs" dxfId="1977" priority="1932" operator="lessThan">
      <formula>$C$4</formula>
    </cfRule>
  </conditionalFormatting>
  <conditionalFormatting sqref="BV34">
    <cfRule type="cellIs" dxfId="1976" priority="1933" operator="lessThan">
      <formula>$C$4</formula>
    </cfRule>
  </conditionalFormatting>
  <conditionalFormatting sqref="BV35">
    <cfRule type="cellIs" dxfId="1975" priority="1934" operator="lessThan">
      <formula>$C$4</formula>
    </cfRule>
  </conditionalFormatting>
  <conditionalFormatting sqref="BV36">
    <cfRule type="cellIs" dxfId="1974" priority="1935" operator="lessThan">
      <formula>$C$4</formula>
    </cfRule>
  </conditionalFormatting>
  <conditionalFormatting sqref="BV37">
    <cfRule type="cellIs" dxfId="1973" priority="1936" operator="lessThan">
      <formula>$C$4</formula>
    </cfRule>
  </conditionalFormatting>
  <conditionalFormatting sqref="BV38">
    <cfRule type="cellIs" dxfId="1972" priority="1937" operator="lessThan">
      <formula>$C$4</formula>
    </cfRule>
  </conditionalFormatting>
  <conditionalFormatting sqref="BV39">
    <cfRule type="cellIs" dxfId="1971" priority="1938" operator="lessThan">
      <formula>$C$4</formula>
    </cfRule>
  </conditionalFormatting>
  <conditionalFormatting sqref="BV40">
    <cfRule type="cellIs" dxfId="1970" priority="1939" operator="lessThan">
      <formula>$C$4</formula>
    </cfRule>
  </conditionalFormatting>
  <conditionalFormatting sqref="BV41">
    <cfRule type="cellIs" dxfId="1969" priority="1940" operator="lessThan">
      <formula>$C$4</formula>
    </cfRule>
  </conditionalFormatting>
  <conditionalFormatting sqref="BV42">
    <cfRule type="cellIs" dxfId="1968" priority="1941" operator="lessThan">
      <formula>$C$4</formula>
    </cfRule>
  </conditionalFormatting>
  <conditionalFormatting sqref="BV43">
    <cfRule type="cellIs" dxfId="1967" priority="1942" operator="lessThan">
      <formula>$C$4</formula>
    </cfRule>
  </conditionalFormatting>
  <conditionalFormatting sqref="BV44">
    <cfRule type="cellIs" dxfId="1966" priority="1943" operator="lessThan">
      <formula>$C$4</formula>
    </cfRule>
  </conditionalFormatting>
  <conditionalFormatting sqref="BV45">
    <cfRule type="cellIs" dxfId="1965" priority="1944" operator="lessThan">
      <formula>$C$4</formula>
    </cfRule>
  </conditionalFormatting>
  <conditionalFormatting sqref="BV46">
    <cfRule type="cellIs" dxfId="1964" priority="1945" operator="lessThan">
      <formula>$C$4</formula>
    </cfRule>
  </conditionalFormatting>
  <conditionalFormatting sqref="BV47">
    <cfRule type="cellIs" dxfId="1963" priority="1946" operator="lessThan">
      <formula>$C$4</formula>
    </cfRule>
  </conditionalFormatting>
  <conditionalFormatting sqref="BV48">
    <cfRule type="cellIs" dxfId="1962" priority="1947" operator="lessThan">
      <formula>$C$4</formula>
    </cfRule>
  </conditionalFormatting>
  <conditionalFormatting sqref="BV49">
    <cfRule type="cellIs" dxfId="1961" priority="1948" operator="lessThan">
      <formula>$C$4</formula>
    </cfRule>
  </conditionalFormatting>
  <conditionalFormatting sqref="BV50">
    <cfRule type="cellIs" dxfId="1960" priority="1949" operator="lessThan">
      <formula>$C$4</formula>
    </cfRule>
  </conditionalFormatting>
  <conditionalFormatting sqref="BV51">
    <cfRule type="cellIs" dxfId="1959" priority="1950" operator="lessThan">
      <formula>$C$4</formula>
    </cfRule>
  </conditionalFormatting>
  <conditionalFormatting sqref="BV52">
    <cfRule type="cellIs" dxfId="1958" priority="1951" operator="lessThan">
      <formula>$C$4</formula>
    </cfRule>
  </conditionalFormatting>
  <conditionalFormatting sqref="BV53">
    <cfRule type="cellIs" dxfId="1957" priority="1952" operator="lessThan">
      <formula>$C$4</formula>
    </cfRule>
  </conditionalFormatting>
  <conditionalFormatting sqref="BV54">
    <cfRule type="cellIs" dxfId="1956" priority="1953" operator="lessThan">
      <formula>$C$4</formula>
    </cfRule>
  </conditionalFormatting>
  <conditionalFormatting sqref="BV55">
    <cfRule type="cellIs" dxfId="1955" priority="1954" operator="lessThan">
      <formula>$C$4</formula>
    </cfRule>
  </conditionalFormatting>
  <conditionalFormatting sqref="BV56">
    <cfRule type="cellIs" dxfId="1954" priority="1955" operator="lessThan">
      <formula>$C$4</formula>
    </cfRule>
  </conditionalFormatting>
  <conditionalFormatting sqref="BV57">
    <cfRule type="cellIs" dxfId="1953" priority="1956" operator="lessThan">
      <formula>$C$4</formula>
    </cfRule>
  </conditionalFormatting>
  <conditionalFormatting sqref="BV58">
    <cfRule type="cellIs" dxfId="1952" priority="1957" operator="lessThan">
      <formula>$C$4</formula>
    </cfRule>
  </conditionalFormatting>
  <conditionalFormatting sqref="BV59">
    <cfRule type="cellIs" dxfId="1951" priority="1958" operator="lessThan">
      <formula>$C$4</formula>
    </cfRule>
  </conditionalFormatting>
  <conditionalFormatting sqref="BV60">
    <cfRule type="cellIs" dxfId="1950" priority="1959" operator="lessThan">
      <formula>$C$4</formula>
    </cfRule>
  </conditionalFormatting>
  <conditionalFormatting sqref="BW11">
    <cfRule type="cellIs" dxfId="1949" priority="1960" operator="lessThan">
      <formula>$C$4</formula>
    </cfRule>
  </conditionalFormatting>
  <conditionalFormatting sqref="BW12">
    <cfRule type="cellIs" dxfId="1948" priority="1961" operator="lessThan">
      <formula>$C$4</formula>
    </cfRule>
  </conditionalFormatting>
  <conditionalFormatting sqref="BW13">
    <cfRule type="cellIs" dxfId="1947" priority="1962" operator="lessThan">
      <formula>$C$4</formula>
    </cfRule>
  </conditionalFormatting>
  <conditionalFormatting sqref="BW14">
    <cfRule type="cellIs" dxfId="1946" priority="1963" operator="lessThan">
      <formula>$C$4</formula>
    </cfRule>
  </conditionalFormatting>
  <conditionalFormatting sqref="BW15">
    <cfRule type="cellIs" dxfId="1945" priority="1964" operator="lessThan">
      <formula>$C$4</formula>
    </cfRule>
  </conditionalFormatting>
  <conditionalFormatting sqref="BW16">
    <cfRule type="cellIs" dxfId="1944" priority="1965" operator="lessThan">
      <formula>$C$4</formula>
    </cfRule>
  </conditionalFormatting>
  <conditionalFormatting sqref="BW17">
    <cfRule type="cellIs" dxfId="1943" priority="1966" operator="lessThan">
      <formula>$C$4</formula>
    </cfRule>
  </conditionalFormatting>
  <conditionalFormatting sqref="BW18">
    <cfRule type="cellIs" dxfId="1942" priority="1967" operator="lessThan">
      <formula>$C$4</formula>
    </cfRule>
  </conditionalFormatting>
  <conditionalFormatting sqref="BW19">
    <cfRule type="cellIs" dxfId="1941" priority="1968" operator="lessThan">
      <formula>$C$4</formula>
    </cfRule>
  </conditionalFormatting>
  <conditionalFormatting sqref="BW20">
    <cfRule type="cellIs" dxfId="1940" priority="1969" operator="lessThan">
      <formula>$C$4</formula>
    </cfRule>
  </conditionalFormatting>
  <conditionalFormatting sqref="BW21">
    <cfRule type="cellIs" dxfId="1939" priority="1970" operator="lessThan">
      <formula>$C$4</formula>
    </cfRule>
  </conditionalFormatting>
  <conditionalFormatting sqref="BW22">
    <cfRule type="cellIs" dxfId="1938" priority="1971" operator="lessThan">
      <formula>$C$4</formula>
    </cfRule>
  </conditionalFormatting>
  <conditionalFormatting sqref="BW23">
    <cfRule type="cellIs" dxfId="1937" priority="1972" operator="lessThan">
      <formula>$C$4</formula>
    </cfRule>
  </conditionalFormatting>
  <conditionalFormatting sqref="BW24">
    <cfRule type="cellIs" dxfId="1936" priority="1973" operator="lessThan">
      <formula>$C$4</formula>
    </cfRule>
  </conditionalFormatting>
  <conditionalFormatting sqref="BW25">
    <cfRule type="cellIs" dxfId="1935" priority="1974" operator="lessThan">
      <formula>$C$4</formula>
    </cfRule>
  </conditionalFormatting>
  <conditionalFormatting sqref="BW26">
    <cfRule type="cellIs" dxfId="1934" priority="1975" operator="lessThan">
      <formula>$C$4</formula>
    </cfRule>
  </conditionalFormatting>
  <conditionalFormatting sqref="BW27">
    <cfRule type="cellIs" dxfId="1933" priority="1976" operator="lessThan">
      <formula>$C$4</formula>
    </cfRule>
  </conditionalFormatting>
  <conditionalFormatting sqref="BW28">
    <cfRule type="cellIs" dxfId="1932" priority="1977" operator="lessThan">
      <formula>$C$4</formula>
    </cfRule>
  </conditionalFormatting>
  <conditionalFormatting sqref="BW29">
    <cfRule type="cellIs" dxfId="1931" priority="1978" operator="lessThan">
      <formula>$C$4</formula>
    </cfRule>
  </conditionalFormatting>
  <conditionalFormatting sqref="BW30">
    <cfRule type="cellIs" dxfId="1930" priority="1979" operator="lessThan">
      <formula>$C$4</formula>
    </cfRule>
  </conditionalFormatting>
  <conditionalFormatting sqref="BW31">
    <cfRule type="cellIs" dxfId="1929" priority="1980" operator="lessThan">
      <formula>$C$4</formula>
    </cfRule>
  </conditionalFormatting>
  <conditionalFormatting sqref="BW32">
    <cfRule type="cellIs" dxfId="1928" priority="1981" operator="lessThan">
      <formula>$C$4</formula>
    </cfRule>
  </conditionalFormatting>
  <conditionalFormatting sqref="BW33">
    <cfRule type="cellIs" dxfId="1927" priority="1982" operator="lessThan">
      <formula>$C$4</formula>
    </cfRule>
  </conditionalFormatting>
  <conditionalFormatting sqref="BW34">
    <cfRule type="cellIs" dxfId="1926" priority="1983" operator="lessThan">
      <formula>$C$4</formula>
    </cfRule>
  </conditionalFormatting>
  <conditionalFormatting sqref="BW35">
    <cfRule type="cellIs" dxfId="1925" priority="1984" operator="lessThan">
      <formula>$C$4</formula>
    </cfRule>
  </conditionalFormatting>
  <conditionalFormatting sqref="BW36">
    <cfRule type="cellIs" dxfId="1924" priority="1985" operator="lessThan">
      <formula>$C$4</formula>
    </cfRule>
  </conditionalFormatting>
  <conditionalFormatting sqref="BW37">
    <cfRule type="cellIs" dxfId="1923" priority="1986" operator="lessThan">
      <formula>$C$4</formula>
    </cfRule>
  </conditionalFormatting>
  <conditionalFormatting sqref="BW38">
    <cfRule type="cellIs" dxfId="1922" priority="1987" operator="lessThan">
      <formula>$C$4</formula>
    </cfRule>
  </conditionalFormatting>
  <conditionalFormatting sqref="BW39">
    <cfRule type="cellIs" dxfId="1921" priority="1988" operator="lessThan">
      <formula>$C$4</formula>
    </cfRule>
  </conditionalFormatting>
  <conditionalFormatting sqref="BW40">
    <cfRule type="cellIs" dxfId="1920" priority="1989" operator="lessThan">
      <formula>$C$4</formula>
    </cfRule>
  </conditionalFormatting>
  <conditionalFormatting sqref="BW41">
    <cfRule type="cellIs" dxfId="1919" priority="1990" operator="lessThan">
      <formula>$C$4</formula>
    </cfRule>
  </conditionalFormatting>
  <conditionalFormatting sqref="BW42">
    <cfRule type="cellIs" dxfId="1918" priority="1991" operator="lessThan">
      <formula>$C$4</formula>
    </cfRule>
  </conditionalFormatting>
  <conditionalFormatting sqref="BW43">
    <cfRule type="cellIs" dxfId="1917" priority="1992" operator="lessThan">
      <formula>$C$4</formula>
    </cfRule>
  </conditionalFormatting>
  <conditionalFormatting sqref="BW44">
    <cfRule type="cellIs" dxfId="1916" priority="1993" operator="lessThan">
      <formula>$C$4</formula>
    </cfRule>
  </conditionalFormatting>
  <conditionalFormatting sqref="BW45">
    <cfRule type="cellIs" dxfId="1915" priority="1994" operator="lessThan">
      <formula>$C$4</formula>
    </cfRule>
  </conditionalFormatting>
  <conditionalFormatting sqref="BW46">
    <cfRule type="cellIs" dxfId="1914" priority="1995" operator="lessThan">
      <formula>$C$4</formula>
    </cfRule>
  </conditionalFormatting>
  <conditionalFormatting sqref="BW47">
    <cfRule type="cellIs" dxfId="1913" priority="1996" operator="lessThan">
      <formula>$C$4</formula>
    </cfRule>
  </conditionalFormatting>
  <conditionalFormatting sqref="BW48">
    <cfRule type="cellIs" dxfId="1912" priority="1997" operator="lessThan">
      <formula>$C$4</formula>
    </cfRule>
  </conditionalFormatting>
  <conditionalFormatting sqref="BW49">
    <cfRule type="cellIs" dxfId="1911" priority="1998" operator="lessThan">
      <formula>$C$4</formula>
    </cfRule>
  </conditionalFormatting>
  <conditionalFormatting sqref="BW50">
    <cfRule type="cellIs" dxfId="1910" priority="1999" operator="lessThan">
      <formula>$C$4</formula>
    </cfRule>
  </conditionalFormatting>
  <conditionalFormatting sqref="BW51">
    <cfRule type="cellIs" dxfId="1909" priority="2000" operator="lessThan">
      <formula>$C$4</formula>
    </cfRule>
  </conditionalFormatting>
  <conditionalFormatting sqref="BW52">
    <cfRule type="cellIs" dxfId="1908" priority="2001" operator="lessThan">
      <formula>$C$4</formula>
    </cfRule>
  </conditionalFormatting>
  <conditionalFormatting sqref="BW53">
    <cfRule type="cellIs" dxfId="1907" priority="2002" operator="lessThan">
      <formula>$C$4</formula>
    </cfRule>
  </conditionalFormatting>
  <conditionalFormatting sqref="BW54">
    <cfRule type="cellIs" dxfId="1906" priority="2003" operator="lessThan">
      <formula>$C$4</formula>
    </cfRule>
  </conditionalFormatting>
  <conditionalFormatting sqref="BW55">
    <cfRule type="cellIs" dxfId="1905" priority="2004" operator="lessThan">
      <formula>$C$4</formula>
    </cfRule>
  </conditionalFormatting>
  <conditionalFormatting sqref="BW56">
    <cfRule type="cellIs" dxfId="1904" priority="2005" operator="lessThan">
      <formula>$C$4</formula>
    </cfRule>
  </conditionalFormatting>
  <conditionalFormatting sqref="BW57">
    <cfRule type="cellIs" dxfId="1903" priority="2006" operator="lessThan">
      <formula>$C$4</formula>
    </cfRule>
  </conditionalFormatting>
  <conditionalFormatting sqref="BW58">
    <cfRule type="cellIs" dxfId="1902" priority="2007" operator="lessThan">
      <formula>$C$4</formula>
    </cfRule>
  </conditionalFormatting>
  <conditionalFormatting sqref="BW59">
    <cfRule type="cellIs" dxfId="1901" priority="2008" operator="lessThan">
      <formula>$C$4</formula>
    </cfRule>
  </conditionalFormatting>
  <conditionalFormatting sqref="BW60">
    <cfRule type="cellIs" dxfId="1900" priority="2009" operator="lessThan">
      <formula>$C$4</formula>
    </cfRule>
  </conditionalFormatting>
  <conditionalFormatting sqref="BX11">
    <cfRule type="cellIs" dxfId="1899" priority="2010" operator="lessThan">
      <formula>$C$4</formula>
    </cfRule>
  </conditionalFormatting>
  <conditionalFormatting sqref="BX12">
    <cfRule type="cellIs" dxfId="1898" priority="2011" operator="lessThan">
      <formula>$C$4</formula>
    </cfRule>
  </conditionalFormatting>
  <conditionalFormatting sqref="BX13">
    <cfRule type="cellIs" dxfId="1897" priority="2012" operator="lessThan">
      <formula>$C$4</formula>
    </cfRule>
  </conditionalFormatting>
  <conditionalFormatting sqref="BX14">
    <cfRule type="cellIs" dxfId="1896" priority="2013" operator="lessThan">
      <formula>$C$4</formula>
    </cfRule>
  </conditionalFormatting>
  <conditionalFormatting sqref="BX15">
    <cfRule type="cellIs" dxfId="1895" priority="2014" operator="lessThan">
      <formula>$C$4</formula>
    </cfRule>
  </conditionalFormatting>
  <conditionalFormatting sqref="BX16">
    <cfRule type="cellIs" dxfId="1894" priority="2015" operator="lessThan">
      <formula>$C$4</formula>
    </cfRule>
  </conditionalFormatting>
  <conditionalFormatting sqref="BX17">
    <cfRule type="cellIs" dxfId="1893" priority="2016" operator="lessThan">
      <formula>$C$4</formula>
    </cfRule>
  </conditionalFormatting>
  <conditionalFormatting sqref="BX18">
    <cfRule type="cellIs" dxfId="1892" priority="2017" operator="lessThan">
      <formula>$C$4</formula>
    </cfRule>
  </conditionalFormatting>
  <conditionalFormatting sqref="BX19">
    <cfRule type="cellIs" dxfId="1891" priority="2018" operator="lessThan">
      <formula>$C$4</formula>
    </cfRule>
  </conditionalFormatting>
  <conditionalFormatting sqref="BX20">
    <cfRule type="cellIs" dxfId="1890" priority="2019" operator="lessThan">
      <formula>$C$4</formula>
    </cfRule>
  </conditionalFormatting>
  <conditionalFormatting sqref="BX21">
    <cfRule type="cellIs" dxfId="1889" priority="2020" operator="lessThan">
      <formula>$C$4</formula>
    </cfRule>
  </conditionalFormatting>
  <conditionalFormatting sqref="BX22">
    <cfRule type="cellIs" dxfId="1888" priority="2021" operator="lessThan">
      <formula>$C$4</formula>
    </cfRule>
  </conditionalFormatting>
  <conditionalFormatting sqref="BX23">
    <cfRule type="cellIs" dxfId="1887" priority="2022" operator="lessThan">
      <formula>$C$4</formula>
    </cfRule>
  </conditionalFormatting>
  <conditionalFormatting sqref="BX24">
    <cfRule type="cellIs" dxfId="1886" priority="2023" operator="lessThan">
      <formula>$C$4</formula>
    </cfRule>
  </conditionalFormatting>
  <conditionalFormatting sqref="BX25">
    <cfRule type="cellIs" dxfId="1885" priority="2024" operator="lessThan">
      <formula>$C$4</formula>
    </cfRule>
  </conditionalFormatting>
  <conditionalFormatting sqref="BX26">
    <cfRule type="cellIs" dxfId="1884" priority="2025" operator="lessThan">
      <formula>$C$4</formula>
    </cfRule>
  </conditionalFormatting>
  <conditionalFormatting sqref="BX27">
    <cfRule type="cellIs" dxfId="1883" priority="2026" operator="lessThan">
      <formula>$C$4</formula>
    </cfRule>
  </conditionalFormatting>
  <conditionalFormatting sqref="BX28">
    <cfRule type="cellIs" dxfId="1882" priority="2027" operator="lessThan">
      <formula>$C$4</formula>
    </cfRule>
  </conditionalFormatting>
  <conditionalFormatting sqref="BX29">
    <cfRule type="cellIs" dxfId="1881" priority="2028" operator="lessThan">
      <formula>$C$4</formula>
    </cfRule>
  </conditionalFormatting>
  <conditionalFormatting sqref="BX30">
    <cfRule type="cellIs" dxfId="1880" priority="2029" operator="lessThan">
      <formula>$C$4</formula>
    </cfRule>
  </conditionalFormatting>
  <conditionalFormatting sqref="BX31">
    <cfRule type="cellIs" dxfId="1879" priority="2030" operator="lessThan">
      <formula>$C$4</formula>
    </cfRule>
  </conditionalFormatting>
  <conditionalFormatting sqref="BX32">
    <cfRule type="cellIs" dxfId="1878" priority="2031" operator="lessThan">
      <formula>$C$4</formula>
    </cfRule>
  </conditionalFormatting>
  <conditionalFormatting sqref="BX33">
    <cfRule type="cellIs" dxfId="1877" priority="2032" operator="lessThan">
      <formula>$C$4</formula>
    </cfRule>
  </conditionalFormatting>
  <conditionalFormatting sqref="BX34">
    <cfRule type="cellIs" dxfId="1876" priority="2033" operator="lessThan">
      <formula>$C$4</formula>
    </cfRule>
  </conditionalFormatting>
  <conditionalFormatting sqref="BX35">
    <cfRule type="cellIs" dxfId="1875" priority="2034" operator="lessThan">
      <formula>$C$4</formula>
    </cfRule>
  </conditionalFormatting>
  <conditionalFormatting sqref="BX36">
    <cfRule type="cellIs" dxfId="1874" priority="2035" operator="lessThan">
      <formula>$C$4</formula>
    </cfRule>
  </conditionalFormatting>
  <conditionalFormatting sqref="BX37">
    <cfRule type="cellIs" dxfId="1873" priority="2036" operator="lessThan">
      <formula>$C$4</formula>
    </cfRule>
  </conditionalFormatting>
  <conditionalFormatting sqref="BX38">
    <cfRule type="cellIs" dxfId="1872" priority="2037" operator="lessThan">
      <formula>$C$4</formula>
    </cfRule>
  </conditionalFormatting>
  <conditionalFormatting sqref="BX39">
    <cfRule type="cellIs" dxfId="1871" priority="2038" operator="lessThan">
      <formula>$C$4</formula>
    </cfRule>
  </conditionalFormatting>
  <conditionalFormatting sqref="BX40">
    <cfRule type="cellIs" dxfId="1870" priority="2039" operator="lessThan">
      <formula>$C$4</formula>
    </cfRule>
  </conditionalFormatting>
  <conditionalFormatting sqref="BX41">
    <cfRule type="cellIs" dxfId="1869" priority="2040" operator="lessThan">
      <formula>$C$4</formula>
    </cfRule>
  </conditionalFormatting>
  <conditionalFormatting sqref="BX42">
    <cfRule type="cellIs" dxfId="1868" priority="2041" operator="lessThan">
      <formula>$C$4</formula>
    </cfRule>
  </conditionalFormatting>
  <conditionalFormatting sqref="BX43">
    <cfRule type="cellIs" dxfId="1867" priority="2042" operator="lessThan">
      <formula>$C$4</formula>
    </cfRule>
  </conditionalFormatting>
  <conditionalFormatting sqref="BX44">
    <cfRule type="cellIs" dxfId="1866" priority="2043" operator="lessThan">
      <formula>$C$4</formula>
    </cfRule>
  </conditionalFormatting>
  <conditionalFormatting sqref="BX45">
    <cfRule type="cellIs" dxfId="1865" priority="2044" operator="lessThan">
      <formula>$C$4</formula>
    </cfRule>
  </conditionalFormatting>
  <conditionalFormatting sqref="BX46">
    <cfRule type="cellIs" dxfId="1864" priority="2045" operator="lessThan">
      <formula>$C$4</formula>
    </cfRule>
  </conditionalFormatting>
  <conditionalFormatting sqref="BX47">
    <cfRule type="cellIs" dxfId="1863" priority="2046" operator="lessThan">
      <formula>$C$4</formula>
    </cfRule>
  </conditionalFormatting>
  <conditionalFormatting sqref="BX48">
    <cfRule type="cellIs" dxfId="1862" priority="2047" operator="lessThan">
      <formula>$C$4</formula>
    </cfRule>
  </conditionalFormatting>
  <conditionalFormatting sqref="BX49">
    <cfRule type="cellIs" dxfId="1861" priority="2048" operator="lessThan">
      <formula>$C$4</formula>
    </cfRule>
  </conditionalFormatting>
  <conditionalFormatting sqref="BX50">
    <cfRule type="cellIs" dxfId="1860" priority="2049" operator="lessThan">
      <formula>$C$4</formula>
    </cfRule>
  </conditionalFormatting>
  <conditionalFormatting sqref="BX51">
    <cfRule type="cellIs" dxfId="1859" priority="2050" operator="lessThan">
      <formula>$C$4</formula>
    </cfRule>
  </conditionalFormatting>
  <conditionalFormatting sqref="BX52">
    <cfRule type="cellIs" dxfId="1858" priority="2051" operator="lessThan">
      <formula>$C$4</formula>
    </cfRule>
  </conditionalFormatting>
  <conditionalFormatting sqref="BX53">
    <cfRule type="cellIs" dxfId="1857" priority="2052" operator="lessThan">
      <formula>$C$4</formula>
    </cfRule>
  </conditionalFormatting>
  <conditionalFormatting sqref="BX54">
    <cfRule type="cellIs" dxfId="1856" priority="2053" operator="lessThan">
      <formula>$C$4</formula>
    </cfRule>
  </conditionalFormatting>
  <conditionalFormatting sqref="BX55">
    <cfRule type="cellIs" dxfId="1855" priority="2054" operator="lessThan">
      <formula>$C$4</formula>
    </cfRule>
  </conditionalFormatting>
  <conditionalFormatting sqref="BX56">
    <cfRule type="cellIs" dxfId="1854" priority="2055" operator="lessThan">
      <formula>$C$4</formula>
    </cfRule>
  </conditionalFormatting>
  <conditionalFormatting sqref="BX57">
    <cfRule type="cellIs" dxfId="1853" priority="2056" operator="lessThan">
      <formula>$C$4</formula>
    </cfRule>
  </conditionalFormatting>
  <conditionalFormatting sqref="BX58">
    <cfRule type="cellIs" dxfId="1852" priority="2057" operator="lessThan">
      <formula>$C$4</formula>
    </cfRule>
  </conditionalFormatting>
  <conditionalFormatting sqref="BX59">
    <cfRule type="cellIs" dxfId="1851" priority="2058" operator="lessThan">
      <formula>$C$4</formula>
    </cfRule>
  </conditionalFormatting>
  <conditionalFormatting sqref="BX60">
    <cfRule type="cellIs" dxfId="1850" priority="2059" operator="lessThan">
      <formula>$C$4</formula>
    </cfRule>
  </conditionalFormatting>
  <conditionalFormatting sqref="BY11">
    <cfRule type="cellIs" dxfId="1849" priority="2060" operator="lessThan">
      <formula>$C$4</formula>
    </cfRule>
  </conditionalFormatting>
  <conditionalFormatting sqref="BY12">
    <cfRule type="cellIs" dxfId="1848" priority="2061" operator="lessThan">
      <formula>$C$4</formula>
    </cfRule>
  </conditionalFormatting>
  <conditionalFormatting sqref="BY13">
    <cfRule type="cellIs" dxfId="1847" priority="2062" operator="lessThan">
      <formula>$C$4</formula>
    </cfRule>
  </conditionalFormatting>
  <conditionalFormatting sqref="BY14">
    <cfRule type="cellIs" dxfId="1846" priority="2063" operator="lessThan">
      <formula>$C$4</formula>
    </cfRule>
  </conditionalFormatting>
  <conditionalFormatting sqref="BY15">
    <cfRule type="cellIs" dxfId="1845" priority="2064" operator="lessThan">
      <formula>$C$4</formula>
    </cfRule>
  </conditionalFormatting>
  <conditionalFormatting sqref="BY16">
    <cfRule type="cellIs" dxfId="1844" priority="2065" operator="lessThan">
      <formula>$C$4</formula>
    </cfRule>
  </conditionalFormatting>
  <conditionalFormatting sqref="BY17">
    <cfRule type="cellIs" dxfId="1843" priority="2066" operator="lessThan">
      <formula>$C$4</formula>
    </cfRule>
  </conditionalFormatting>
  <conditionalFormatting sqref="BY18">
    <cfRule type="cellIs" dxfId="1842" priority="2067" operator="lessThan">
      <formula>$C$4</formula>
    </cfRule>
  </conditionalFormatting>
  <conditionalFormatting sqref="BY19">
    <cfRule type="cellIs" dxfId="1841" priority="2068" operator="lessThan">
      <formula>$C$4</formula>
    </cfRule>
  </conditionalFormatting>
  <conditionalFormatting sqref="BY20">
    <cfRule type="cellIs" dxfId="1840" priority="2069" operator="lessThan">
      <formula>$C$4</formula>
    </cfRule>
  </conditionalFormatting>
  <conditionalFormatting sqref="BY21">
    <cfRule type="cellIs" dxfId="1839" priority="2070" operator="lessThan">
      <formula>$C$4</formula>
    </cfRule>
  </conditionalFormatting>
  <conditionalFormatting sqref="BY22">
    <cfRule type="cellIs" dxfId="1838" priority="2071" operator="lessThan">
      <formula>$C$4</formula>
    </cfRule>
  </conditionalFormatting>
  <conditionalFormatting sqref="BY23">
    <cfRule type="cellIs" dxfId="1837" priority="2072" operator="lessThan">
      <formula>$C$4</formula>
    </cfRule>
  </conditionalFormatting>
  <conditionalFormatting sqref="BY24">
    <cfRule type="cellIs" dxfId="1836" priority="2073" operator="lessThan">
      <formula>$C$4</formula>
    </cfRule>
  </conditionalFormatting>
  <conditionalFormatting sqref="BY25">
    <cfRule type="cellIs" dxfId="1835" priority="2074" operator="lessThan">
      <formula>$C$4</formula>
    </cfRule>
  </conditionalFormatting>
  <conditionalFormatting sqref="BY26">
    <cfRule type="cellIs" dxfId="1834" priority="2075" operator="lessThan">
      <formula>$C$4</formula>
    </cfRule>
  </conditionalFormatting>
  <conditionalFormatting sqref="BY27">
    <cfRule type="cellIs" dxfId="1833" priority="2076" operator="lessThan">
      <formula>$C$4</formula>
    </cfRule>
  </conditionalFormatting>
  <conditionalFormatting sqref="BY28">
    <cfRule type="cellIs" dxfId="1832" priority="2077" operator="lessThan">
      <formula>$C$4</formula>
    </cfRule>
  </conditionalFormatting>
  <conditionalFormatting sqref="BY29">
    <cfRule type="cellIs" dxfId="1831" priority="2078" operator="lessThan">
      <formula>$C$4</formula>
    </cfRule>
  </conditionalFormatting>
  <conditionalFormatting sqref="BY30">
    <cfRule type="cellIs" dxfId="1830" priority="2079" operator="lessThan">
      <formula>$C$4</formula>
    </cfRule>
  </conditionalFormatting>
  <conditionalFormatting sqref="BY31">
    <cfRule type="cellIs" dxfId="1829" priority="2080" operator="lessThan">
      <formula>$C$4</formula>
    </cfRule>
  </conditionalFormatting>
  <conditionalFormatting sqref="BY32">
    <cfRule type="cellIs" dxfId="1828" priority="2081" operator="lessThan">
      <formula>$C$4</formula>
    </cfRule>
  </conditionalFormatting>
  <conditionalFormatting sqref="BY33">
    <cfRule type="cellIs" dxfId="1827" priority="2082" operator="lessThan">
      <formula>$C$4</formula>
    </cfRule>
  </conditionalFormatting>
  <conditionalFormatting sqref="BY34">
    <cfRule type="cellIs" dxfId="1826" priority="2083" operator="lessThan">
      <formula>$C$4</formula>
    </cfRule>
  </conditionalFormatting>
  <conditionalFormatting sqref="BY35">
    <cfRule type="cellIs" dxfId="1825" priority="2084" operator="lessThan">
      <formula>$C$4</formula>
    </cfRule>
  </conditionalFormatting>
  <conditionalFormatting sqref="BY36">
    <cfRule type="cellIs" dxfId="1824" priority="2085" operator="lessThan">
      <formula>$C$4</formula>
    </cfRule>
  </conditionalFormatting>
  <conditionalFormatting sqref="BY37">
    <cfRule type="cellIs" dxfId="1823" priority="2086" operator="lessThan">
      <formula>$C$4</formula>
    </cfRule>
  </conditionalFormatting>
  <conditionalFormatting sqref="BY38">
    <cfRule type="cellIs" dxfId="1822" priority="2087" operator="lessThan">
      <formula>$C$4</formula>
    </cfRule>
  </conditionalFormatting>
  <conditionalFormatting sqref="BY39">
    <cfRule type="cellIs" dxfId="1821" priority="2088" operator="lessThan">
      <formula>$C$4</formula>
    </cfRule>
  </conditionalFormatting>
  <conditionalFormatting sqref="BY40">
    <cfRule type="cellIs" dxfId="1820" priority="2089" operator="lessThan">
      <formula>$C$4</formula>
    </cfRule>
  </conditionalFormatting>
  <conditionalFormatting sqref="BY41">
    <cfRule type="cellIs" dxfId="1819" priority="2090" operator="lessThan">
      <formula>$C$4</formula>
    </cfRule>
  </conditionalFormatting>
  <conditionalFormatting sqref="BY42">
    <cfRule type="cellIs" dxfId="1818" priority="2091" operator="lessThan">
      <formula>$C$4</formula>
    </cfRule>
  </conditionalFormatting>
  <conditionalFormatting sqref="BY43">
    <cfRule type="cellIs" dxfId="1817" priority="2092" operator="lessThan">
      <formula>$C$4</formula>
    </cfRule>
  </conditionalFormatting>
  <conditionalFormatting sqref="BY44">
    <cfRule type="cellIs" dxfId="1816" priority="2093" operator="lessThan">
      <formula>$C$4</formula>
    </cfRule>
  </conditionalFormatting>
  <conditionalFormatting sqref="BY45">
    <cfRule type="cellIs" dxfId="1815" priority="2094" operator="lessThan">
      <formula>$C$4</formula>
    </cfRule>
  </conditionalFormatting>
  <conditionalFormatting sqref="BY46">
    <cfRule type="cellIs" dxfId="1814" priority="2095" operator="lessThan">
      <formula>$C$4</formula>
    </cfRule>
  </conditionalFormatting>
  <conditionalFormatting sqref="BY47">
    <cfRule type="cellIs" dxfId="1813" priority="2096" operator="lessThan">
      <formula>$C$4</formula>
    </cfRule>
  </conditionalFormatting>
  <conditionalFormatting sqref="BY48">
    <cfRule type="cellIs" dxfId="1812" priority="2097" operator="lessThan">
      <formula>$C$4</formula>
    </cfRule>
  </conditionalFormatting>
  <conditionalFormatting sqref="BY49">
    <cfRule type="cellIs" dxfId="1811" priority="2098" operator="lessThan">
      <formula>$C$4</formula>
    </cfRule>
  </conditionalFormatting>
  <conditionalFormatting sqref="BY50">
    <cfRule type="cellIs" dxfId="1810" priority="2099" operator="lessThan">
      <formula>$C$4</formula>
    </cfRule>
  </conditionalFormatting>
  <conditionalFormatting sqref="BY51">
    <cfRule type="cellIs" dxfId="1809" priority="2100" operator="lessThan">
      <formula>$C$4</formula>
    </cfRule>
  </conditionalFormatting>
  <conditionalFormatting sqref="BY52">
    <cfRule type="cellIs" dxfId="1808" priority="2101" operator="lessThan">
      <formula>$C$4</formula>
    </cfRule>
  </conditionalFormatting>
  <conditionalFormatting sqref="BY53">
    <cfRule type="cellIs" dxfId="1807" priority="2102" operator="lessThan">
      <formula>$C$4</formula>
    </cfRule>
  </conditionalFormatting>
  <conditionalFormatting sqref="BY54">
    <cfRule type="cellIs" dxfId="1806" priority="2103" operator="lessThan">
      <formula>$C$4</formula>
    </cfRule>
  </conditionalFormatting>
  <conditionalFormatting sqref="BY55">
    <cfRule type="cellIs" dxfId="1805" priority="2104" operator="lessThan">
      <formula>$C$4</formula>
    </cfRule>
  </conditionalFormatting>
  <conditionalFormatting sqref="BY56">
    <cfRule type="cellIs" dxfId="1804" priority="2105" operator="lessThan">
      <formula>$C$4</formula>
    </cfRule>
  </conditionalFormatting>
  <conditionalFormatting sqref="BY57">
    <cfRule type="cellIs" dxfId="1803" priority="2106" operator="lessThan">
      <formula>$C$4</formula>
    </cfRule>
  </conditionalFormatting>
  <conditionalFormatting sqref="BY58">
    <cfRule type="cellIs" dxfId="1802" priority="2107" operator="lessThan">
      <formula>$C$4</formula>
    </cfRule>
  </conditionalFormatting>
  <conditionalFormatting sqref="BY59">
    <cfRule type="cellIs" dxfId="1801" priority="2108" operator="lessThan">
      <formula>$C$4</formula>
    </cfRule>
  </conditionalFormatting>
  <conditionalFormatting sqref="BY60">
    <cfRule type="cellIs" dxfId="1800" priority="2109" operator="lessThan">
      <formula>$C$4</formula>
    </cfRule>
  </conditionalFormatting>
  <conditionalFormatting sqref="BZ11">
    <cfRule type="cellIs" dxfId="1799" priority="2110" operator="lessThan">
      <formula>$C$4</formula>
    </cfRule>
  </conditionalFormatting>
  <conditionalFormatting sqref="BZ12">
    <cfRule type="cellIs" dxfId="1798" priority="2111" operator="lessThan">
      <formula>$C$4</formula>
    </cfRule>
  </conditionalFormatting>
  <conditionalFormatting sqref="BZ13">
    <cfRule type="cellIs" dxfId="1797" priority="2112" operator="lessThan">
      <formula>$C$4</formula>
    </cfRule>
  </conditionalFormatting>
  <conditionalFormatting sqref="BZ14">
    <cfRule type="cellIs" dxfId="1796" priority="2113" operator="lessThan">
      <formula>$C$4</formula>
    </cfRule>
  </conditionalFormatting>
  <conditionalFormatting sqref="BZ15">
    <cfRule type="cellIs" dxfId="1795" priority="2114" operator="lessThan">
      <formula>$C$4</formula>
    </cfRule>
  </conditionalFormatting>
  <conditionalFormatting sqref="BZ16">
    <cfRule type="cellIs" dxfId="1794" priority="2115" operator="lessThan">
      <formula>$C$4</formula>
    </cfRule>
  </conditionalFormatting>
  <conditionalFormatting sqref="BZ17">
    <cfRule type="cellIs" dxfId="1793" priority="2116" operator="lessThan">
      <formula>$C$4</formula>
    </cfRule>
  </conditionalFormatting>
  <conditionalFormatting sqref="BZ18">
    <cfRule type="cellIs" dxfId="1792" priority="2117" operator="lessThan">
      <formula>$C$4</formula>
    </cfRule>
  </conditionalFormatting>
  <conditionalFormatting sqref="BZ19">
    <cfRule type="cellIs" dxfId="1791" priority="2118" operator="lessThan">
      <formula>$C$4</formula>
    </cfRule>
  </conditionalFormatting>
  <conditionalFormatting sqref="BZ20">
    <cfRule type="cellIs" dxfId="1790" priority="2119" operator="lessThan">
      <formula>$C$4</formula>
    </cfRule>
  </conditionalFormatting>
  <conditionalFormatting sqref="BZ21">
    <cfRule type="cellIs" dxfId="1789" priority="2120" operator="lessThan">
      <formula>$C$4</formula>
    </cfRule>
  </conditionalFormatting>
  <conditionalFormatting sqref="BZ22">
    <cfRule type="cellIs" dxfId="1788" priority="2121" operator="lessThan">
      <formula>$C$4</formula>
    </cfRule>
  </conditionalFormatting>
  <conditionalFormatting sqref="BZ23">
    <cfRule type="cellIs" dxfId="1787" priority="2122" operator="lessThan">
      <formula>$C$4</formula>
    </cfRule>
  </conditionalFormatting>
  <conditionalFormatting sqref="BZ24">
    <cfRule type="cellIs" dxfId="1786" priority="2123" operator="lessThan">
      <formula>$C$4</formula>
    </cfRule>
  </conditionalFormatting>
  <conditionalFormatting sqref="BZ25">
    <cfRule type="cellIs" dxfId="1785" priority="2124" operator="lessThan">
      <formula>$C$4</formula>
    </cfRule>
  </conditionalFormatting>
  <conditionalFormatting sqref="BZ26">
    <cfRule type="cellIs" dxfId="1784" priority="2125" operator="lessThan">
      <formula>$C$4</formula>
    </cfRule>
  </conditionalFormatting>
  <conditionalFormatting sqref="BZ27">
    <cfRule type="cellIs" dxfId="1783" priority="2126" operator="lessThan">
      <formula>$C$4</formula>
    </cfRule>
  </conditionalFormatting>
  <conditionalFormatting sqref="BZ28">
    <cfRule type="cellIs" dxfId="1782" priority="2127" operator="lessThan">
      <formula>$C$4</formula>
    </cfRule>
  </conditionalFormatting>
  <conditionalFormatting sqref="BZ29">
    <cfRule type="cellIs" dxfId="1781" priority="2128" operator="lessThan">
      <formula>$C$4</formula>
    </cfRule>
  </conditionalFormatting>
  <conditionalFormatting sqref="BZ30">
    <cfRule type="cellIs" dxfId="1780" priority="2129" operator="lessThan">
      <formula>$C$4</formula>
    </cfRule>
  </conditionalFormatting>
  <conditionalFormatting sqref="BZ31">
    <cfRule type="cellIs" dxfId="1779" priority="2130" operator="lessThan">
      <formula>$C$4</formula>
    </cfRule>
  </conditionalFormatting>
  <conditionalFormatting sqref="BZ32">
    <cfRule type="cellIs" dxfId="1778" priority="2131" operator="lessThan">
      <formula>$C$4</formula>
    </cfRule>
  </conditionalFormatting>
  <conditionalFormatting sqref="BZ33">
    <cfRule type="cellIs" dxfId="1777" priority="2132" operator="lessThan">
      <formula>$C$4</formula>
    </cfRule>
  </conditionalFormatting>
  <conditionalFormatting sqref="BZ34">
    <cfRule type="cellIs" dxfId="1776" priority="2133" operator="lessThan">
      <formula>$C$4</formula>
    </cfRule>
  </conditionalFormatting>
  <conditionalFormatting sqref="BZ35">
    <cfRule type="cellIs" dxfId="1775" priority="2134" operator="lessThan">
      <formula>$C$4</formula>
    </cfRule>
  </conditionalFormatting>
  <conditionalFormatting sqref="BZ36">
    <cfRule type="cellIs" dxfId="1774" priority="2135" operator="lessThan">
      <formula>$C$4</formula>
    </cfRule>
  </conditionalFormatting>
  <conditionalFormatting sqref="BZ37">
    <cfRule type="cellIs" dxfId="1773" priority="2136" operator="lessThan">
      <formula>$C$4</formula>
    </cfRule>
  </conditionalFormatting>
  <conditionalFormatting sqref="BZ38">
    <cfRule type="cellIs" dxfId="1772" priority="2137" operator="lessThan">
      <formula>$C$4</formula>
    </cfRule>
  </conditionalFormatting>
  <conditionalFormatting sqref="BZ39">
    <cfRule type="cellIs" dxfId="1771" priority="2138" operator="lessThan">
      <formula>$C$4</formula>
    </cfRule>
  </conditionalFormatting>
  <conditionalFormatting sqref="BZ40">
    <cfRule type="cellIs" dxfId="1770" priority="2139" operator="lessThan">
      <formula>$C$4</formula>
    </cfRule>
  </conditionalFormatting>
  <conditionalFormatting sqref="BZ41">
    <cfRule type="cellIs" dxfId="1769" priority="2140" operator="lessThan">
      <formula>$C$4</formula>
    </cfRule>
  </conditionalFormatting>
  <conditionalFormatting sqref="BZ42">
    <cfRule type="cellIs" dxfId="1768" priority="2141" operator="lessThan">
      <formula>$C$4</formula>
    </cfRule>
  </conditionalFormatting>
  <conditionalFormatting sqref="BZ43">
    <cfRule type="cellIs" dxfId="1767" priority="2142" operator="lessThan">
      <formula>$C$4</formula>
    </cfRule>
  </conditionalFormatting>
  <conditionalFormatting sqref="BZ44">
    <cfRule type="cellIs" dxfId="1766" priority="2143" operator="lessThan">
      <formula>$C$4</formula>
    </cfRule>
  </conditionalFormatting>
  <conditionalFormatting sqref="BZ45">
    <cfRule type="cellIs" dxfId="1765" priority="2144" operator="lessThan">
      <formula>$C$4</formula>
    </cfRule>
  </conditionalFormatting>
  <conditionalFormatting sqref="BZ46">
    <cfRule type="cellIs" dxfId="1764" priority="2145" operator="lessThan">
      <formula>$C$4</formula>
    </cfRule>
  </conditionalFormatting>
  <conditionalFormatting sqref="BZ47">
    <cfRule type="cellIs" dxfId="1763" priority="2146" operator="lessThan">
      <formula>$C$4</formula>
    </cfRule>
  </conditionalFormatting>
  <conditionalFormatting sqref="BZ48">
    <cfRule type="cellIs" dxfId="1762" priority="2147" operator="lessThan">
      <formula>$C$4</formula>
    </cfRule>
  </conditionalFormatting>
  <conditionalFormatting sqref="BZ49">
    <cfRule type="cellIs" dxfId="1761" priority="2148" operator="lessThan">
      <formula>$C$4</formula>
    </cfRule>
  </conditionalFormatting>
  <conditionalFormatting sqref="BZ50">
    <cfRule type="cellIs" dxfId="1760" priority="2149" operator="lessThan">
      <formula>$C$4</formula>
    </cfRule>
  </conditionalFormatting>
  <conditionalFormatting sqref="BZ51">
    <cfRule type="cellIs" dxfId="1759" priority="2150" operator="lessThan">
      <formula>$C$4</formula>
    </cfRule>
  </conditionalFormatting>
  <conditionalFormatting sqref="BZ52">
    <cfRule type="cellIs" dxfId="1758" priority="2151" operator="lessThan">
      <formula>$C$4</formula>
    </cfRule>
  </conditionalFormatting>
  <conditionalFormatting sqref="BZ53">
    <cfRule type="cellIs" dxfId="1757" priority="2152" operator="lessThan">
      <formula>$C$4</formula>
    </cfRule>
  </conditionalFormatting>
  <conditionalFormatting sqref="BZ54">
    <cfRule type="cellIs" dxfId="1756" priority="2153" operator="lessThan">
      <formula>$C$4</formula>
    </cfRule>
  </conditionalFormatting>
  <conditionalFormatting sqref="BZ55">
    <cfRule type="cellIs" dxfId="1755" priority="2154" operator="lessThan">
      <formula>$C$4</formula>
    </cfRule>
  </conditionalFormatting>
  <conditionalFormatting sqref="BZ56">
    <cfRule type="cellIs" dxfId="1754" priority="2155" operator="lessThan">
      <formula>$C$4</formula>
    </cfRule>
  </conditionalFormatting>
  <conditionalFormatting sqref="BZ57">
    <cfRule type="cellIs" dxfId="1753" priority="2156" operator="lessThan">
      <formula>$C$4</formula>
    </cfRule>
  </conditionalFormatting>
  <conditionalFormatting sqref="BZ58">
    <cfRule type="cellIs" dxfId="1752" priority="2157" operator="lessThan">
      <formula>$C$4</formula>
    </cfRule>
  </conditionalFormatting>
  <conditionalFormatting sqref="BZ59">
    <cfRule type="cellIs" dxfId="1751" priority="2158" operator="lessThan">
      <formula>$C$4</formula>
    </cfRule>
  </conditionalFormatting>
  <conditionalFormatting sqref="BZ60">
    <cfRule type="cellIs" dxfId="1750" priority="2159" operator="lessThan">
      <formula>$C$4</formula>
    </cfRule>
  </conditionalFormatting>
  <conditionalFormatting sqref="CA11">
    <cfRule type="cellIs" dxfId="1749" priority="2160" operator="lessThan">
      <formula>$C$4</formula>
    </cfRule>
  </conditionalFormatting>
  <conditionalFormatting sqref="CA12">
    <cfRule type="cellIs" dxfId="1748" priority="2161" operator="lessThan">
      <formula>$C$4</formula>
    </cfRule>
  </conditionalFormatting>
  <conditionalFormatting sqref="CA13">
    <cfRule type="cellIs" dxfId="1747" priority="2162" operator="lessThan">
      <formula>$C$4</formula>
    </cfRule>
  </conditionalFormatting>
  <conditionalFormatting sqref="CA14">
    <cfRule type="cellIs" dxfId="1746" priority="2163" operator="lessThan">
      <formula>$C$4</formula>
    </cfRule>
  </conditionalFormatting>
  <conditionalFormatting sqref="CA15">
    <cfRule type="cellIs" dxfId="1745" priority="2164" operator="lessThan">
      <formula>$C$4</formula>
    </cfRule>
  </conditionalFormatting>
  <conditionalFormatting sqref="CA16">
    <cfRule type="cellIs" dxfId="1744" priority="2165" operator="lessThan">
      <formula>$C$4</formula>
    </cfRule>
  </conditionalFormatting>
  <conditionalFormatting sqref="CA17">
    <cfRule type="cellIs" dxfId="1743" priority="2166" operator="lessThan">
      <formula>$C$4</formula>
    </cfRule>
  </conditionalFormatting>
  <conditionalFormatting sqref="CA18">
    <cfRule type="cellIs" dxfId="1742" priority="2167" operator="lessThan">
      <formula>$C$4</formula>
    </cfRule>
  </conditionalFormatting>
  <conditionalFormatting sqref="CA19">
    <cfRule type="cellIs" dxfId="1741" priority="2168" operator="lessThan">
      <formula>$C$4</formula>
    </cfRule>
  </conditionalFormatting>
  <conditionalFormatting sqref="CA20">
    <cfRule type="cellIs" dxfId="1740" priority="2169" operator="lessThan">
      <formula>$C$4</formula>
    </cfRule>
  </conditionalFormatting>
  <conditionalFormatting sqref="CA21">
    <cfRule type="cellIs" dxfId="1739" priority="2170" operator="lessThan">
      <formula>$C$4</formula>
    </cfRule>
  </conditionalFormatting>
  <conditionalFormatting sqref="CA22">
    <cfRule type="cellIs" dxfId="1738" priority="2171" operator="lessThan">
      <formula>$C$4</formula>
    </cfRule>
  </conditionalFormatting>
  <conditionalFormatting sqref="CA23">
    <cfRule type="cellIs" dxfId="1737" priority="2172" operator="lessThan">
      <formula>$C$4</formula>
    </cfRule>
  </conditionalFormatting>
  <conditionalFormatting sqref="CA24">
    <cfRule type="cellIs" dxfId="1736" priority="2173" operator="lessThan">
      <formula>$C$4</formula>
    </cfRule>
  </conditionalFormatting>
  <conditionalFormatting sqref="CA25">
    <cfRule type="cellIs" dxfId="1735" priority="2174" operator="lessThan">
      <formula>$C$4</formula>
    </cfRule>
  </conditionalFormatting>
  <conditionalFormatting sqref="CA26">
    <cfRule type="cellIs" dxfId="1734" priority="2175" operator="lessThan">
      <formula>$C$4</formula>
    </cfRule>
  </conditionalFormatting>
  <conditionalFormatting sqref="CA27">
    <cfRule type="cellIs" dxfId="1733" priority="2176" operator="lessThan">
      <formula>$C$4</formula>
    </cfRule>
  </conditionalFormatting>
  <conditionalFormatting sqref="CA28">
    <cfRule type="cellIs" dxfId="1732" priority="2177" operator="lessThan">
      <formula>$C$4</formula>
    </cfRule>
  </conditionalFormatting>
  <conditionalFormatting sqref="CA29">
    <cfRule type="cellIs" dxfId="1731" priority="2178" operator="lessThan">
      <formula>$C$4</formula>
    </cfRule>
  </conditionalFormatting>
  <conditionalFormatting sqref="CA30">
    <cfRule type="cellIs" dxfId="1730" priority="2179" operator="lessThan">
      <formula>$C$4</formula>
    </cfRule>
  </conditionalFormatting>
  <conditionalFormatting sqref="CA31">
    <cfRule type="cellIs" dxfId="1729" priority="2180" operator="lessThan">
      <formula>$C$4</formula>
    </cfRule>
  </conditionalFormatting>
  <conditionalFormatting sqref="CA32">
    <cfRule type="cellIs" dxfId="1728" priority="2181" operator="lessThan">
      <formula>$C$4</formula>
    </cfRule>
  </conditionalFormatting>
  <conditionalFormatting sqref="CA33">
    <cfRule type="cellIs" dxfId="1727" priority="2182" operator="lessThan">
      <formula>$C$4</formula>
    </cfRule>
  </conditionalFormatting>
  <conditionalFormatting sqref="CA34">
    <cfRule type="cellIs" dxfId="1726" priority="2183" operator="lessThan">
      <formula>$C$4</formula>
    </cfRule>
  </conditionalFormatting>
  <conditionalFormatting sqref="CA35">
    <cfRule type="cellIs" dxfId="1725" priority="2184" operator="lessThan">
      <formula>$C$4</formula>
    </cfRule>
  </conditionalFormatting>
  <conditionalFormatting sqref="CA36">
    <cfRule type="cellIs" dxfId="1724" priority="2185" operator="lessThan">
      <formula>$C$4</formula>
    </cfRule>
  </conditionalFormatting>
  <conditionalFormatting sqref="CA37">
    <cfRule type="cellIs" dxfId="1723" priority="2186" operator="lessThan">
      <formula>$C$4</formula>
    </cfRule>
  </conditionalFormatting>
  <conditionalFormatting sqref="CA38">
    <cfRule type="cellIs" dxfId="1722" priority="2187" operator="lessThan">
      <formula>$C$4</formula>
    </cfRule>
  </conditionalFormatting>
  <conditionalFormatting sqref="CA39">
    <cfRule type="cellIs" dxfId="1721" priority="2188" operator="lessThan">
      <formula>$C$4</formula>
    </cfRule>
  </conditionalFormatting>
  <conditionalFormatting sqref="CA40">
    <cfRule type="cellIs" dxfId="1720" priority="2189" operator="lessThan">
      <formula>$C$4</formula>
    </cfRule>
  </conditionalFormatting>
  <conditionalFormatting sqref="CA41">
    <cfRule type="cellIs" dxfId="1719" priority="2190" operator="lessThan">
      <formula>$C$4</formula>
    </cfRule>
  </conditionalFormatting>
  <conditionalFormatting sqref="CA42">
    <cfRule type="cellIs" dxfId="1718" priority="2191" operator="lessThan">
      <formula>$C$4</formula>
    </cfRule>
  </conditionalFormatting>
  <conditionalFormatting sqref="CA43">
    <cfRule type="cellIs" dxfId="1717" priority="2192" operator="lessThan">
      <formula>$C$4</formula>
    </cfRule>
  </conditionalFormatting>
  <conditionalFormatting sqref="CA44">
    <cfRule type="cellIs" dxfId="1716" priority="2193" operator="lessThan">
      <formula>$C$4</formula>
    </cfRule>
  </conditionalFormatting>
  <conditionalFormatting sqref="CA45">
    <cfRule type="cellIs" dxfId="1715" priority="2194" operator="lessThan">
      <formula>$C$4</formula>
    </cfRule>
  </conditionalFormatting>
  <conditionalFormatting sqref="CA46">
    <cfRule type="cellIs" dxfId="1714" priority="2195" operator="lessThan">
      <formula>$C$4</formula>
    </cfRule>
  </conditionalFormatting>
  <conditionalFormatting sqref="CA47">
    <cfRule type="cellIs" dxfId="1713" priority="2196" operator="lessThan">
      <formula>$C$4</formula>
    </cfRule>
  </conditionalFormatting>
  <conditionalFormatting sqref="CA48">
    <cfRule type="cellIs" dxfId="1712" priority="2197" operator="lessThan">
      <formula>$C$4</formula>
    </cfRule>
  </conditionalFormatting>
  <conditionalFormatting sqref="CA49">
    <cfRule type="cellIs" dxfId="1711" priority="2198" operator="lessThan">
      <formula>$C$4</formula>
    </cfRule>
  </conditionalFormatting>
  <conditionalFormatting sqref="CA50">
    <cfRule type="cellIs" dxfId="1710" priority="2199" operator="lessThan">
      <formula>$C$4</formula>
    </cfRule>
  </conditionalFormatting>
  <conditionalFormatting sqref="CA51">
    <cfRule type="cellIs" dxfId="1709" priority="2200" operator="lessThan">
      <formula>$C$4</formula>
    </cfRule>
  </conditionalFormatting>
  <conditionalFormatting sqref="CA52">
    <cfRule type="cellIs" dxfId="1708" priority="2201" operator="lessThan">
      <formula>$C$4</formula>
    </cfRule>
  </conditionalFormatting>
  <conditionalFormatting sqref="CA53">
    <cfRule type="cellIs" dxfId="1707" priority="2202" operator="lessThan">
      <formula>$C$4</formula>
    </cfRule>
  </conditionalFormatting>
  <conditionalFormatting sqref="CA54">
    <cfRule type="cellIs" dxfId="1706" priority="2203" operator="lessThan">
      <formula>$C$4</formula>
    </cfRule>
  </conditionalFormatting>
  <conditionalFormatting sqref="CA55">
    <cfRule type="cellIs" dxfId="1705" priority="2204" operator="lessThan">
      <formula>$C$4</formula>
    </cfRule>
  </conditionalFormatting>
  <conditionalFormatting sqref="CA56">
    <cfRule type="cellIs" dxfId="1704" priority="2205" operator="lessThan">
      <formula>$C$4</formula>
    </cfRule>
  </conditionalFormatting>
  <conditionalFormatting sqref="CA57">
    <cfRule type="cellIs" dxfId="1703" priority="2206" operator="lessThan">
      <formula>$C$4</formula>
    </cfRule>
  </conditionalFormatting>
  <conditionalFormatting sqref="CA58">
    <cfRule type="cellIs" dxfId="1702" priority="2207" operator="lessThan">
      <formula>$C$4</formula>
    </cfRule>
  </conditionalFormatting>
  <conditionalFormatting sqref="CA59">
    <cfRule type="cellIs" dxfId="1701" priority="2208" operator="lessThan">
      <formula>$C$4</formula>
    </cfRule>
  </conditionalFormatting>
  <conditionalFormatting sqref="CA60">
    <cfRule type="cellIs" dxfId="1700" priority="2209" operator="lessThan">
      <formula>$C$4</formula>
    </cfRule>
  </conditionalFormatting>
  <conditionalFormatting sqref="CB11">
    <cfRule type="cellIs" dxfId="1699" priority="2210" operator="lessThan">
      <formula>$C$4</formula>
    </cfRule>
  </conditionalFormatting>
  <conditionalFormatting sqref="CB12">
    <cfRule type="cellIs" dxfId="1698" priority="2211" operator="lessThan">
      <formula>$C$4</formula>
    </cfRule>
  </conditionalFormatting>
  <conditionalFormatting sqref="CB13">
    <cfRule type="cellIs" dxfId="1697" priority="2212" operator="lessThan">
      <formula>$C$4</formula>
    </cfRule>
  </conditionalFormatting>
  <conditionalFormatting sqref="CB14">
    <cfRule type="cellIs" dxfId="1696" priority="2213" operator="lessThan">
      <formula>$C$4</formula>
    </cfRule>
  </conditionalFormatting>
  <conditionalFormatting sqref="CB15">
    <cfRule type="cellIs" dxfId="1695" priority="2214" operator="lessThan">
      <formula>$C$4</formula>
    </cfRule>
  </conditionalFormatting>
  <conditionalFormatting sqref="CB16">
    <cfRule type="cellIs" dxfId="1694" priority="2215" operator="lessThan">
      <formula>$C$4</formula>
    </cfRule>
  </conditionalFormatting>
  <conditionalFormatting sqref="CB17">
    <cfRule type="cellIs" dxfId="1693" priority="2216" operator="lessThan">
      <formula>$C$4</formula>
    </cfRule>
  </conditionalFormatting>
  <conditionalFormatting sqref="CB18">
    <cfRule type="cellIs" dxfId="1692" priority="2217" operator="lessThan">
      <formula>$C$4</formula>
    </cfRule>
  </conditionalFormatting>
  <conditionalFormatting sqref="CB19">
    <cfRule type="cellIs" dxfId="1691" priority="2218" operator="lessThan">
      <formula>$C$4</formula>
    </cfRule>
  </conditionalFormatting>
  <conditionalFormatting sqref="CB20">
    <cfRule type="cellIs" dxfId="1690" priority="2219" operator="lessThan">
      <formula>$C$4</formula>
    </cfRule>
  </conditionalFormatting>
  <conditionalFormatting sqref="CB21">
    <cfRule type="cellIs" dxfId="1689" priority="2220" operator="lessThan">
      <formula>$C$4</formula>
    </cfRule>
  </conditionalFormatting>
  <conditionalFormatting sqref="CB22">
    <cfRule type="cellIs" dxfId="1688" priority="2221" operator="lessThan">
      <formula>$C$4</formula>
    </cfRule>
  </conditionalFormatting>
  <conditionalFormatting sqref="CB23">
    <cfRule type="cellIs" dxfId="1687" priority="2222" operator="lessThan">
      <formula>$C$4</formula>
    </cfRule>
  </conditionalFormatting>
  <conditionalFormatting sqref="CB24">
    <cfRule type="cellIs" dxfId="1686" priority="2223" operator="lessThan">
      <formula>$C$4</formula>
    </cfRule>
  </conditionalFormatting>
  <conditionalFormatting sqref="CB25">
    <cfRule type="cellIs" dxfId="1685" priority="2224" operator="lessThan">
      <formula>$C$4</formula>
    </cfRule>
  </conditionalFormatting>
  <conditionalFormatting sqref="CB26">
    <cfRule type="cellIs" dxfId="1684" priority="2225" operator="lessThan">
      <formula>$C$4</formula>
    </cfRule>
  </conditionalFormatting>
  <conditionalFormatting sqref="CB27">
    <cfRule type="cellIs" dxfId="1683" priority="2226" operator="lessThan">
      <formula>$C$4</formula>
    </cfRule>
  </conditionalFormatting>
  <conditionalFormatting sqref="CB28">
    <cfRule type="cellIs" dxfId="1682" priority="2227" operator="lessThan">
      <formula>$C$4</formula>
    </cfRule>
  </conditionalFormatting>
  <conditionalFormatting sqref="CB29">
    <cfRule type="cellIs" dxfId="1681" priority="2228" operator="lessThan">
      <formula>$C$4</formula>
    </cfRule>
  </conditionalFormatting>
  <conditionalFormatting sqref="CB30">
    <cfRule type="cellIs" dxfId="1680" priority="2229" operator="lessThan">
      <formula>$C$4</formula>
    </cfRule>
  </conditionalFormatting>
  <conditionalFormatting sqref="CB31">
    <cfRule type="cellIs" dxfId="1679" priority="2230" operator="lessThan">
      <formula>$C$4</formula>
    </cfRule>
  </conditionalFormatting>
  <conditionalFormatting sqref="CB32">
    <cfRule type="cellIs" dxfId="1678" priority="2231" operator="lessThan">
      <formula>$C$4</formula>
    </cfRule>
  </conditionalFormatting>
  <conditionalFormatting sqref="CB33">
    <cfRule type="cellIs" dxfId="1677" priority="2232" operator="lessThan">
      <formula>$C$4</formula>
    </cfRule>
  </conditionalFormatting>
  <conditionalFormatting sqref="CB34">
    <cfRule type="cellIs" dxfId="1676" priority="2233" operator="lessThan">
      <formula>$C$4</formula>
    </cfRule>
  </conditionalFormatting>
  <conditionalFormatting sqref="CB35">
    <cfRule type="cellIs" dxfId="1675" priority="2234" operator="lessThan">
      <formula>$C$4</formula>
    </cfRule>
  </conditionalFormatting>
  <conditionalFormatting sqref="CB36">
    <cfRule type="cellIs" dxfId="1674" priority="2235" operator="lessThan">
      <formula>$C$4</formula>
    </cfRule>
  </conditionalFormatting>
  <conditionalFormatting sqref="CB37">
    <cfRule type="cellIs" dxfId="1673" priority="2236" operator="lessThan">
      <formula>$C$4</formula>
    </cfRule>
  </conditionalFormatting>
  <conditionalFormatting sqref="CB38">
    <cfRule type="cellIs" dxfId="1672" priority="2237" operator="lessThan">
      <formula>$C$4</formula>
    </cfRule>
  </conditionalFormatting>
  <conditionalFormatting sqref="CB39">
    <cfRule type="cellIs" dxfId="1671" priority="2238" operator="lessThan">
      <formula>$C$4</formula>
    </cfRule>
  </conditionalFormatting>
  <conditionalFormatting sqref="CB40">
    <cfRule type="cellIs" dxfId="1670" priority="2239" operator="lessThan">
      <formula>$C$4</formula>
    </cfRule>
  </conditionalFormatting>
  <conditionalFormatting sqref="CB41">
    <cfRule type="cellIs" dxfId="1669" priority="2240" operator="lessThan">
      <formula>$C$4</formula>
    </cfRule>
  </conditionalFormatting>
  <conditionalFormatting sqref="CB42">
    <cfRule type="cellIs" dxfId="1668" priority="2241" operator="lessThan">
      <formula>$C$4</formula>
    </cfRule>
  </conditionalFormatting>
  <conditionalFormatting sqref="CB43">
    <cfRule type="cellIs" dxfId="1667" priority="2242" operator="lessThan">
      <formula>$C$4</formula>
    </cfRule>
  </conditionalFormatting>
  <conditionalFormatting sqref="CB44">
    <cfRule type="cellIs" dxfId="1666" priority="2243" operator="lessThan">
      <formula>$C$4</formula>
    </cfRule>
  </conditionalFormatting>
  <conditionalFormatting sqref="CB45">
    <cfRule type="cellIs" dxfId="1665" priority="2244" operator="lessThan">
      <formula>$C$4</formula>
    </cfRule>
  </conditionalFormatting>
  <conditionalFormatting sqref="CB46">
    <cfRule type="cellIs" dxfId="1664" priority="2245" operator="lessThan">
      <formula>$C$4</formula>
    </cfRule>
  </conditionalFormatting>
  <conditionalFormatting sqref="CB47">
    <cfRule type="cellIs" dxfId="1663" priority="2246" operator="lessThan">
      <formula>$C$4</formula>
    </cfRule>
  </conditionalFormatting>
  <conditionalFormatting sqref="CB48">
    <cfRule type="cellIs" dxfId="1662" priority="2247" operator="lessThan">
      <formula>$C$4</formula>
    </cfRule>
  </conditionalFormatting>
  <conditionalFormatting sqref="CB49">
    <cfRule type="cellIs" dxfId="1661" priority="2248" operator="lessThan">
      <formula>$C$4</formula>
    </cfRule>
  </conditionalFormatting>
  <conditionalFormatting sqref="CB50">
    <cfRule type="cellIs" dxfId="1660" priority="2249" operator="lessThan">
      <formula>$C$4</formula>
    </cfRule>
  </conditionalFormatting>
  <conditionalFormatting sqref="CB51">
    <cfRule type="cellIs" dxfId="1659" priority="2250" operator="lessThan">
      <formula>$C$4</formula>
    </cfRule>
  </conditionalFormatting>
  <conditionalFormatting sqref="CB52">
    <cfRule type="cellIs" dxfId="1658" priority="2251" operator="lessThan">
      <formula>$C$4</formula>
    </cfRule>
  </conditionalFormatting>
  <conditionalFormatting sqref="CB53">
    <cfRule type="cellIs" dxfId="1657" priority="2252" operator="lessThan">
      <formula>$C$4</formula>
    </cfRule>
  </conditionalFormatting>
  <conditionalFormatting sqref="CB54">
    <cfRule type="cellIs" dxfId="1656" priority="2253" operator="lessThan">
      <formula>$C$4</formula>
    </cfRule>
  </conditionalFormatting>
  <conditionalFormatting sqref="CB55">
    <cfRule type="cellIs" dxfId="1655" priority="2254" operator="lessThan">
      <formula>$C$4</formula>
    </cfRule>
  </conditionalFormatting>
  <conditionalFormatting sqref="CB56">
    <cfRule type="cellIs" dxfId="1654" priority="2255" operator="lessThan">
      <formula>$C$4</formula>
    </cfRule>
  </conditionalFormatting>
  <conditionalFormatting sqref="CB57">
    <cfRule type="cellIs" dxfId="1653" priority="2256" operator="lessThan">
      <formula>$C$4</formula>
    </cfRule>
  </conditionalFormatting>
  <conditionalFormatting sqref="CB58">
    <cfRule type="cellIs" dxfId="1652" priority="2257" operator="lessThan">
      <formula>$C$4</formula>
    </cfRule>
  </conditionalFormatting>
  <conditionalFormatting sqref="CB59">
    <cfRule type="cellIs" dxfId="1651" priority="2258" operator="lessThan">
      <formula>$C$4</formula>
    </cfRule>
  </conditionalFormatting>
  <conditionalFormatting sqref="CB60">
    <cfRule type="cellIs" dxfId="1650" priority="2259" operator="lessThan">
      <formula>$C$4</formula>
    </cfRule>
  </conditionalFormatting>
  <conditionalFormatting sqref="CC11">
    <cfRule type="cellIs" dxfId="1649" priority="2260" operator="lessThan">
      <formula>$C$4</formula>
    </cfRule>
  </conditionalFormatting>
  <conditionalFormatting sqref="CC12">
    <cfRule type="cellIs" dxfId="1648" priority="2261" operator="lessThan">
      <formula>$C$4</formula>
    </cfRule>
  </conditionalFormatting>
  <conditionalFormatting sqref="CC13">
    <cfRule type="cellIs" dxfId="1647" priority="2262" operator="lessThan">
      <formula>$C$4</formula>
    </cfRule>
  </conditionalFormatting>
  <conditionalFormatting sqref="CC14">
    <cfRule type="cellIs" dxfId="1646" priority="2263" operator="lessThan">
      <formula>$C$4</formula>
    </cfRule>
  </conditionalFormatting>
  <conditionalFormatting sqref="CC15">
    <cfRule type="cellIs" dxfId="1645" priority="2264" operator="lessThan">
      <formula>$C$4</formula>
    </cfRule>
  </conditionalFormatting>
  <conditionalFormatting sqref="CC16">
    <cfRule type="cellIs" dxfId="1644" priority="2265" operator="lessThan">
      <formula>$C$4</formula>
    </cfRule>
  </conditionalFormatting>
  <conditionalFormatting sqref="CC17">
    <cfRule type="cellIs" dxfId="1643" priority="2266" operator="lessThan">
      <formula>$C$4</formula>
    </cfRule>
  </conditionalFormatting>
  <conditionalFormatting sqref="CC18">
    <cfRule type="cellIs" dxfId="1642" priority="2267" operator="lessThan">
      <formula>$C$4</formula>
    </cfRule>
  </conditionalFormatting>
  <conditionalFormatting sqref="CC19">
    <cfRule type="cellIs" dxfId="1641" priority="2268" operator="lessThan">
      <formula>$C$4</formula>
    </cfRule>
  </conditionalFormatting>
  <conditionalFormatting sqref="CC20">
    <cfRule type="cellIs" dxfId="1640" priority="2269" operator="lessThan">
      <formula>$C$4</formula>
    </cfRule>
  </conditionalFormatting>
  <conditionalFormatting sqref="CC21">
    <cfRule type="cellIs" dxfId="1639" priority="2270" operator="lessThan">
      <formula>$C$4</formula>
    </cfRule>
  </conditionalFormatting>
  <conditionalFormatting sqref="CC22">
    <cfRule type="cellIs" dxfId="1638" priority="2271" operator="lessThan">
      <formula>$C$4</formula>
    </cfRule>
  </conditionalFormatting>
  <conditionalFormatting sqref="CC23">
    <cfRule type="cellIs" dxfId="1637" priority="2272" operator="lessThan">
      <formula>$C$4</formula>
    </cfRule>
  </conditionalFormatting>
  <conditionalFormatting sqref="CC24">
    <cfRule type="cellIs" dxfId="1636" priority="2273" operator="lessThan">
      <formula>$C$4</formula>
    </cfRule>
  </conditionalFormatting>
  <conditionalFormatting sqref="CC25">
    <cfRule type="cellIs" dxfId="1635" priority="2274" operator="lessThan">
      <formula>$C$4</formula>
    </cfRule>
  </conditionalFormatting>
  <conditionalFormatting sqref="CC26">
    <cfRule type="cellIs" dxfId="1634" priority="2275" operator="lessThan">
      <formula>$C$4</formula>
    </cfRule>
  </conditionalFormatting>
  <conditionalFormatting sqref="CC27">
    <cfRule type="cellIs" dxfId="1633" priority="2276" operator="lessThan">
      <formula>$C$4</formula>
    </cfRule>
  </conditionalFormatting>
  <conditionalFormatting sqref="CC28">
    <cfRule type="cellIs" dxfId="1632" priority="2277" operator="lessThan">
      <formula>$C$4</formula>
    </cfRule>
  </conditionalFormatting>
  <conditionalFormatting sqref="CC29">
    <cfRule type="cellIs" dxfId="1631" priority="2278" operator="lessThan">
      <formula>$C$4</formula>
    </cfRule>
  </conditionalFormatting>
  <conditionalFormatting sqref="CC30">
    <cfRule type="cellIs" dxfId="1630" priority="2279" operator="lessThan">
      <formula>$C$4</formula>
    </cfRule>
  </conditionalFormatting>
  <conditionalFormatting sqref="CC31">
    <cfRule type="cellIs" dxfId="1629" priority="2280" operator="lessThan">
      <formula>$C$4</formula>
    </cfRule>
  </conditionalFormatting>
  <conditionalFormatting sqref="CC32">
    <cfRule type="cellIs" dxfId="1628" priority="2281" operator="lessThan">
      <formula>$C$4</formula>
    </cfRule>
  </conditionalFormatting>
  <conditionalFormatting sqref="CC33">
    <cfRule type="cellIs" dxfId="1627" priority="2282" operator="lessThan">
      <formula>$C$4</formula>
    </cfRule>
  </conditionalFormatting>
  <conditionalFormatting sqref="CC34">
    <cfRule type="cellIs" dxfId="1626" priority="2283" operator="lessThan">
      <formula>$C$4</formula>
    </cfRule>
  </conditionalFormatting>
  <conditionalFormatting sqref="CC35">
    <cfRule type="cellIs" dxfId="1625" priority="2284" operator="lessThan">
      <formula>$C$4</formula>
    </cfRule>
  </conditionalFormatting>
  <conditionalFormatting sqref="CC36">
    <cfRule type="cellIs" dxfId="1624" priority="2285" operator="lessThan">
      <formula>$C$4</formula>
    </cfRule>
  </conditionalFormatting>
  <conditionalFormatting sqref="CC37">
    <cfRule type="cellIs" dxfId="1623" priority="2286" operator="lessThan">
      <formula>$C$4</formula>
    </cfRule>
  </conditionalFormatting>
  <conditionalFormatting sqref="CC38">
    <cfRule type="cellIs" dxfId="1622" priority="2287" operator="lessThan">
      <formula>$C$4</formula>
    </cfRule>
  </conditionalFormatting>
  <conditionalFormatting sqref="CC39">
    <cfRule type="cellIs" dxfId="1621" priority="2288" operator="lessThan">
      <formula>$C$4</formula>
    </cfRule>
  </conditionalFormatting>
  <conditionalFormatting sqref="CC40">
    <cfRule type="cellIs" dxfId="1620" priority="2289" operator="lessThan">
      <formula>$C$4</formula>
    </cfRule>
  </conditionalFormatting>
  <conditionalFormatting sqref="CC41">
    <cfRule type="cellIs" dxfId="1619" priority="2290" operator="lessThan">
      <formula>$C$4</formula>
    </cfRule>
  </conditionalFormatting>
  <conditionalFormatting sqref="CC42">
    <cfRule type="cellIs" dxfId="1618" priority="2291" operator="lessThan">
      <formula>$C$4</formula>
    </cfRule>
  </conditionalFormatting>
  <conditionalFormatting sqref="CC43">
    <cfRule type="cellIs" dxfId="1617" priority="2292" operator="lessThan">
      <formula>$C$4</formula>
    </cfRule>
  </conditionalFormatting>
  <conditionalFormatting sqref="CC44">
    <cfRule type="cellIs" dxfId="1616" priority="2293" operator="lessThan">
      <formula>$C$4</formula>
    </cfRule>
  </conditionalFormatting>
  <conditionalFormatting sqref="CC45">
    <cfRule type="cellIs" dxfId="1615" priority="2294" operator="lessThan">
      <formula>$C$4</formula>
    </cfRule>
  </conditionalFormatting>
  <conditionalFormatting sqref="CC46">
    <cfRule type="cellIs" dxfId="1614" priority="2295" operator="lessThan">
      <formula>$C$4</formula>
    </cfRule>
  </conditionalFormatting>
  <conditionalFormatting sqref="CC47">
    <cfRule type="cellIs" dxfId="1613" priority="2296" operator="lessThan">
      <formula>$C$4</formula>
    </cfRule>
  </conditionalFormatting>
  <conditionalFormatting sqref="CC48">
    <cfRule type="cellIs" dxfId="1612" priority="2297" operator="lessThan">
      <formula>$C$4</formula>
    </cfRule>
  </conditionalFormatting>
  <conditionalFormatting sqref="CC49">
    <cfRule type="cellIs" dxfId="1611" priority="2298" operator="lessThan">
      <formula>$C$4</formula>
    </cfRule>
  </conditionalFormatting>
  <conditionalFormatting sqref="CC50">
    <cfRule type="cellIs" dxfId="1610" priority="2299" operator="lessThan">
      <formula>$C$4</formula>
    </cfRule>
  </conditionalFormatting>
  <conditionalFormatting sqref="CC51">
    <cfRule type="cellIs" dxfId="1609" priority="2300" operator="lessThan">
      <formula>$C$4</formula>
    </cfRule>
  </conditionalFormatting>
  <conditionalFormatting sqref="CC52">
    <cfRule type="cellIs" dxfId="1608" priority="2301" operator="lessThan">
      <formula>$C$4</formula>
    </cfRule>
  </conditionalFormatting>
  <conditionalFormatting sqref="CC53">
    <cfRule type="cellIs" dxfId="1607" priority="2302" operator="lessThan">
      <formula>$C$4</formula>
    </cfRule>
  </conditionalFormatting>
  <conditionalFormatting sqref="CC54">
    <cfRule type="cellIs" dxfId="1606" priority="2303" operator="lessThan">
      <formula>$C$4</formula>
    </cfRule>
  </conditionalFormatting>
  <conditionalFormatting sqref="CC55">
    <cfRule type="cellIs" dxfId="1605" priority="2304" operator="lessThan">
      <formula>$C$4</formula>
    </cfRule>
  </conditionalFormatting>
  <conditionalFormatting sqref="CC56">
    <cfRule type="cellIs" dxfId="1604" priority="2305" operator="lessThan">
      <formula>$C$4</formula>
    </cfRule>
  </conditionalFormatting>
  <conditionalFormatting sqref="CC57">
    <cfRule type="cellIs" dxfId="1603" priority="2306" operator="lessThan">
      <formula>$C$4</formula>
    </cfRule>
  </conditionalFormatting>
  <conditionalFormatting sqref="CC58">
    <cfRule type="cellIs" dxfId="1602" priority="2307" operator="lessThan">
      <formula>$C$4</formula>
    </cfRule>
  </conditionalFormatting>
  <conditionalFormatting sqref="CC59">
    <cfRule type="cellIs" dxfId="1601" priority="2308" operator="lessThan">
      <formula>$C$4</formula>
    </cfRule>
  </conditionalFormatting>
  <conditionalFormatting sqref="CC60">
    <cfRule type="cellIs" dxfId="1600" priority="2309" operator="lessThan">
      <formula>$C$4</formula>
    </cfRule>
  </conditionalFormatting>
  <conditionalFormatting sqref="CD11">
    <cfRule type="cellIs" dxfId="1599" priority="2310" operator="lessThan">
      <formula>$C$4</formula>
    </cfRule>
  </conditionalFormatting>
  <conditionalFormatting sqref="CD12">
    <cfRule type="cellIs" dxfId="1598" priority="2311" operator="lessThan">
      <formula>$C$4</formula>
    </cfRule>
  </conditionalFormatting>
  <conditionalFormatting sqref="CD13">
    <cfRule type="cellIs" dxfId="1597" priority="2312" operator="lessThan">
      <formula>$C$4</formula>
    </cfRule>
  </conditionalFormatting>
  <conditionalFormatting sqref="CD14">
    <cfRule type="cellIs" dxfId="1596" priority="2313" operator="lessThan">
      <formula>$C$4</formula>
    </cfRule>
  </conditionalFormatting>
  <conditionalFormatting sqref="CD15">
    <cfRule type="cellIs" dxfId="1595" priority="2314" operator="lessThan">
      <formula>$C$4</formula>
    </cfRule>
  </conditionalFormatting>
  <conditionalFormatting sqref="CD16">
    <cfRule type="cellIs" dxfId="1594" priority="2315" operator="lessThan">
      <formula>$C$4</formula>
    </cfRule>
  </conditionalFormatting>
  <conditionalFormatting sqref="CD17">
    <cfRule type="cellIs" dxfId="1593" priority="2316" operator="lessThan">
      <formula>$C$4</formula>
    </cfRule>
  </conditionalFormatting>
  <conditionalFormatting sqref="CD18">
    <cfRule type="cellIs" dxfId="1592" priority="2317" operator="lessThan">
      <formula>$C$4</formula>
    </cfRule>
  </conditionalFormatting>
  <conditionalFormatting sqref="CD19">
    <cfRule type="cellIs" dxfId="1591" priority="2318" operator="lessThan">
      <formula>$C$4</formula>
    </cfRule>
  </conditionalFormatting>
  <conditionalFormatting sqref="CD20">
    <cfRule type="cellIs" dxfId="1590" priority="2319" operator="lessThan">
      <formula>$C$4</formula>
    </cfRule>
  </conditionalFormatting>
  <conditionalFormatting sqref="CD21">
    <cfRule type="cellIs" dxfId="1589" priority="2320" operator="lessThan">
      <formula>$C$4</formula>
    </cfRule>
  </conditionalFormatting>
  <conditionalFormatting sqref="CD22">
    <cfRule type="cellIs" dxfId="1588" priority="2321" operator="lessThan">
      <formula>$C$4</formula>
    </cfRule>
  </conditionalFormatting>
  <conditionalFormatting sqref="CD23">
    <cfRule type="cellIs" dxfId="1587" priority="2322" operator="lessThan">
      <formula>$C$4</formula>
    </cfRule>
  </conditionalFormatting>
  <conditionalFormatting sqref="CD24">
    <cfRule type="cellIs" dxfId="1586" priority="2323" operator="lessThan">
      <formula>$C$4</formula>
    </cfRule>
  </conditionalFormatting>
  <conditionalFormatting sqref="CD25">
    <cfRule type="cellIs" dxfId="1585" priority="2324" operator="lessThan">
      <formula>$C$4</formula>
    </cfRule>
  </conditionalFormatting>
  <conditionalFormatting sqref="CD26">
    <cfRule type="cellIs" dxfId="1584" priority="2325" operator="lessThan">
      <formula>$C$4</formula>
    </cfRule>
  </conditionalFormatting>
  <conditionalFormatting sqref="CD27">
    <cfRule type="cellIs" dxfId="1583" priority="2326" operator="lessThan">
      <formula>$C$4</formula>
    </cfRule>
  </conditionalFormatting>
  <conditionalFormatting sqref="CD28">
    <cfRule type="cellIs" dxfId="1582" priority="2327" operator="lessThan">
      <formula>$C$4</formula>
    </cfRule>
  </conditionalFormatting>
  <conditionalFormatting sqref="CD29">
    <cfRule type="cellIs" dxfId="1581" priority="2328" operator="lessThan">
      <formula>$C$4</formula>
    </cfRule>
  </conditionalFormatting>
  <conditionalFormatting sqref="CD30">
    <cfRule type="cellIs" dxfId="1580" priority="2329" operator="lessThan">
      <formula>$C$4</formula>
    </cfRule>
  </conditionalFormatting>
  <conditionalFormatting sqref="CD31">
    <cfRule type="cellIs" dxfId="1579" priority="2330" operator="lessThan">
      <formula>$C$4</formula>
    </cfRule>
  </conditionalFormatting>
  <conditionalFormatting sqref="CD32">
    <cfRule type="cellIs" dxfId="1578" priority="2331" operator="lessThan">
      <formula>$C$4</formula>
    </cfRule>
  </conditionalFormatting>
  <conditionalFormatting sqref="CD33">
    <cfRule type="cellIs" dxfId="1577" priority="2332" operator="lessThan">
      <formula>$C$4</formula>
    </cfRule>
  </conditionalFormatting>
  <conditionalFormatting sqref="CD34">
    <cfRule type="cellIs" dxfId="1576" priority="2333" operator="lessThan">
      <formula>$C$4</formula>
    </cfRule>
  </conditionalFormatting>
  <conditionalFormatting sqref="CD35">
    <cfRule type="cellIs" dxfId="1575" priority="2334" operator="lessThan">
      <formula>$C$4</formula>
    </cfRule>
  </conditionalFormatting>
  <conditionalFormatting sqref="CD36">
    <cfRule type="cellIs" dxfId="1574" priority="2335" operator="lessThan">
      <formula>$C$4</formula>
    </cfRule>
  </conditionalFormatting>
  <conditionalFormatting sqref="CD37">
    <cfRule type="cellIs" dxfId="1573" priority="2336" operator="lessThan">
      <formula>$C$4</formula>
    </cfRule>
  </conditionalFormatting>
  <conditionalFormatting sqref="CD38">
    <cfRule type="cellIs" dxfId="1572" priority="2337" operator="lessThan">
      <formula>$C$4</formula>
    </cfRule>
  </conditionalFormatting>
  <conditionalFormatting sqref="CD39">
    <cfRule type="cellIs" dxfId="1571" priority="2338" operator="lessThan">
      <formula>$C$4</formula>
    </cfRule>
  </conditionalFormatting>
  <conditionalFormatting sqref="CD40">
    <cfRule type="cellIs" dxfId="1570" priority="2339" operator="lessThan">
      <formula>$C$4</formula>
    </cfRule>
  </conditionalFormatting>
  <conditionalFormatting sqref="CD41">
    <cfRule type="cellIs" dxfId="1569" priority="2340" operator="lessThan">
      <formula>$C$4</formula>
    </cfRule>
  </conditionalFormatting>
  <conditionalFormatting sqref="CD42">
    <cfRule type="cellIs" dxfId="1568" priority="2341" operator="lessThan">
      <formula>$C$4</formula>
    </cfRule>
  </conditionalFormatting>
  <conditionalFormatting sqref="CD43">
    <cfRule type="cellIs" dxfId="1567" priority="2342" operator="lessThan">
      <formula>$C$4</formula>
    </cfRule>
  </conditionalFormatting>
  <conditionalFormatting sqref="CD44">
    <cfRule type="cellIs" dxfId="1566" priority="2343" operator="lessThan">
      <formula>$C$4</formula>
    </cfRule>
  </conditionalFormatting>
  <conditionalFormatting sqref="CD45">
    <cfRule type="cellIs" dxfId="1565" priority="2344" operator="lessThan">
      <formula>$C$4</formula>
    </cfRule>
  </conditionalFormatting>
  <conditionalFormatting sqref="CD46">
    <cfRule type="cellIs" dxfId="1564" priority="2345" operator="lessThan">
      <formula>$C$4</formula>
    </cfRule>
  </conditionalFormatting>
  <conditionalFormatting sqref="CD47">
    <cfRule type="cellIs" dxfId="1563" priority="2346" operator="lessThan">
      <formula>$C$4</formula>
    </cfRule>
  </conditionalFormatting>
  <conditionalFormatting sqref="CD48">
    <cfRule type="cellIs" dxfId="1562" priority="2347" operator="lessThan">
      <formula>$C$4</formula>
    </cfRule>
  </conditionalFormatting>
  <conditionalFormatting sqref="CD49">
    <cfRule type="cellIs" dxfId="1561" priority="2348" operator="lessThan">
      <formula>$C$4</formula>
    </cfRule>
  </conditionalFormatting>
  <conditionalFormatting sqref="CD50">
    <cfRule type="cellIs" dxfId="1560" priority="2349" operator="lessThan">
      <formula>$C$4</formula>
    </cfRule>
  </conditionalFormatting>
  <conditionalFormatting sqref="CD51">
    <cfRule type="cellIs" dxfId="1559" priority="2350" operator="lessThan">
      <formula>$C$4</formula>
    </cfRule>
  </conditionalFormatting>
  <conditionalFormatting sqref="CD52">
    <cfRule type="cellIs" dxfId="1558" priority="2351" operator="lessThan">
      <formula>$C$4</formula>
    </cfRule>
  </conditionalFormatting>
  <conditionalFormatting sqref="CD53">
    <cfRule type="cellIs" dxfId="1557" priority="2352" operator="lessThan">
      <formula>$C$4</formula>
    </cfRule>
  </conditionalFormatting>
  <conditionalFormatting sqref="CD54">
    <cfRule type="cellIs" dxfId="1556" priority="2353" operator="lessThan">
      <formula>$C$4</formula>
    </cfRule>
  </conditionalFormatting>
  <conditionalFormatting sqref="CD55">
    <cfRule type="cellIs" dxfId="1555" priority="2354" operator="lessThan">
      <formula>$C$4</formula>
    </cfRule>
  </conditionalFormatting>
  <conditionalFormatting sqref="CD56">
    <cfRule type="cellIs" dxfId="1554" priority="2355" operator="lessThan">
      <formula>$C$4</formula>
    </cfRule>
  </conditionalFormatting>
  <conditionalFormatting sqref="CD57">
    <cfRule type="cellIs" dxfId="1553" priority="2356" operator="lessThan">
      <formula>$C$4</formula>
    </cfRule>
  </conditionalFormatting>
  <conditionalFormatting sqref="CD58">
    <cfRule type="cellIs" dxfId="1552" priority="2357" operator="lessThan">
      <formula>$C$4</formula>
    </cfRule>
  </conditionalFormatting>
  <conditionalFormatting sqref="CD59">
    <cfRule type="cellIs" dxfId="1551" priority="2358" operator="lessThan">
      <formula>$C$4</formula>
    </cfRule>
  </conditionalFormatting>
  <conditionalFormatting sqref="CD60">
    <cfRule type="cellIs" dxfId="1550" priority="2359" operator="lessThan">
      <formula>$C$4</formula>
    </cfRule>
  </conditionalFormatting>
  <conditionalFormatting sqref="CE11">
    <cfRule type="cellIs" dxfId="1549" priority="2360" operator="lessThan">
      <formula>$C$4</formula>
    </cfRule>
  </conditionalFormatting>
  <conditionalFormatting sqref="CE12">
    <cfRule type="cellIs" dxfId="1548" priority="2361" operator="lessThan">
      <formula>$C$4</formula>
    </cfRule>
  </conditionalFormatting>
  <conditionalFormatting sqref="CE13">
    <cfRule type="cellIs" dxfId="1547" priority="2362" operator="lessThan">
      <formula>$C$4</formula>
    </cfRule>
  </conditionalFormatting>
  <conditionalFormatting sqref="CE14">
    <cfRule type="cellIs" dxfId="1546" priority="2363" operator="lessThan">
      <formula>$C$4</formula>
    </cfRule>
  </conditionalFormatting>
  <conditionalFormatting sqref="CE15">
    <cfRule type="cellIs" dxfId="1545" priority="2364" operator="lessThan">
      <formula>$C$4</formula>
    </cfRule>
  </conditionalFormatting>
  <conditionalFormatting sqref="CE16">
    <cfRule type="cellIs" dxfId="1544" priority="2365" operator="lessThan">
      <formula>$C$4</formula>
    </cfRule>
  </conditionalFormatting>
  <conditionalFormatting sqref="CE17">
    <cfRule type="cellIs" dxfId="1543" priority="2366" operator="lessThan">
      <formula>$C$4</formula>
    </cfRule>
  </conditionalFormatting>
  <conditionalFormatting sqref="CE18">
    <cfRule type="cellIs" dxfId="1542" priority="2367" operator="lessThan">
      <formula>$C$4</formula>
    </cfRule>
  </conditionalFormatting>
  <conditionalFormatting sqref="CE19">
    <cfRule type="cellIs" dxfId="1541" priority="2368" operator="lessThan">
      <formula>$C$4</formula>
    </cfRule>
  </conditionalFormatting>
  <conditionalFormatting sqref="CE20">
    <cfRule type="cellIs" dxfId="1540" priority="2369" operator="lessThan">
      <formula>$C$4</formula>
    </cfRule>
  </conditionalFormatting>
  <conditionalFormatting sqref="CE21">
    <cfRule type="cellIs" dxfId="1539" priority="2370" operator="lessThan">
      <formula>$C$4</formula>
    </cfRule>
  </conditionalFormatting>
  <conditionalFormatting sqref="CE22">
    <cfRule type="cellIs" dxfId="1538" priority="2371" operator="lessThan">
      <formula>$C$4</formula>
    </cfRule>
  </conditionalFormatting>
  <conditionalFormatting sqref="CE23">
    <cfRule type="cellIs" dxfId="1537" priority="2372" operator="lessThan">
      <formula>$C$4</formula>
    </cfRule>
  </conditionalFormatting>
  <conditionalFormatting sqref="CE24">
    <cfRule type="cellIs" dxfId="1536" priority="2373" operator="lessThan">
      <formula>$C$4</formula>
    </cfRule>
  </conditionalFormatting>
  <conditionalFormatting sqref="CE25">
    <cfRule type="cellIs" dxfId="1535" priority="2374" operator="lessThan">
      <formula>$C$4</formula>
    </cfRule>
  </conditionalFormatting>
  <conditionalFormatting sqref="CE26">
    <cfRule type="cellIs" dxfId="1534" priority="2375" operator="lessThan">
      <formula>$C$4</formula>
    </cfRule>
  </conditionalFormatting>
  <conditionalFormatting sqref="CE27">
    <cfRule type="cellIs" dxfId="1533" priority="2376" operator="lessThan">
      <formula>$C$4</formula>
    </cfRule>
  </conditionalFormatting>
  <conditionalFormatting sqref="CE28">
    <cfRule type="cellIs" dxfId="1532" priority="2377" operator="lessThan">
      <formula>$C$4</formula>
    </cfRule>
  </conditionalFormatting>
  <conditionalFormatting sqref="CE29">
    <cfRule type="cellIs" dxfId="1531" priority="2378" operator="lessThan">
      <formula>$C$4</formula>
    </cfRule>
  </conditionalFormatting>
  <conditionalFormatting sqref="CE30">
    <cfRule type="cellIs" dxfId="1530" priority="2379" operator="lessThan">
      <formula>$C$4</formula>
    </cfRule>
  </conditionalFormatting>
  <conditionalFormatting sqref="CE31">
    <cfRule type="cellIs" dxfId="1529" priority="2380" operator="lessThan">
      <formula>$C$4</formula>
    </cfRule>
  </conditionalFormatting>
  <conditionalFormatting sqref="CE32">
    <cfRule type="cellIs" dxfId="1528" priority="2381" operator="lessThan">
      <formula>$C$4</formula>
    </cfRule>
  </conditionalFormatting>
  <conditionalFormatting sqref="CE33">
    <cfRule type="cellIs" dxfId="1527" priority="2382" operator="lessThan">
      <formula>$C$4</formula>
    </cfRule>
  </conditionalFormatting>
  <conditionalFormatting sqref="CE34">
    <cfRule type="cellIs" dxfId="1526" priority="2383" operator="lessThan">
      <formula>$C$4</formula>
    </cfRule>
  </conditionalFormatting>
  <conditionalFormatting sqref="CE35">
    <cfRule type="cellIs" dxfId="1525" priority="2384" operator="lessThan">
      <formula>$C$4</formula>
    </cfRule>
  </conditionalFormatting>
  <conditionalFormatting sqref="CE36">
    <cfRule type="cellIs" dxfId="1524" priority="2385" operator="lessThan">
      <formula>$C$4</formula>
    </cfRule>
  </conditionalFormatting>
  <conditionalFormatting sqref="CE37">
    <cfRule type="cellIs" dxfId="1523" priority="2386" operator="lessThan">
      <formula>$C$4</formula>
    </cfRule>
  </conditionalFormatting>
  <conditionalFormatting sqref="CE38">
    <cfRule type="cellIs" dxfId="1522" priority="2387" operator="lessThan">
      <formula>$C$4</formula>
    </cfRule>
  </conditionalFormatting>
  <conditionalFormatting sqref="CE39">
    <cfRule type="cellIs" dxfId="1521" priority="2388" operator="lessThan">
      <formula>$C$4</formula>
    </cfRule>
  </conditionalFormatting>
  <conditionalFormatting sqref="CE40">
    <cfRule type="cellIs" dxfId="1520" priority="2389" operator="lessThan">
      <formula>$C$4</formula>
    </cfRule>
  </conditionalFormatting>
  <conditionalFormatting sqref="CE41">
    <cfRule type="cellIs" dxfId="1519" priority="2390" operator="lessThan">
      <formula>$C$4</formula>
    </cfRule>
  </conditionalFormatting>
  <conditionalFormatting sqref="CE42">
    <cfRule type="cellIs" dxfId="1518" priority="2391" operator="lessThan">
      <formula>$C$4</formula>
    </cfRule>
  </conditionalFormatting>
  <conditionalFormatting sqref="CE43">
    <cfRule type="cellIs" dxfId="1517" priority="2392" operator="lessThan">
      <formula>$C$4</formula>
    </cfRule>
  </conditionalFormatting>
  <conditionalFormatting sqref="CE44">
    <cfRule type="cellIs" dxfId="1516" priority="2393" operator="lessThan">
      <formula>$C$4</formula>
    </cfRule>
  </conditionalFormatting>
  <conditionalFormatting sqref="CE45">
    <cfRule type="cellIs" dxfId="1515" priority="2394" operator="lessThan">
      <formula>$C$4</formula>
    </cfRule>
  </conditionalFormatting>
  <conditionalFormatting sqref="CE46">
    <cfRule type="cellIs" dxfId="1514" priority="2395" operator="lessThan">
      <formula>$C$4</formula>
    </cfRule>
  </conditionalFormatting>
  <conditionalFormatting sqref="CE47">
    <cfRule type="cellIs" dxfId="1513" priority="2396" operator="lessThan">
      <formula>$C$4</formula>
    </cfRule>
  </conditionalFormatting>
  <conditionalFormatting sqref="CE48">
    <cfRule type="cellIs" dxfId="1512" priority="2397" operator="lessThan">
      <formula>$C$4</formula>
    </cfRule>
  </conditionalFormatting>
  <conditionalFormatting sqref="CE49">
    <cfRule type="cellIs" dxfId="1511" priority="2398" operator="lessThan">
      <formula>$C$4</formula>
    </cfRule>
  </conditionalFormatting>
  <conditionalFormatting sqref="CE50">
    <cfRule type="cellIs" dxfId="1510" priority="2399" operator="lessThan">
      <formula>$C$4</formula>
    </cfRule>
  </conditionalFormatting>
  <conditionalFormatting sqref="CE51">
    <cfRule type="cellIs" dxfId="1509" priority="2400" operator="lessThan">
      <formula>$C$4</formula>
    </cfRule>
  </conditionalFormatting>
  <conditionalFormatting sqref="CE52">
    <cfRule type="cellIs" dxfId="1508" priority="2401" operator="lessThan">
      <formula>$C$4</formula>
    </cfRule>
  </conditionalFormatting>
  <conditionalFormatting sqref="CE53">
    <cfRule type="cellIs" dxfId="1507" priority="2402" operator="lessThan">
      <formula>$C$4</formula>
    </cfRule>
  </conditionalFormatting>
  <conditionalFormatting sqref="CE54">
    <cfRule type="cellIs" dxfId="1506" priority="2403" operator="lessThan">
      <formula>$C$4</formula>
    </cfRule>
  </conditionalFormatting>
  <conditionalFormatting sqref="CE55">
    <cfRule type="cellIs" dxfId="1505" priority="2404" operator="lessThan">
      <formula>$C$4</formula>
    </cfRule>
  </conditionalFormatting>
  <conditionalFormatting sqref="CE56">
    <cfRule type="cellIs" dxfId="1504" priority="2405" operator="lessThan">
      <formula>$C$4</formula>
    </cfRule>
  </conditionalFormatting>
  <conditionalFormatting sqref="CE57">
    <cfRule type="cellIs" dxfId="1503" priority="2406" operator="lessThan">
      <formula>$C$4</formula>
    </cfRule>
  </conditionalFormatting>
  <conditionalFormatting sqref="CE58">
    <cfRule type="cellIs" dxfId="1502" priority="2407" operator="lessThan">
      <formula>$C$4</formula>
    </cfRule>
  </conditionalFormatting>
  <conditionalFormatting sqref="CE59">
    <cfRule type="cellIs" dxfId="1501" priority="2408" operator="lessThan">
      <formula>$C$4</formula>
    </cfRule>
  </conditionalFormatting>
  <conditionalFormatting sqref="CE60">
    <cfRule type="cellIs" dxfId="1500" priority="2409" operator="lessThan">
      <formula>$C$4</formula>
    </cfRule>
  </conditionalFormatting>
  <conditionalFormatting sqref="CF11">
    <cfRule type="cellIs" dxfId="1499" priority="2410" operator="lessThan">
      <formula>$C$4</formula>
    </cfRule>
  </conditionalFormatting>
  <conditionalFormatting sqref="CF12">
    <cfRule type="cellIs" dxfId="1498" priority="2411" operator="lessThan">
      <formula>$C$4</formula>
    </cfRule>
  </conditionalFormatting>
  <conditionalFormatting sqref="CF13">
    <cfRule type="cellIs" dxfId="1497" priority="2412" operator="lessThan">
      <formula>$C$4</formula>
    </cfRule>
  </conditionalFormatting>
  <conditionalFormatting sqref="CF14">
    <cfRule type="cellIs" dxfId="1496" priority="2413" operator="lessThan">
      <formula>$C$4</formula>
    </cfRule>
  </conditionalFormatting>
  <conditionalFormatting sqref="CF15">
    <cfRule type="cellIs" dxfId="1495" priority="2414" operator="lessThan">
      <formula>$C$4</formula>
    </cfRule>
  </conditionalFormatting>
  <conditionalFormatting sqref="CF16">
    <cfRule type="cellIs" dxfId="1494" priority="2415" operator="lessThan">
      <formula>$C$4</formula>
    </cfRule>
  </conditionalFormatting>
  <conditionalFormatting sqref="CF17">
    <cfRule type="cellIs" dxfId="1493" priority="2416" operator="lessThan">
      <formula>$C$4</formula>
    </cfRule>
  </conditionalFormatting>
  <conditionalFormatting sqref="CF18">
    <cfRule type="cellIs" dxfId="1492" priority="2417" operator="lessThan">
      <formula>$C$4</formula>
    </cfRule>
  </conditionalFormatting>
  <conditionalFormatting sqref="CF19">
    <cfRule type="cellIs" dxfId="1491" priority="2418" operator="lessThan">
      <formula>$C$4</formula>
    </cfRule>
  </conditionalFormatting>
  <conditionalFormatting sqref="CF20">
    <cfRule type="cellIs" dxfId="1490" priority="2419" operator="lessThan">
      <formula>$C$4</formula>
    </cfRule>
  </conditionalFormatting>
  <conditionalFormatting sqref="CF21">
    <cfRule type="cellIs" dxfId="1489" priority="2420" operator="lessThan">
      <formula>$C$4</formula>
    </cfRule>
  </conditionalFormatting>
  <conditionalFormatting sqref="CF22">
    <cfRule type="cellIs" dxfId="1488" priority="2421" operator="lessThan">
      <formula>$C$4</formula>
    </cfRule>
  </conditionalFormatting>
  <conditionalFormatting sqref="CF23">
    <cfRule type="cellIs" dxfId="1487" priority="2422" operator="lessThan">
      <formula>$C$4</formula>
    </cfRule>
  </conditionalFormatting>
  <conditionalFormatting sqref="CF24">
    <cfRule type="cellIs" dxfId="1486" priority="2423" operator="lessThan">
      <formula>$C$4</formula>
    </cfRule>
  </conditionalFormatting>
  <conditionalFormatting sqref="CF25">
    <cfRule type="cellIs" dxfId="1485" priority="2424" operator="lessThan">
      <formula>$C$4</formula>
    </cfRule>
  </conditionalFormatting>
  <conditionalFormatting sqref="CF26">
    <cfRule type="cellIs" dxfId="1484" priority="2425" operator="lessThan">
      <formula>$C$4</formula>
    </cfRule>
  </conditionalFormatting>
  <conditionalFormatting sqref="CF27">
    <cfRule type="cellIs" dxfId="1483" priority="2426" operator="lessThan">
      <formula>$C$4</formula>
    </cfRule>
  </conditionalFormatting>
  <conditionalFormatting sqref="CF28">
    <cfRule type="cellIs" dxfId="1482" priority="2427" operator="lessThan">
      <formula>$C$4</formula>
    </cfRule>
  </conditionalFormatting>
  <conditionalFormatting sqref="CF29">
    <cfRule type="cellIs" dxfId="1481" priority="2428" operator="lessThan">
      <formula>$C$4</formula>
    </cfRule>
  </conditionalFormatting>
  <conditionalFormatting sqref="CF30">
    <cfRule type="cellIs" dxfId="1480" priority="2429" operator="lessThan">
      <formula>$C$4</formula>
    </cfRule>
  </conditionalFormatting>
  <conditionalFormatting sqref="CF31">
    <cfRule type="cellIs" dxfId="1479" priority="2430" operator="lessThan">
      <formula>$C$4</formula>
    </cfRule>
  </conditionalFormatting>
  <conditionalFormatting sqref="CF32">
    <cfRule type="cellIs" dxfId="1478" priority="2431" operator="lessThan">
      <formula>$C$4</formula>
    </cfRule>
  </conditionalFormatting>
  <conditionalFormatting sqref="CF33">
    <cfRule type="cellIs" dxfId="1477" priority="2432" operator="lessThan">
      <formula>$C$4</formula>
    </cfRule>
  </conditionalFormatting>
  <conditionalFormatting sqref="CF34">
    <cfRule type="cellIs" dxfId="1476" priority="2433" operator="lessThan">
      <formula>$C$4</formula>
    </cfRule>
  </conditionalFormatting>
  <conditionalFormatting sqref="CF35">
    <cfRule type="cellIs" dxfId="1475" priority="2434" operator="lessThan">
      <formula>$C$4</formula>
    </cfRule>
  </conditionalFormatting>
  <conditionalFormatting sqref="CF36">
    <cfRule type="cellIs" dxfId="1474" priority="2435" operator="lessThan">
      <formula>$C$4</formula>
    </cfRule>
  </conditionalFormatting>
  <conditionalFormatting sqref="CF37">
    <cfRule type="cellIs" dxfId="1473" priority="2436" operator="lessThan">
      <formula>$C$4</formula>
    </cfRule>
  </conditionalFormatting>
  <conditionalFormatting sqref="CF38">
    <cfRule type="cellIs" dxfId="1472" priority="2437" operator="lessThan">
      <formula>$C$4</formula>
    </cfRule>
  </conditionalFormatting>
  <conditionalFormatting sqref="CF39">
    <cfRule type="cellIs" dxfId="1471" priority="2438" operator="lessThan">
      <formula>$C$4</formula>
    </cfRule>
  </conditionalFormatting>
  <conditionalFormatting sqref="CF40">
    <cfRule type="cellIs" dxfId="1470" priority="2439" operator="lessThan">
      <formula>$C$4</formula>
    </cfRule>
  </conditionalFormatting>
  <conditionalFormatting sqref="CF41">
    <cfRule type="cellIs" dxfId="1469" priority="2440" operator="lessThan">
      <formula>$C$4</formula>
    </cfRule>
  </conditionalFormatting>
  <conditionalFormatting sqref="CF42">
    <cfRule type="cellIs" dxfId="1468" priority="2441" operator="lessThan">
      <formula>$C$4</formula>
    </cfRule>
  </conditionalFormatting>
  <conditionalFormatting sqref="CF43">
    <cfRule type="cellIs" dxfId="1467" priority="2442" operator="lessThan">
      <formula>$C$4</formula>
    </cfRule>
  </conditionalFormatting>
  <conditionalFormatting sqref="CF44">
    <cfRule type="cellIs" dxfId="1466" priority="2443" operator="lessThan">
      <formula>$C$4</formula>
    </cfRule>
  </conditionalFormatting>
  <conditionalFormatting sqref="CF45">
    <cfRule type="cellIs" dxfId="1465" priority="2444" operator="lessThan">
      <formula>$C$4</formula>
    </cfRule>
  </conditionalFormatting>
  <conditionalFormatting sqref="CF46">
    <cfRule type="cellIs" dxfId="1464" priority="2445" operator="lessThan">
      <formula>$C$4</formula>
    </cfRule>
  </conditionalFormatting>
  <conditionalFormatting sqref="CF47">
    <cfRule type="cellIs" dxfId="1463" priority="2446" operator="lessThan">
      <formula>$C$4</formula>
    </cfRule>
  </conditionalFormatting>
  <conditionalFormatting sqref="CF48">
    <cfRule type="cellIs" dxfId="1462" priority="2447" operator="lessThan">
      <formula>$C$4</formula>
    </cfRule>
  </conditionalFormatting>
  <conditionalFormatting sqref="CF49">
    <cfRule type="cellIs" dxfId="1461" priority="2448" operator="lessThan">
      <formula>$C$4</formula>
    </cfRule>
  </conditionalFormatting>
  <conditionalFormatting sqref="CF50">
    <cfRule type="cellIs" dxfId="1460" priority="2449" operator="lessThan">
      <formula>$C$4</formula>
    </cfRule>
  </conditionalFormatting>
  <conditionalFormatting sqref="CF51">
    <cfRule type="cellIs" dxfId="1459" priority="2450" operator="lessThan">
      <formula>$C$4</formula>
    </cfRule>
  </conditionalFormatting>
  <conditionalFormatting sqref="CF52">
    <cfRule type="cellIs" dxfId="1458" priority="2451" operator="lessThan">
      <formula>$C$4</formula>
    </cfRule>
  </conditionalFormatting>
  <conditionalFormatting sqref="CF53">
    <cfRule type="cellIs" dxfId="1457" priority="2452" operator="lessThan">
      <formula>$C$4</formula>
    </cfRule>
  </conditionalFormatting>
  <conditionalFormatting sqref="CF54">
    <cfRule type="cellIs" dxfId="1456" priority="2453" operator="lessThan">
      <formula>$C$4</formula>
    </cfRule>
  </conditionalFormatting>
  <conditionalFormatting sqref="CF55">
    <cfRule type="cellIs" dxfId="1455" priority="2454" operator="lessThan">
      <formula>$C$4</formula>
    </cfRule>
  </conditionalFormatting>
  <conditionalFormatting sqref="CF56">
    <cfRule type="cellIs" dxfId="1454" priority="2455" operator="lessThan">
      <formula>$C$4</formula>
    </cfRule>
  </conditionalFormatting>
  <conditionalFormatting sqref="CF57">
    <cfRule type="cellIs" dxfId="1453" priority="2456" operator="lessThan">
      <formula>$C$4</formula>
    </cfRule>
  </conditionalFormatting>
  <conditionalFormatting sqref="CF58">
    <cfRule type="cellIs" dxfId="1452" priority="2457" operator="lessThan">
      <formula>$C$4</formula>
    </cfRule>
  </conditionalFormatting>
  <conditionalFormatting sqref="CF59">
    <cfRule type="cellIs" dxfId="1451" priority="2458" operator="lessThan">
      <formula>$C$4</formula>
    </cfRule>
  </conditionalFormatting>
  <conditionalFormatting sqref="CF60">
    <cfRule type="cellIs" dxfId="1450" priority="2459" operator="lessThan">
      <formula>$C$4</formula>
    </cfRule>
  </conditionalFormatting>
  <conditionalFormatting sqref="CG11">
    <cfRule type="cellIs" dxfId="1449" priority="2460" operator="lessThan">
      <formula>$C$4</formula>
    </cfRule>
  </conditionalFormatting>
  <conditionalFormatting sqref="CG12">
    <cfRule type="cellIs" dxfId="1448" priority="2461" operator="lessThan">
      <formula>$C$4</formula>
    </cfRule>
  </conditionalFormatting>
  <conditionalFormatting sqref="CG13">
    <cfRule type="cellIs" dxfId="1447" priority="2462" operator="lessThan">
      <formula>$C$4</formula>
    </cfRule>
  </conditionalFormatting>
  <conditionalFormatting sqref="CG14">
    <cfRule type="cellIs" dxfId="1446" priority="2463" operator="lessThan">
      <formula>$C$4</formula>
    </cfRule>
  </conditionalFormatting>
  <conditionalFormatting sqref="CG15">
    <cfRule type="cellIs" dxfId="1445" priority="2464" operator="lessThan">
      <formula>$C$4</formula>
    </cfRule>
  </conditionalFormatting>
  <conditionalFormatting sqref="CG16">
    <cfRule type="cellIs" dxfId="1444" priority="2465" operator="lessThan">
      <formula>$C$4</formula>
    </cfRule>
  </conditionalFormatting>
  <conditionalFormatting sqref="CG17">
    <cfRule type="cellIs" dxfId="1443" priority="2466" operator="lessThan">
      <formula>$C$4</formula>
    </cfRule>
  </conditionalFormatting>
  <conditionalFormatting sqref="CG18">
    <cfRule type="cellIs" dxfId="1442" priority="2467" operator="lessThan">
      <formula>$C$4</formula>
    </cfRule>
  </conditionalFormatting>
  <conditionalFormatting sqref="CG19">
    <cfRule type="cellIs" dxfId="1441" priority="2468" operator="lessThan">
      <formula>$C$4</formula>
    </cfRule>
  </conditionalFormatting>
  <conditionalFormatting sqref="CG20">
    <cfRule type="cellIs" dxfId="1440" priority="2469" operator="lessThan">
      <formula>$C$4</formula>
    </cfRule>
  </conditionalFormatting>
  <conditionalFormatting sqref="CG21">
    <cfRule type="cellIs" dxfId="1439" priority="2470" operator="lessThan">
      <formula>$C$4</formula>
    </cfRule>
  </conditionalFormatting>
  <conditionalFormatting sqref="CG22">
    <cfRule type="cellIs" dxfId="1438" priority="2471" operator="lessThan">
      <formula>$C$4</formula>
    </cfRule>
  </conditionalFormatting>
  <conditionalFormatting sqref="CG23">
    <cfRule type="cellIs" dxfId="1437" priority="2472" operator="lessThan">
      <formula>$C$4</formula>
    </cfRule>
  </conditionalFormatting>
  <conditionalFormatting sqref="CG24">
    <cfRule type="cellIs" dxfId="1436" priority="2473" operator="lessThan">
      <formula>$C$4</formula>
    </cfRule>
  </conditionalFormatting>
  <conditionalFormatting sqref="CG25">
    <cfRule type="cellIs" dxfId="1435" priority="2474" operator="lessThan">
      <formula>$C$4</formula>
    </cfRule>
  </conditionalFormatting>
  <conditionalFormatting sqref="CG26">
    <cfRule type="cellIs" dxfId="1434" priority="2475" operator="lessThan">
      <formula>$C$4</formula>
    </cfRule>
  </conditionalFormatting>
  <conditionalFormatting sqref="CG27">
    <cfRule type="cellIs" dxfId="1433" priority="2476" operator="lessThan">
      <formula>$C$4</formula>
    </cfRule>
  </conditionalFormatting>
  <conditionalFormatting sqref="CG28">
    <cfRule type="cellIs" dxfId="1432" priority="2477" operator="lessThan">
      <formula>$C$4</formula>
    </cfRule>
  </conditionalFormatting>
  <conditionalFormatting sqref="CG29">
    <cfRule type="cellIs" dxfId="1431" priority="2478" operator="lessThan">
      <formula>$C$4</formula>
    </cfRule>
  </conditionalFormatting>
  <conditionalFormatting sqref="CG30">
    <cfRule type="cellIs" dxfId="1430" priority="2479" operator="lessThan">
      <formula>$C$4</formula>
    </cfRule>
  </conditionalFormatting>
  <conditionalFormatting sqref="CG31">
    <cfRule type="cellIs" dxfId="1429" priority="2480" operator="lessThan">
      <formula>$C$4</formula>
    </cfRule>
  </conditionalFormatting>
  <conditionalFormatting sqref="CG32">
    <cfRule type="cellIs" dxfId="1428" priority="2481" operator="lessThan">
      <formula>$C$4</formula>
    </cfRule>
  </conditionalFormatting>
  <conditionalFormatting sqref="CG33">
    <cfRule type="cellIs" dxfId="1427" priority="2482" operator="lessThan">
      <formula>$C$4</formula>
    </cfRule>
  </conditionalFormatting>
  <conditionalFormatting sqref="CG34">
    <cfRule type="cellIs" dxfId="1426" priority="2483" operator="lessThan">
      <formula>$C$4</formula>
    </cfRule>
  </conditionalFormatting>
  <conditionalFormatting sqref="CG35">
    <cfRule type="cellIs" dxfId="1425" priority="2484" operator="lessThan">
      <formula>$C$4</formula>
    </cfRule>
  </conditionalFormatting>
  <conditionalFormatting sqref="CG36">
    <cfRule type="cellIs" dxfId="1424" priority="2485" operator="lessThan">
      <formula>$C$4</formula>
    </cfRule>
  </conditionalFormatting>
  <conditionalFormatting sqref="CG37">
    <cfRule type="cellIs" dxfId="1423" priority="2486" operator="lessThan">
      <formula>$C$4</formula>
    </cfRule>
  </conditionalFormatting>
  <conditionalFormatting sqref="CG38">
    <cfRule type="cellIs" dxfId="1422" priority="2487" operator="lessThan">
      <formula>$C$4</formula>
    </cfRule>
  </conditionalFormatting>
  <conditionalFormatting sqref="CG39">
    <cfRule type="cellIs" dxfId="1421" priority="2488" operator="lessThan">
      <formula>$C$4</formula>
    </cfRule>
  </conditionalFormatting>
  <conditionalFormatting sqref="CG40">
    <cfRule type="cellIs" dxfId="1420" priority="2489" operator="lessThan">
      <formula>$C$4</formula>
    </cfRule>
  </conditionalFormatting>
  <conditionalFormatting sqref="CG41">
    <cfRule type="cellIs" dxfId="1419" priority="2490" operator="lessThan">
      <formula>$C$4</formula>
    </cfRule>
  </conditionalFormatting>
  <conditionalFormatting sqref="CG42">
    <cfRule type="cellIs" dxfId="1418" priority="2491" operator="lessThan">
      <formula>$C$4</formula>
    </cfRule>
  </conditionalFormatting>
  <conditionalFormatting sqref="CG43">
    <cfRule type="cellIs" dxfId="1417" priority="2492" operator="lessThan">
      <formula>$C$4</formula>
    </cfRule>
  </conditionalFormatting>
  <conditionalFormatting sqref="CG44">
    <cfRule type="cellIs" dxfId="1416" priority="2493" operator="lessThan">
      <formula>$C$4</formula>
    </cfRule>
  </conditionalFormatting>
  <conditionalFormatting sqref="CG45">
    <cfRule type="cellIs" dxfId="1415" priority="2494" operator="lessThan">
      <formula>$C$4</formula>
    </cfRule>
  </conditionalFormatting>
  <conditionalFormatting sqref="CG46">
    <cfRule type="cellIs" dxfId="1414" priority="2495" operator="lessThan">
      <formula>$C$4</formula>
    </cfRule>
  </conditionalFormatting>
  <conditionalFormatting sqref="CG47">
    <cfRule type="cellIs" dxfId="1413" priority="2496" operator="lessThan">
      <formula>$C$4</formula>
    </cfRule>
  </conditionalFormatting>
  <conditionalFormatting sqref="CG48">
    <cfRule type="cellIs" dxfId="1412" priority="2497" operator="lessThan">
      <formula>$C$4</formula>
    </cfRule>
  </conditionalFormatting>
  <conditionalFormatting sqref="CG49">
    <cfRule type="cellIs" dxfId="1411" priority="2498" operator="lessThan">
      <formula>$C$4</formula>
    </cfRule>
  </conditionalFormatting>
  <conditionalFormatting sqref="CG50">
    <cfRule type="cellIs" dxfId="1410" priority="2499" operator="lessThan">
      <formula>$C$4</formula>
    </cfRule>
  </conditionalFormatting>
  <conditionalFormatting sqref="CG51">
    <cfRule type="cellIs" dxfId="1409" priority="2500" operator="lessThan">
      <formula>$C$4</formula>
    </cfRule>
  </conditionalFormatting>
  <conditionalFormatting sqref="CG52">
    <cfRule type="cellIs" dxfId="1408" priority="2501" operator="lessThan">
      <formula>$C$4</formula>
    </cfRule>
  </conditionalFormatting>
  <conditionalFormatting sqref="CG53">
    <cfRule type="cellIs" dxfId="1407" priority="2502" operator="lessThan">
      <formula>$C$4</formula>
    </cfRule>
  </conditionalFormatting>
  <conditionalFormatting sqref="CG54">
    <cfRule type="cellIs" dxfId="1406" priority="2503" operator="lessThan">
      <formula>$C$4</formula>
    </cfRule>
  </conditionalFormatting>
  <conditionalFormatting sqref="CG55">
    <cfRule type="cellIs" dxfId="1405" priority="2504" operator="lessThan">
      <formula>$C$4</formula>
    </cfRule>
  </conditionalFormatting>
  <conditionalFormatting sqref="CG56">
    <cfRule type="cellIs" dxfId="1404" priority="2505" operator="lessThan">
      <formula>$C$4</formula>
    </cfRule>
  </conditionalFormatting>
  <conditionalFormatting sqref="CG57">
    <cfRule type="cellIs" dxfId="1403" priority="2506" operator="lessThan">
      <formula>$C$4</formula>
    </cfRule>
  </conditionalFormatting>
  <conditionalFormatting sqref="CG58">
    <cfRule type="cellIs" dxfId="1402" priority="2507" operator="lessThan">
      <formula>$C$4</formula>
    </cfRule>
  </conditionalFormatting>
  <conditionalFormatting sqref="CG59">
    <cfRule type="cellIs" dxfId="1401" priority="2508" operator="lessThan">
      <formula>$C$4</formula>
    </cfRule>
  </conditionalFormatting>
  <conditionalFormatting sqref="CG60">
    <cfRule type="cellIs" dxfId="1400" priority="2509" operator="lessThan">
      <formula>$C$4</formula>
    </cfRule>
  </conditionalFormatting>
  <conditionalFormatting sqref="T14">
    <cfRule type="cellIs" dxfId="1399" priority="2513" operator="lessThan">
      <formula>$C$4</formula>
    </cfRule>
  </conditionalFormatting>
  <conditionalFormatting sqref="T15">
    <cfRule type="cellIs" dxfId="1398" priority="2514" operator="lessThan">
      <formula>$C$4</formula>
    </cfRule>
  </conditionalFormatting>
  <conditionalFormatting sqref="T16">
    <cfRule type="cellIs" dxfId="1397" priority="2515" operator="lessThan">
      <formula>$C$4</formula>
    </cfRule>
  </conditionalFormatting>
  <conditionalFormatting sqref="T17">
    <cfRule type="cellIs" dxfId="1396" priority="2516" operator="lessThan">
      <formula>$C$4</formula>
    </cfRule>
  </conditionalFormatting>
  <conditionalFormatting sqref="T18">
    <cfRule type="cellIs" dxfId="1395" priority="2517" operator="lessThan">
      <formula>$C$4</formula>
    </cfRule>
  </conditionalFormatting>
  <conditionalFormatting sqref="T19">
    <cfRule type="cellIs" dxfId="1394" priority="2518" operator="lessThan">
      <formula>$C$4</formula>
    </cfRule>
  </conditionalFormatting>
  <conditionalFormatting sqref="T20">
    <cfRule type="cellIs" dxfId="1393" priority="2519" operator="lessThan">
      <formula>$C$4</formula>
    </cfRule>
  </conditionalFormatting>
  <conditionalFormatting sqref="T21">
    <cfRule type="cellIs" dxfId="1392" priority="2520" operator="lessThan">
      <formula>$C$4</formula>
    </cfRule>
  </conditionalFormatting>
  <conditionalFormatting sqref="T22">
    <cfRule type="cellIs" dxfId="1391" priority="2521" operator="lessThan">
      <formula>$C$4</formula>
    </cfRule>
  </conditionalFormatting>
  <conditionalFormatting sqref="T23">
    <cfRule type="cellIs" dxfId="1390" priority="2522" operator="lessThan">
      <formula>$C$4</formula>
    </cfRule>
  </conditionalFormatting>
  <conditionalFormatting sqref="T24">
    <cfRule type="cellIs" dxfId="1389" priority="2523" operator="lessThan">
      <formula>$C$4</formula>
    </cfRule>
  </conditionalFormatting>
  <conditionalFormatting sqref="T25">
    <cfRule type="cellIs" dxfId="1388" priority="2524" operator="lessThan">
      <formula>$C$4</formula>
    </cfRule>
  </conditionalFormatting>
  <conditionalFormatting sqref="T26">
    <cfRule type="cellIs" dxfId="1387" priority="2525" operator="lessThan">
      <formula>$C$4</formula>
    </cfRule>
  </conditionalFormatting>
  <conditionalFormatting sqref="T27">
    <cfRule type="cellIs" dxfId="1386" priority="2526" operator="lessThan">
      <formula>$C$4</formula>
    </cfRule>
  </conditionalFormatting>
  <conditionalFormatting sqref="T28">
    <cfRule type="cellIs" dxfId="1385" priority="2527" operator="lessThan">
      <formula>$C$4</formula>
    </cfRule>
  </conditionalFormatting>
  <conditionalFormatting sqref="T29">
    <cfRule type="cellIs" dxfId="1384" priority="2528" operator="lessThan">
      <formula>$C$4</formula>
    </cfRule>
  </conditionalFormatting>
  <conditionalFormatting sqref="T30">
    <cfRule type="cellIs" dxfId="1383" priority="2529" operator="lessThan">
      <formula>$C$4</formula>
    </cfRule>
  </conditionalFormatting>
  <conditionalFormatting sqref="T31">
    <cfRule type="cellIs" dxfId="1382" priority="2530" operator="lessThan">
      <formula>$C$4</formula>
    </cfRule>
  </conditionalFormatting>
  <conditionalFormatting sqref="T32">
    <cfRule type="cellIs" dxfId="1381" priority="2531" operator="lessThan">
      <formula>$C$4</formula>
    </cfRule>
  </conditionalFormatting>
  <conditionalFormatting sqref="T33">
    <cfRule type="cellIs" dxfId="1380" priority="2532" operator="lessThan">
      <formula>$C$4</formula>
    </cfRule>
  </conditionalFormatting>
  <conditionalFormatting sqref="T34">
    <cfRule type="cellIs" dxfId="1379" priority="2533" operator="lessThan">
      <formula>$C$4</formula>
    </cfRule>
  </conditionalFormatting>
  <conditionalFormatting sqref="T35">
    <cfRule type="cellIs" dxfId="1378" priority="2534" operator="lessThan">
      <formula>$C$4</formula>
    </cfRule>
  </conditionalFormatting>
  <conditionalFormatting sqref="T36">
    <cfRule type="cellIs" dxfId="1377" priority="2535" operator="lessThan">
      <formula>$C$4</formula>
    </cfRule>
  </conditionalFormatting>
  <conditionalFormatting sqref="T37">
    <cfRule type="cellIs" dxfId="1376" priority="2536" operator="lessThan">
      <formula>$C$4</formula>
    </cfRule>
  </conditionalFormatting>
  <conditionalFormatting sqref="T38">
    <cfRule type="cellIs" dxfId="1375" priority="2537" operator="lessThan">
      <formula>$C$4</formula>
    </cfRule>
  </conditionalFormatting>
  <conditionalFormatting sqref="T39">
    <cfRule type="cellIs" dxfId="1374" priority="2538" operator="lessThan">
      <formula>$C$4</formula>
    </cfRule>
  </conditionalFormatting>
  <conditionalFormatting sqref="T40">
    <cfRule type="cellIs" dxfId="1373" priority="2539" operator="lessThan">
      <formula>$C$4</formula>
    </cfRule>
  </conditionalFormatting>
  <conditionalFormatting sqref="T41">
    <cfRule type="cellIs" dxfId="1372" priority="2540" operator="lessThan">
      <formula>$C$4</formula>
    </cfRule>
  </conditionalFormatting>
  <conditionalFormatting sqref="T42">
    <cfRule type="cellIs" dxfId="1371" priority="2541" operator="lessThan">
      <formula>$C$4</formula>
    </cfRule>
  </conditionalFormatting>
  <conditionalFormatting sqref="T43">
    <cfRule type="cellIs" dxfId="1370" priority="2542" operator="lessThan">
      <formula>$C$4</formula>
    </cfRule>
  </conditionalFormatting>
  <conditionalFormatting sqref="T44">
    <cfRule type="cellIs" dxfId="1369" priority="2543" operator="lessThan">
      <formula>$C$4</formula>
    </cfRule>
  </conditionalFormatting>
  <conditionalFormatting sqref="T45">
    <cfRule type="cellIs" dxfId="1368" priority="2544" operator="lessThan">
      <formula>$C$4</formula>
    </cfRule>
  </conditionalFormatting>
  <conditionalFormatting sqref="T46">
    <cfRule type="cellIs" dxfId="1367" priority="2545" operator="lessThan">
      <formula>$C$4</formula>
    </cfRule>
  </conditionalFormatting>
  <conditionalFormatting sqref="T47">
    <cfRule type="cellIs" dxfId="1366" priority="2546" operator="lessThan">
      <formula>$C$4</formula>
    </cfRule>
  </conditionalFormatting>
  <conditionalFormatting sqref="T48">
    <cfRule type="cellIs" dxfId="1365" priority="2547" operator="lessThan">
      <formula>$C$4</formula>
    </cfRule>
  </conditionalFormatting>
  <conditionalFormatting sqref="T49">
    <cfRule type="cellIs" dxfId="1364" priority="2548" operator="lessThan">
      <formula>$C$4</formula>
    </cfRule>
  </conditionalFormatting>
  <conditionalFormatting sqref="T50">
    <cfRule type="cellIs" dxfId="1363" priority="2549" operator="lessThan">
      <formula>$C$4</formula>
    </cfRule>
  </conditionalFormatting>
  <conditionalFormatting sqref="T51">
    <cfRule type="cellIs" dxfId="1362" priority="2550" operator="lessThan">
      <formula>$C$4</formula>
    </cfRule>
  </conditionalFormatting>
  <conditionalFormatting sqref="T52">
    <cfRule type="cellIs" dxfId="1361" priority="2551" operator="lessThan">
      <formula>$C$4</formula>
    </cfRule>
  </conditionalFormatting>
  <conditionalFormatting sqref="T53">
    <cfRule type="cellIs" dxfId="1360" priority="2552" operator="lessThan">
      <formula>$C$4</formula>
    </cfRule>
  </conditionalFormatting>
  <conditionalFormatting sqref="T54">
    <cfRule type="cellIs" dxfId="1359" priority="2553" operator="lessThan">
      <formula>$C$4</formula>
    </cfRule>
  </conditionalFormatting>
  <conditionalFormatting sqref="T55">
    <cfRule type="cellIs" dxfId="1358" priority="2554" operator="lessThan">
      <formula>$C$4</formula>
    </cfRule>
  </conditionalFormatting>
  <conditionalFormatting sqref="T56">
    <cfRule type="cellIs" dxfId="1357" priority="2555" operator="lessThan">
      <formula>$C$4</formula>
    </cfRule>
  </conditionalFormatting>
  <conditionalFormatting sqref="T57">
    <cfRule type="cellIs" dxfId="1356" priority="2556" operator="lessThan">
      <formula>$C$4</formula>
    </cfRule>
  </conditionalFormatting>
  <conditionalFormatting sqref="T58">
    <cfRule type="cellIs" dxfId="1355" priority="2557" operator="lessThan">
      <formula>$C$4</formula>
    </cfRule>
  </conditionalFormatting>
  <conditionalFormatting sqref="T59">
    <cfRule type="cellIs" dxfId="1354" priority="2558" operator="lessThan">
      <formula>$C$4</formula>
    </cfRule>
  </conditionalFormatting>
  <conditionalFormatting sqref="T60">
    <cfRule type="cellIs" dxfId="1353" priority="2559" operator="lessThan">
      <formula>$C$4</formula>
    </cfRule>
  </conditionalFormatting>
  <conditionalFormatting sqref="U11">
    <cfRule type="cellIs" dxfId="1352" priority="2560" operator="lessThan">
      <formula>$C$4</formula>
    </cfRule>
  </conditionalFormatting>
  <conditionalFormatting sqref="U12">
    <cfRule type="cellIs" dxfId="1351" priority="2561" operator="lessThan">
      <formula>$C$4</formula>
    </cfRule>
  </conditionalFormatting>
  <conditionalFormatting sqref="U13">
    <cfRule type="cellIs" dxfId="1350" priority="2562" operator="lessThan">
      <formula>$C$4</formula>
    </cfRule>
  </conditionalFormatting>
  <conditionalFormatting sqref="U14">
    <cfRule type="cellIs" dxfId="1349" priority="2563" operator="lessThan">
      <formula>$C$4</formula>
    </cfRule>
  </conditionalFormatting>
  <conditionalFormatting sqref="U15">
    <cfRule type="cellIs" dxfId="1348" priority="2564" operator="lessThan">
      <formula>$C$4</formula>
    </cfRule>
  </conditionalFormatting>
  <conditionalFormatting sqref="U16">
    <cfRule type="cellIs" dxfId="1347" priority="2565" operator="lessThan">
      <formula>$C$4</formula>
    </cfRule>
  </conditionalFormatting>
  <conditionalFormatting sqref="U17">
    <cfRule type="cellIs" dxfId="1346" priority="2566" operator="lessThan">
      <formula>$C$4</formula>
    </cfRule>
  </conditionalFormatting>
  <conditionalFormatting sqref="U18">
    <cfRule type="cellIs" dxfId="1345" priority="2567" operator="lessThan">
      <formula>$C$4</formula>
    </cfRule>
  </conditionalFormatting>
  <conditionalFormatting sqref="U19">
    <cfRule type="cellIs" dxfId="1344" priority="2568" operator="lessThan">
      <formula>$C$4</formula>
    </cfRule>
  </conditionalFormatting>
  <conditionalFormatting sqref="U20">
    <cfRule type="cellIs" dxfId="1343" priority="2569" operator="lessThan">
      <formula>$C$4</formula>
    </cfRule>
  </conditionalFormatting>
  <conditionalFormatting sqref="U21">
    <cfRule type="cellIs" dxfId="1342" priority="2570" operator="lessThan">
      <formula>$C$4</formula>
    </cfRule>
  </conditionalFormatting>
  <conditionalFormatting sqref="U22">
    <cfRule type="cellIs" dxfId="1341" priority="2571" operator="lessThan">
      <formula>$C$4</formula>
    </cfRule>
  </conditionalFormatting>
  <conditionalFormatting sqref="U23">
    <cfRule type="cellIs" dxfId="1340" priority="2572" operator="lessThan">
      <formula>$C$4</formula>
    </cfRule>
  </conditionalFormatting>
  <conditionalFormatting sqref="U24">
    <cfRule type="cellIs" dxfId="1339" priority="2573" operator="lessThan">
      <formula>$C$4</formula>
    </cfRule>
  </conditionalFormatting>
  <conditionalFormatting sqref="U25">
    <cfRule type="cellIs" dxfId="1338" priority="2574" operator="lessThan">
      <formula>$C$4</formula>
    </cfRule>
  </conditionalFormatting>
  <conditionalFormatting sqref="U26">
    <cfRule type="cellIs" dxfId="1337" priority="2575" operator="lessThan">
      <formula>$C$4</formula>
    </cfRule>
  </conditionalFormatting>
  <conditionalFormatting sqref="U27">
    <cfRule type="cellIs" dxfId="1336" priority="2576" operator="lessThan">
      <formula>$C$4</formula>
    </cfRule>
  </conditionalFormatting>
  <conditionalFormatting sqref="U28">
    <cfRule type="cellIs" dxfId="1335" priority="2577" operator="lessThan">
      <formula>$C$4</formula>
    </cfRule>
  </conditionalFormatting>
  <conditionalFormatting sqref="U29">
    <cfRule type="cellIs" dxfId="1334" priority="2578" operator="lessThan">
      <formula>$C$4</formula>
    </cfRule>
  </conditionalFormatting>
  <conditionalFormatting sqref="U30">
    <cfRule type="cellIs" dxfId="1333" priority="2579" operator="lessThan">
      <formula>$C$4</formula>
    </cfRule>
  </conditionalFormatting>
  <conditionalFormatting sqref="U31">
    <cfRule type="cellIs" dxfId="1332" priority="2580" operator="lessThan">
      <formula>$C$4</formula>
    </cfRule>
  </conditionalFormatting>
  <conditionalFormatting sqref="U32">
    <cfRule type="cellIs" dxfId="1331" priority="2581" operator="lessThan">
      <formula>$C$4</formula>
    </cfRule>
  </conditionalFormatting>
  <conditionalFormatting sqref="U33">
    <cfRule type="cellIs" dxfId="1330" priority="2582" operator="lessThan">
      <formula>$C$4</formula>
    </cfRule>
  </conditionalFormatting>
  <conditionalFormatting sqref="U34">
    <cfRule type="cellIs" dxfId="1329" priority="2583" operator="lessThan">
      <formula>$C$4</formula>
    </cfRule>
  </conditionalFormatting>
  <conditionalFormatting sqref="U35">
    <cfRule type="cellIs" dxfId="1328" priority="2584" operator="lessThan">
      <formula>$C$4</formula>
    </cfRule>
  </conditionalFormatting>
  <conditionalFormatting sqref="U36">
    <cfRule type="cellIs" dxfId="1327" priority="2585" operator="lessThan">
      <formula>$C$4</formula>
    </cfRule>
  </conditionalFormatting>
  <conditionalFormatting sqref="U37">
    <cfRule type="cellIs" dxfId="1326" priority="2586" operator="lessThan">
      <formula>$C$4</formula>
    </cfRule>
  </conditionalFormatting>
  <conditionalFormatting sqref="U38">
    <cfRule type="cellIs" dxfId="1325" priority="2587" operator="lessThan">
      <formula>$C$4</formula>
    </cfRule>
  </conditionalFormatting>
  <conditionalFormatting sqref="U39">
    <cfRule type="cellIs" dxfId="1324" priority="2588" operator="lessThan">
      <formula>$C$4</formula>
    </cfRule>
  </conditionalFormatting>
  <conditionalFormatting sqref="U40">
    <cfRule type="cellIs" dxfId="1323" priority="2589" operator="lessThan">
      <formula>$C$4</formula>
    </cfRule>
  </conditionalFormatting>
  <conditionalFormatting sqref="U41">
    <cfRule type="cellIs" dxfId="1322" priority="2590" operator="lessThan">
      <formula>$C$4</formula>
    </cfRule>
  </conditionalFormatting>
  <conditionalFormatting sqref="U42">
    <cfRule type="cellIs" dxfId="1321" priority="2591" operator="lessThan">
      <formula>$C$4</formula>
    </cfRule>
  </conditionalFormatting>
  <conditionalFormatting sqref="U43">
    <cfRule type="cellIs" dxfId="1320" priority="2592" operator="lessThan">
      <formula>$C$4</formula>
    </cfRule>
  </conditionalFormatting>
  <conditionalFormatting sqref="U44">
    <cfRule type="cellIs" dxfId="1319" priority="2593" operator="lessThan">
      <formula>$C$4</formula>
    </cfRule>
  </conditionalFormatting>
  <conditionalFormatting sqref="U45">
    <cfRule type="cellIs" dxfId="1318" priority="2594" operator="lessThan">
      <formula>$C$4</formula>
    </cfRule>
  </conditionalFormatting>
  <conditionalFormatting sqref="U46">
    <cfRule type="cellIs" dxfId="1317" priority="2595" operator="lessThan">
      <formula>$C$4</formula>
    </cfRule>
  </conditionalFormatting>
  <conditionalFormatting sqref="U47">
    <cfRule type="cellIs" dxfId="1316" priority="2596" operator="lessThan">
      <formula>$C$4</formula>
    </cfRule>
  </conditionalFormatting>
  <conditionalFormatting sqref="U48">
    <cfRule type="cellIs" dxfId="1315" priority="2597" operator="lessThan">
      <formula>$C$4</formula>
    </cfRule>
  </conditionalFormatting>
  <conditionalFormatting sqref="U49">
    <cfRule type="cellIs" dxfId="1314" priority="2598" operator="lessThan">
      <formula>$C$4</formula>
    </cfRule>
  </conditionalFormatting>
  <conditionalFormatting sqref="U50">
    <cfRule type="cellIs" dxfId="1313" priority="2599" operator="lessThan">
      <formula>$C$4</formula>
    </cfRule>
  </conditionalFormatting>
  <conditionalFormatting sqref="U51">
    <cfRule type="cellIs" dxfId="1312" priority="2600" operator="lessThan">
      <formula>$C$4</formula>
    </cfRule>
  </conditionalFormatting>
  <conditionalFormatting sqref="U52">
    <cfRule type="cellIs" dxfId="1311" priority="2601" operator="lessThan">
      <formula>$C$4</formula>
    </cfRule>
  </conditionalFormatting>
  <conditionalFormatting sqref="U53">
    <cfRule type="cellIs" dxfId="1310" priority="2602" operator="lessThan">
      <formula>$C$4</formula>
    </cfRule>
  </conditionalFormatting>
  <conditionalFormatting sqref="U54">
    <cfRule type="cellIs" dxfId="1309" priority="2603" operator="lessThan">
      <formula>$C$4</formula>
    </cfRule>
  </conditionalFormatting>
  <conditionalFormatting sqref="U55">
    <cfRule type="cellIs" dxfId="1308" priority="2604" operator="lessThan">
      <formula>$C$4</formula>
    </cfRule>
  </conditionalFormatting>
  <conditionalFormatting sqref="U56">
    <cfRule type="cellIs" dxfId="1307" priority="2605" operator="lessThan">
      <formula>$C$4</formula>
    </cfRule>
  </conditionalFormatting>
  <conditionalFormatting sqref="U57">
    <cfRule type="cellIs" dxfId="1306" priority="2606" operator="lessThan">
      <formula>$C$4</formula>
    </cfRule>
  </conditionalFormatting>
  <conditionalFormatting sqref="U58">
    <cfRule type="cellIs" dxfId="1305" priority="2607" operator="lessThan">
      <formula>$C$4</formula>
    </cfRule>
  </conditionalFormatting>
  <conditionalFormatting sqref="U59">
    <cfRule type="cellIs" dxfId="1304" priority="2608" operator="lessThan">
      <formula>$C$4</formula>
    </cfRule>
  </conditionalFormatting>
  <conditionalFormatting sqref="U60">
    <cfRule type="cellIs" dxfId="1303" priority="2609" operator="lessThan">
      <formula>$C$4</formula>
    </cfRule>
  </conditionalFormatting>
  <conditionalFormatting sqref="W11">
    <cfRule type="cellIs" dxfId="1302" priority="2610" operator="lessThan">
      <formula>$C$4</formula>
    </cfRule>
  </conditionalFormatting>
  <conditionalFormatting sqref="W12">
    <cfRule type="cellIs" dxfId="1301" priority="2611" operator="lessThan">
      <formula>$C$4</formula>
    </cfRule>
  </conditionalFormatting>
  <conditionalFormatting sqref="W13">
    <cfRule type="cellIs" dxfId="1300" priority="2612" operator="lessThan">
      <formula>$C$4</formula>
    </cfRule>
  </conditionalFormatting>
  <conditionalFormatting sqref="W14">
    <cfRule type="cellIs" dxfId="1299" priority="2613" operator="lessThan">
      <formula>$C$4</formula>
    </cfRule>
  </conditionalFormatting>
  <conditionalFormatting sqref="W15">
    <cfRule type="cellIs" dxfId="1298" priority="2614" operator="lessThan">
      <formula>$C$4</formula>
    </cfRule>
  </conditionalFormatting>
  <conditionalFormatting sqref="W16">
    <cfRule type="cellIs" dxfId="1297" priority="2615" operator="lessThan">
      <formula>$C$4</formula>
    </cfRule>
  </conditionalFormatting>
  <conditionalFormatting sqref="W17">
    <cfRule type="cellIs" dxfId="1296" priority="2616" operator="lessThan">
      <formula>$C$4</formula>
    </cfRule>
  </conditionalFormatting>
  <conditionalFormatting sqref="W18">
    <cfRule type="cellIs" dxfId="1295" priority="2617" operator="lessThan">
      <formula>$C$4</formula>
    </cfRule>
  </conditionalFormatting>
  <conditionalFormatting sqref="W19">
    <cfRule type="cellIs" dxfId="1294" priority="2618" operator="lessThan">
      <formula>$C$4</formula>
    </cfRule>
  </conditionalFormatting>
  <conditionalFormatting sqref="W20">
    <cfRule type="cellIs" dxfId="1293" priority="2619" operator="lessThan">
      <formula>$C$4</formula>
    </cfRule>
  </conditionalFormatting>
  <conditionalFormatting sqref="W21">
    <cfRule type="cellIs" dxfId="1292" priority="2620" operator="lessThan">
      <formula>$C$4</formula>
    </cfRule>
  </conditionalFormatting>
  <conditionalFormatting sqref="W22">
    <cfRule type="cellIs" dxfId="1291" priority="2621" operator="lessThan">
      <formula>$C$4</formula>
    </cfRule>
  </conditionalFormatting>
  <conditionalFormatting sqref="W23">
    <cfRule type="cellIs" dxfId="1290" priority="2622" operator="lessThan">
      <formula>$C$4</formula>
    </cfRule>
  </conditionalFormatting>
  <conditionalFormatting sqref="W24">
    <cfRule type="cellIs" dxfId="1289" priority="2623" operator="lessThan">
      <formula>$C$4</formula>
    </cfRule>
  </conditionalFormatting>
  <conditionalFormatting sqref="W25">
    <cfRule type="cellIs" dxfId="1288" priority="2624" operator="lessThan">
      <formula>$C$4</formula>
    </cfRule>
  </conditionalFormatting>
  <conditionalFormatting sqref="W26">
    <cfRule type="cellIs" dxfId="1287" priority="2625" operator="lessThan">
      <formula>$C$4</formula>
    </cfRule>
  </conditionalFormatting>
  <conditionalFormatting sqref="W27">
    <cfRule type="cellIs" dxfId="1286" priority="2626" operator="lessThan">
      <formula>$C$4</formula>
    </cfRule>
  </conditionalFormatting>
  <conditionalFormatting sqref="W28">
    <cfRule type="cellIs" dxfId="1285" priority="2627" operator="lessThan">
      <formula>$C$4</formula>
    </cfRule>
  </conditionalFormatting>
  <conditionalFormatting sqref="W29">
    <cfRule type="cellIs" dxfId="1284" priority="2628" operator="lessThan">
      <formula>$C$4</formula>
    </cfRule>
  </conditionalFormatting>
  <conditionalFormatting sqref="W30">
    <cfRule type="cellIs" dxfId="1283" priority="2629" operator="lessThan">
      <formula>$C$4</formula>
    </cfRule>
  </conditionalFormatting>
  <conditionalFormatting sqref="W31">
    <cfRule type="cellIs" dxfId="1282" priority="2630" operator="lessThan">
      <formula>$C$4</formula>
    </cfRule>
  </conditionalFormatting>
  <conditionalFormatting sqref="W32">
    <cfRule type="cellIs" dxfId="1281" priority="2631" operator="lessThan">
      <formula>$C$4</formula>
    </cfRule>
  </conditionalFormatting>
  <conditionalFormatting sqref="W33">
    <cfRule type="cellIs" dxfId="1280" priority="2632" operator="lessThan">
      <formula>$C$4</formula>
    </cfRule>
  </conditionalFormatting>
  <conditionalFormatting sqref="W34">
    <cfRule type="cellIs" dxfId="1279" priority="2633" operator="lessThan">
      <formula>$C$4</formula>
    </cfRule>
  </conditionalFormatting>
  <conditionalFormatting sqref="W35">
    <cfRule type="cellIs" dxfId="1278" priority="2634" operator="lessThan">
      <formula>$C$4</formula>
    </cfRule>
  </conditionalFormatting>
  <conditionalFormatting sqref="W36">
    <cfRule type="cellIs" dxfId="1277" priority="2635" operator="lessThan">
      <formula>$C$4</formula>
    </cfRule>
  </conditionalFormatting>
  <conditionalFormatting sqref="W37">
    <cfRule type="cellIs" dxfId="1276" priority="2636" operator="lessThan">
      <formula>$C$4</formula>
    </cfRule>
  </conditionalFormatting>
  <conditionalFormatting sqref="W38">
    <cfRule type="cellIs" dxfId="1275" priority="2637" operator="lessThan">
      <formula>$C$4</formula>
    </cfRule>
  </conditionalFormatting>
  <conditionalFormatting sqref="W39">
    <cfRule type="cellIs" dxfId="1274" priority="2638" operator="lessThan">
      <formula>$C$4</formula>
    </cfRule>
  </conditionalFormatting>
  <conditionalFormatting sqref="W40">
    <cfRule type="cellIs" dxfId="1273" priority="2639" operator="lessThan">
      <formula>$C$4</formula>
    </cfRule>
  </conditionalFormatting>
  <conditionalFormatting sqref="W41">
    <cfRule type="cellIs" dxfId="1272" priority="2640" operator="lessThan">
      <formula>$C$4</formula>
    </cfRule>
  </conditionalFormatting>
  <conditionalFormatting sqref="W42">
    <cfRule type="cellIs" dxfId="1271" priority="2641" operator="lessThan">
      <formula>$C$4</formula>
    </cfRule>
  </conditionalFormatting>
  <conditionalFormatting sqref="W43">
    <cfRule type="cellIs" dxfId="1270" priority="2642" operator="lessThan">
      <formula>$C$4</formula>
    </cfRule>
  </conditionalFormatting>
  <conditionalFormatting sqref="W44">
    <cfRule type="cellIs" dxfId="1269" priority="2643" operator="lessThan">
      <formula>$C$4</formula>
    </cfRule>
  </conditionalFormatting>
  <conditionalFormatting sqref="W45">
    <cfRule type="cellIs" dxfId="1268" priority="2644" operator="lessThan">
      <formula>$C$4</formula>
    </cfRule>
  </conditionalFormatting>
  <conditionalFormatting sqref="W46">
    <cfRule type="cellIs" dxfId="1267" priority="2645" operator="lessThan">
      <formula>$C$4</formula>
    </cfRule>
  </conditionalFormatting>
  <conditionalFormatting sqref="W47">
    <cfRule type="cellIs" dxfId="1266" priority="2646" operator="lessThan">
      <formula>$C$4</formula>
    </cfRule>
  </conditionalFormatting>
  <conditionalFormatting sqref="W48">
    <cfRule type="cellIs" dxfId="1265" priority="2647" operator="lessThan">
      <formula>$C$4</formula>
    </cfRule>
  </conditionalFormatting>
  <conditionalFormatting sqref="W49">
    <cfRule type="cellIs" dxfId="1264" priority="2648" operator="lessThan">
      <formula>$C$4</formula>
    </cfRule>
  </conditionalFormatting>
  <conditionalFormatting sqref="W50">
    <cfRule type="cellIs" dxfId="1263" priority="2649" operator="lessThan">
      <formula>$C$4</formula>
    </cfRule>
  </conditionalFormatting>
  <conditionalFormatting sqref="W51">
    <cfRule type="cellIs" dxfId="1262" priority="2650" operator="lessThan">
      <formula>$C$4</formula>
    </cfRule>
  </conditionalFormatting>
  <conditionalFormatting sqref="W52">
    <cfRule type="cellIs" dxfId="1261" priority="2651" operator="lessThan">
      <formula>$C$4</formula>
    </cfRule>
  </conditionalFormatting>
  <conditionalFormatting sqref="W53">
    <cfRule type="cellIs" dxfId="1260" priority="2652" operator="lessThan">
      <formula>$C$4</formula>
    </cfRule>
  </conditionalFormatting>
  <conditionalFormatting sqref="W54">
    <cfRule type="cellIs" dxfId="1259" priority="2653" operator="lessThan">
      <formula>$C$4</formula>
    </cfRule>
  </conditionalFormatting>
  <conditionalFormatting sqref="W55">
    <cfRule type="cellIs" dxfId="1258" priority="2654" operator="lessThan">
      <formula>$C$4</formula>
    </cfRule>
  </conditionalFormatting>
  <conditionalFormatting sqref="W56">
    <cfRule type="cellIs" dxfId="1257" priority="2655" operator="lessThan">
      <formula>$C$4</formula>
    </cfRule>
  </conditionalFormatting>
  <conditionalFormatting sqref="W57">
    <cfRule type="cellIs" dxfId="1256" priority="2656" operator="lessThan">
      <formula>$C$4</formula>
    </cfRule>
  </conditionalFormatting>
  <conditionalFormatting sqref="W58">
    <cfRule type="cellIs" dxfId="1255" priority="2657" operator="lessThan">
      <formula>$C$4</formula>
    </cfRule>
  </conditionalFormatting>
  <conditionalFormatting sqref="W59">
    <cfRule type="cellIs" dxfId="1254" priority="2658" operator="lessThan">
      <formula>$C$4</formula>
    </cfRule>
  </conditionalFormatting>
  <conditionalFormatting sqref="W60">
    <cfRule type="cellIs" dxfId="1253" priority="2659" operator="lessThan">
      <formula>$C$4</formula>
    </cfRule>
  </conditionalFormatting>
  <conditionalFormatting sqref="X11">
    <cfRule type="cellIs" dxfId="1252" priority="2660" operator="lessThan">
      <formula>$C$4</formula>
    </cfRule>
  </conditionalFormatting>
  <conditionalFormatting sqref="X12">
    <cfRule type="cellIs" dxfId="1251" priority="2661" operator="lessThan">
      <formula>$C$4</formula>
    </cfRule>
  </conditionalFormatting>
  <conditionalFormatting sqref="X13">
    <cfRule type="cellIs" dxfId="1250" priority="2662" operator="lessThan">
      <formula>$C$4</formula>
    </cfRule>
  </conditionalFormatting>
  <conditionalFormatting sqref="X14">
    <cfRule type="cellIs" dxfId="1249" priority="2663" operator="lessThan">
      <formula>$C$4</formula>
    </cfRule>
  </conditionalFormatting>
  <conditionalFormatting sqref="X15">
    <cfRule type="cellIs" dxfId="1248" priority="2664" operator="lessThan">
      <formula>$C$4</formula>
    </cfRule>
  </conditionalFormatting>
  <conditionalFormatting sqref="X16">
    <cfRule type="cellIs" dxfId="1247" priority="2665" operator="lessThan">
      <formula>$C$4</formula>
    </cfRule>
  </conditionalFormatting>
  <conditionalFormatting sqref="X17">
    <cfRule type="cellIs" dxfId="1246" priority="2666" operator="lessThan">
      <formula>$C$4</formula>
    </cfRule>
  </conditionalFormatting>
  <conditionalFormatting sqref="X18">
    <cfRule type="cellIs" dxfId="1245" priority="2667" operator="lessThan">
      <formula>$C$4</formula>
    </cfRule>
  </conditionalFormatting>
  <conditionalFormatting sqref="X19">
    <cfRule type="cellIs" dxfId="1244" priority="2668" operator="lessThan">
      <formula>$C$4</formula>
    </cfRule>
  </conditionalFormatting>
  <conditionalFormatting sqref="X20">
    <cfRule type="cellIs" dxfId="1243" priority="2669" operator="lessThan">
      <formula>$C$4</formula>
    </cfRule>
  </conditionalFormatting>
  <conditionalFormatting sqref="X21">
    <cfRule type="cellIs" dxfId="1242" priority="2670" operator="lessThan">
      <formula>$C$4</formula>
    </cfRule>
  </conditionalFormatting>
  <conditionalFormatting sqref="X22">
    <cfRule type="cellIs" dxfId="1241" priority="2671" operator="lessThan">
      <formula>$C$4</formula>
    </cfRule>
  </conditionalFormatting>
  <conditionalFormatting sqref="X23">
    <cfRule type="cellIs" dxfId="1240" priority="2672" operator="lessThan">
      <formula>$C$4</formula>
    </cfRule>
  </conditionalFormatting>
  <conditionalFormatting sqref="X24">
    <cfRule type="cellIs" dxfId="1239" priority="2673" operator="lessThan">
      <formula>$C$4</formula>
    </cfRule>
  </conditionalFormatting>
  <conditionalFormatting sqref="X25">
    <cfRule type="cellIs" dxfId="1238" priority="2674" operator="lessThan">
      <formula>$C$4</formula>
    </cfRule>
  </conditionalFormatting>
  <conditionalFormatting sqref="X26">
    <cfRule type="cellIs" dxfId="1237" priority="2675" operator="lessThan">
      <formula>$C$4</formula>
    </cfRule>
  </conditionalFormatting>
  <conditionalFormatting sqref="X27">
    <cfRule type="cellIs" dxfId="1236" priority="2676" operator="lessThan">
      <formula>$C$4</formula>
    </cfRule>
  </conditionalFormatting>
  <conditionalFormatting sqref="X28">
    <cfRule type="cellIs" dxfId="1235" priority="2677" operator="lessThan">
      <formula>$C$4</formula>
    </cfRule>
  </conditionalFormatting>
  <conditionalFormatting sqref="X29">
    <cfRule type="cellIs" dxfId="1234" priority="2678" operator="lessThan">
      <formula>$C$4</formula>
    </cfRule>
  </conditionalFormatting>
  <conditionalFormatting sqref="X30">
    <cfRule type="cellIs" dxfId="1233" priority="2679" operator="lessThan">
      <formula>$C$4</formula>
    </cfRule>
  </conditionalFormatting>
  <conditionalFormatting sqref="X31">
    <cfRule type="cellIs" dxfId="1232" priority="2680" operator="lessThan">
      <formula>$C$4</formula>
    </cfRule>
  </conditionalFormatting>
  <conditionalFormatting sqref="X32">
    <cfRule type="cellIs" dxfId="1231" priority="2681" operator="lessThan">
      <formula>$C$4</formula>
    </cfRule>
  </conditionalFormatting>
  <conditionalFormatting sqref="X33">
    <cfRule type="cellIs" dxfId="1230" priority="2682" operator="lessThan">
      <formula>$C$4</formula>
    </cfRule>
  </conditionalFormatting>
  <conditionalFormatting sqref="X34">
    <cfRule type="cellIs" dxfId="1229" priority="2683" operator="lessThan">
      <formula>$C$4</formula>
    </cfRule>
  </conditionalFormatting>
  <conditionalFormatting sqref="X35">
    <cfRule type="cellIs" dxfId="1228" priority="2684" operator="lessThan">
      <formula>$C$4</formula>
    </cfRule>
  </conditionalFormatting>
  <conditionalFormatting sqref="X36">
    <cfRule type="cellIs" dxfId="1227" priority="2685" operator="lessThan">
      <formula>$C$4</formula>
    </cfRule>
  </conditionalFormatting>
  <conditionalFormatting sqref="X37">
    <cfRule type="cellIs" dxfId="1226" priority="2686" operator="lessThan">
      <formula>$C$4</formula>
    </cfRule>
  </conditionalFormatting>
  <conditionalFormatting sqref="X38">
    <cfRule type="cellIs" dxfId="1225" priority="2687" operator="lessThan">
      <formula>$C$4</formula>
    </cfRule>
  </conditionalFormatting>
  <conditionalFormatting sqref="X39">
    <cfRule type="cellIs" dxfId="1224" priority="2688" operator="lessThan">
      <formula>$C$4</formula>
    </cfRule>
  </conditionalFormatting>
  <conditionalFormatting sqref="X40">
    <cfRule type="cellIs" dxfId="1223" priority="2689" operator="lessThan">
      <formula>$C$4</formula>
    </cfRule>
  </conditionalFormatting>
  <conditionalFormatting sqref="X41">
    <cfRule type="cellIs" dxfId="1222" priority="2690" operator="lessThan">
      <formula>$C$4</formula>
    </cfRule>
  </conditionalFormatting>
  <conditionalFormatting sqref="X42">
    <cfRule type="cellIs" dxfId="1221" priority="2691" operator="lessThan">
      <formula>$C$4</formula>
    </cfRule>
  </conditionalFormatting>
  <conditionalFormatting sqref="X43">
    <cfRule type="cellIs" dxfId="1220" priority="2692" operator="lessThan">
      <formula>$C$4</formula>
    </cfRule>
  </conditionalFormatting>
  <conditionalFormatting sqref="X44">
    <cfRule type="cellIs" dxfId="1219" priority="2693" operator="lessThan">
      <formula>$C$4</formula>
    </cfRule>
  </conditionalFormatting>
  <conditionalFormatting sqref="X45">
    <cfRule type="cellIs" dxfId="1218" priority="2694" operator="lessThan">
      <formula>$C$4</formula>
    </cfRule>
  </conditionalFormatting>
  <conditionalFormatting sqref="X46">
    <cfRule type="cellIs" dxfId="1217" priority="2695" operator="lessThan">
      <formula>$C$4</formula>
    </cfRule>
  </conditionalFormatting>
  <conditionalFormatting sqref="X47">
    <cfRule type="cellIs" dxfId="1216" priority="2696" operator="lessThan">
      <formula>$C$4</formula>
    </cfRule>
  </conditionalFormatting>
  <conditionalFormatting sqref="X48">
    <cfRule type="cellIs" dxfId="1215" priority="2697" operator="lessThan">
      <formula>$C$4</formula>
    </cfRule>
  </conditionalFormatting>
  <conditionalFormatting sqref="X49">
    <cfRule type="cellIs" dxfId="1214" priority="2698" operator="lessThan">
      <formula>$C$4</formula>
    </cfRule>
  </conditionalFormatting>
  <conditionalFormatting sqref="X50">
    <cfRule type="cellIs" dxfId="1213" priority="2699" operator="lessThan">
      <formula>$C$4</formula>
    </cfRule>
  </conditionalFormatting>
  <conditionalFormatting sqref="X51">
    <cfRule type="cellIs" dxfId="1212" priority="2700" operator="lessThan">
      <formula>$C$4</formula>
    </cfRule>
  </conditionalFormatting>
  <conditionalFormatting sqref="X52">
    <cfRule type="cellIs" dxfId="1211" priority="2701" operator="lessThan">
      <formula>$C$4</formula>
    </cfRule>
  </conditionalFormatting>
  <conditionalFormatting sqref="X53">
    <cfRule type="cellIs" dxfId="1210" priority="2702" operator="lessThan">
      <formula>$C$4</formula>
    </cfRule>
  </conditionalFormatting>
  <conditionalFormatting sqref="X54">
    <cfRule type="cellIs" dxfId="1209" priority="2703" operator="lessThan">
      <formula>$C$4</formula>
    </cfRule>
  </conditionalFormatting>
  <conditionalFormatting sqref="X55">
    <cfRule type="cellIs" dxfId="1208" priority="2704" operator="lessThan">
      <formula>$C$4</formula>
    </cfRule>
  </conditionalFormatting>
  <conditionalFormatting sqref="X56">
    <cfRule type="cellIs" dxfId="1207" priority="2705" operator="lessThan">
      <formula>$C$4</formula>
    </cfRule>
  </conditionalFormatting>
  <conditionalFormatting sqref="X57">
    <cfRule type="cellIs" dxfId="1206" priority="2706" operator="lessThan">
      <formula>$C$4</formula>
    </cfRule>
  </conditionalFormatting>
  <conditionalFormatting sqref="X58">
    <cfRule type="cellIs" dxfId="1205" priority="2707" operator="lessThan">
      <formula>$C$4</formula>
    </cfRule>
  </conditionalFormatting>
  <conditionalFormatting sqref="X59">
    <cfRule type="cellIs" dxfId="1204" priority="2708" operator="lessThan">
      <formula>$C$4</formula>
    </cfRule>
  </conditionalFormatting>
  <conditionalFormatting sqref="X60">
    <cfRule type="cellIs" dxfId="1203" priority="2709" operator="lessThan">
      <formula>$C$4</formula>
    </cfRule>
  </conditionalFormatting>
  <conditionalFormatting sqref="CJ11">
    <cfRule type="cellIs" dxfId="1202" priority="2710" operator="lessThan">
      <formula>$C$4</formula>
    </cfRule>
  </conditionalFormatting>
  <conditionalFormatting sqref="CJ11">
    <cfRule type="cellIs" dxfId="1201" priority="2711" operator="lessThan">
      <formula>$C$4</formula>
    </cfRule>
  </conditionalFormatting>
  <conditionalFormatting sqref="CJ12">
    <cfRule type="cellIs" dxfId="1200" priority="2712" operator="lessThan">
      <formula>$C$4</formula>
    </cfRule>
  </conditionalFormatting>
  <conditionalFormatting sqref="CJ12">
    <cfRule type="cellIs" dxfId="1199" priority="2713" operator="lessThan">
      <formula>$C$4</formula>
    </cfRule>
  </conditionalFormatting>
  <conditionalFormatting sqref="CJ13">
    <cfRule type="cellIs" dxfId="1198" priority="2714" operator="lessThan">
      <formula>$C$4</formula>
    </cfRule>
  </conditionalFormatting>
  <conditionalFormatting sqref="CJ13">
    <cfRule type="cellIs" dxfId="1197" priority="2715" operator="lessThan">
      <formula>$C$4</formula>
    </cfRule>
  </conditionalFormatting>
  <conditionalFormatting sqref="CJ14">
    <cfRule type="cellIs" dxfId="1196" priority="2716" operator="lessThan">
      <formula>$C$4</formula>
    </cfRule>
  </conditionalFormatting>
  <conditionalFormatting sqref="CJ14">
    <cfRule type="cellIs" dxfId="1195" priority="2717" operator="lessThan">
      <formula>$C$4</formula>
    </cfRule>
  </conditionalFormatting>
  <conditionalFormatting sqref="CJ15">
    <cfRule type="cellIs" dxfId="1194" priority="2718" operator="lessThan">
      <formula>$C$4</formula>
    </cfRule>
  </conditionalFormatting>
  <conditionalFormatting sqref="CJ15">
    <cfRule type="cellIs" dxfId="1193" priority="2719" operator="lessThan">
      <formula>$C$4</formula>
    </cfRule>
  </conditionalFormatting>
  <conditionalFormatting sqref="CJ16">
    <cfRule type="cellIs" dxfId="1192" priority="2720" operator="lessThan">
      <formula>$C$4</formula>
    </cfRule>
  </conditionalFormatting>
  <conditionalFormatting sqref="CJ16">
    <cfRule type="cellIs" dxfId="1191" priority="2721" operator="lessThan">
      <formula>$C$4</formula>
    </cfRule>
  </conditionalFormatting>
  <conditionalFormatting sqref="CJ17">
    <cfRule type="cellIs" dxfId="1190" priority="2722" operator="lessThan">
      <formula>$C$4</formula>
    </cfRule>
  </conditionalFormatting>
  <conditionalFormatting sqref="CJ17">
    <cfRule type="cellIs" dxfId="1189" priority="2723" operator="lessThan">
      <formula>$C$4</formula>
    </cfRule>
  </conditionalFormatting>
  <conditionalFormatting sqref="CJ18">
    <cfRule type="cellIs" dxfId="1188" priority="2724" operator="lessThan">
      <formula>$C$4</formula>
    </cfRule>
  </conditionalFormatting>
  <conditionalFormatting sqref="CJ18">
    <cfRule type="cellIs" dxfId="1187" priority="2725" operator="lessThan">
      <formula>$C$4</formula>
    </cfRule>
  </conditionalFormatting>
  <conditionalFormatting sqref="CJ19">
    <cfRule type="cellIs" dxfId="1186" priority="2726" operator="lessThan">
      <formula>$C$4</formula>
    </cfRule>
  </conditionalFormatting>
  <conditionalFormatting sqref="CJ19">
    <cfRule type="cellIs" dxfId="1185" priority="2727" operator="lessThan">
      <formula>$C$4</formula>
    </cfRule>
  </conditionalFormatting>
  <conditionalFormatting sqref="CJ20">
    <cfRule type="cellIs" dxfId="1184" priority="2728" operator="lessThan">
      <formula>$C$4</formula>
    </cfRule>
  </conditionalFormatting>
  <conditionalFormatting sqref="CJ20">
    <cfRule type="cellIs" dxfId="1183" priority="2729" operator="lessThan">
      <formula>$C$4</formula>
    </cfRule>
  </conditionalFormatting>
  <conditionalFormatting sqref="CJ21">
    <cfRule type="cellIs" dxfId="1182" priority="2730" operator="lessThan">
      <formula>$C$4</formula>
    </cfRule>
  </conditionalFormatting>
  <conditionalFormatting sqref="CJ21">
    <cfRule type="cellIs" dxfId="1181" priority="2731" operator="lessThan">
      <formula>$C$4</formula>
    </cfRule>
  </conditionalFormatting>
  <conditionalFormatting sqref="CJ22">
    <cfRule type="cellIs" dxfId="1180" priority="2732" operator="lessThan">
      <formula>$C$4</formula>
    </cfRule>
  </conditionalFormatting>
  <conditionalFormatting sqref="CJ22">
    <cfRule type="cellIs" dxfId="1179" priority="2733" operator="lessThan">
      <formula>$C$4</formula>
    </cfRule>
  </conditionalFormatting>
  <conditionalFormatting sqref="CJ23">
    <cfRule type="cellIs" dxfId="1178" priority="2734" operator="lessThan">
      <formula>$C$4</formula>
    </cfRule>
  </conditionalFormatting>
  <conditionalFormatting sqref="CJ23">
    <cfRule type="cellIs" dxfId="1177" priority="2735" operator="lessThan">
      <formula>$C$4</formula>
    </cfRule>
  </conditionalFormatting>
  <conditionalFormatting sqref="CJ24">
    <cfRule type="cellIs" dxfId="1176" priority="2736" operator="lessThan">
      <formula>$C$4</formula>
    </cfRule>
  </conditionalFormatting>
  <conditionalFormatting sqref="CJ24">
    <cfRule type="cellIs" dxfId="1175" priority="2737" operator="lessThan">
      <formula>$C$4</formula>
    </cfRule>
  </conditionalFormatting>
  <conditionalFormatting sqref="CJ25">
    <cfRule type="cellIs" dxfId="1174" priority="2738" operator="lessThan">
      <formula>$C$4</formula>
    </cfRule>
  </conditionalFormatting>
  <conditionalFormatting sqref="CJ25">
    <cfRule type="cellIs" dxfId="1173" priority="2739" operator="lessThan">
      <formula>$C$4</formula>
    </cfRule>
  </conditionalFormatting>
  <conditionalFormatting sqref="CJ26">
    <cfRule type="cellIs" dxfId="1172" priority="2740" operator="lessThan">
      <formula>$C$4</formula>
    </cfRule>
  </conditionalFormatting>
  <conditionalFormatting sqref="CJ26">
    <cfRule type="cellIs" dxfId="1171" priority="2741" operator="lessThan">
      <formula>$C$4</formula>
    </cfRule>
  </conditionalFormatting>
  <conditionalFormatting sqref="CJ27">
    <cfRule type="cellIs" dxfId="1170" priority="2742" operator="lessThan">
      <formula>$C$4</formula>
    </cfRule>
  </conditionalFormatting>
  <conditionalFormatting sqref="CJ27">
    <cfRule type="cellIs" dxfId="1169" priority="2743" operator="lessThan">
      <formula>$C$4</formula>
    </cfRule>
  </conditionalFormatting>
  <conditionalFormatting sqref="CJ28">
    <cfRule type="cellIs" dxfId="1168" priority="2744" operator="lessThan">
      <formula>$C$4</formula>
    </cfRule>
  </conditionalFormatting>
  <conditionalFormatting sqref="CJ28">
    <cfRule type="cellIs" dxfId="1167" priority="2745" operator="lessThan">
      <formula>$C$4</formula>
    </cfRule>
  </conditionalFormatting>
  <conditionalFormatting sqref="CJ29">
    <cfRule type="cellIs" dxfId="1166" priority="2746" operator="lessThan">
      <formula>$C$4</formula>
    </cfRule>
  </conditionalFormatting>
  <conditionalFormatting sqref="CJ29">
    <cfRule type="cellIs" dxfId="1165" priority="2747" operator="lessThan">
      <formula>$C$4</formula>
    </cfRule>
  </conditionalFormatting>
  <conditionalFormatting sqref="CJ30">
    <cfRule type="cellIs" dxfId="1164" priority="2748" operator="lessThan">
      <formula>$C$4</formula>
    </cfRule>
  </conditionalFormatting>
  <conditionalFormatting sqref="CJ30">
    <cfRule type="cellIs" dxfId="1163" priority="2749" operator="lessThan">
      <formula>$C$4</formula>
    </cfRule>
  </conditionalFormatting>
  <conditionalFormatting sqref="CJ31">
    <cfRule type="cellIs" dxfId="1162" priority="2750" operator="lessThan">
      <formula>$C$4</formula>
    </cfRule>
  </conditionalFormatting>
  <conditionalFormatting sqref="CJ31">
    <cfRule type="cellIs" dxfId="1161" priority="2751" operator="lessThan">
      <formula>$C$4</formula>
    </cfRule>
  </conditionalFormatting>
  <conditionalFormatting sqref="CJ32">
    <cfRule type="cellIs" dxfId="1160" priority="2752" operator="lessThan">
      <formula>$C$4</formula>
    </cfRule>
  </conditionalFormatting>
  <conditionalFormatting sqref="CJ32">
    <cfRule type="cellIs" dxfId="1159" priority="2753" operator="lessThan">
      <formula>$C$4</formula>
    </cfRule>
  </conditionalFormatting>
  <conditionalFormatting sqref="CJ33">
    <cfRule type="cellIs" dxfId="1158" priority="2754" operator="lessThan">
      <formula>$C$4</formula>
    </cfRule>
  </conditionalFormatting>
  <conditionalFormatting sqref="CJ33">
    <cfRule type="cellIs" dxfId="1157" priority="2755" operator="lessThan">
      <formula>$C$4</formula>
    </cfRule>
  </conditionalFormatting>
  <conditionalFormatting sqref="CJ34">
    <cfRule type="cellIs" dxfId="1156" priority="2756" operator="lessThan">
      <formula>$C$4</formula>
    </cfRule>
  </conditionalFormatting>
  <conditionalFormatting sqref="CJ34">
    <cfRule type="cellIs" dxfId="1155" priority="2757" operator="lessThan">
      <formula>$C$4</formula>
    </cfRule>
  </conditionalFormatting>
  <conditionalFormatting sqref="CJ35">
    <cfRule type="cellIs" dxfId="1154" priority="2758" operator="lessThan">
      <formula>$C$4</formula>
    </cfRule>
  </conditionalFormatting>
  <conditionalFormatting sqref="CJ35">
    <cfRule type="cellIs" dxfId="1153" priority="2759" operator="lessThan">
      <formula>$C$4</formula>
    </cfRule>
  </conditionalFormatting>
  <conditionalFormatting sqref="CJ36">
    <cfRule type="cellIs" dxfId="1152" priority="2760" operator="lessThan">
      <formula>$C$4</formula>
    </cfRule>
  </conditionalFormatting>
  <conditionalFormatting sqref="CJ36">
    <cfRule type="cellIs" dxfId="1151" priority="2761" operator="lessThan">
      <formula>$C$4</formula>
    </cfRule>
  </conditionalFormatting>
  <conditionalFormatting sqref="CJ37">
    <cfRule type="cellIs" dxfId="1150" priority="2762" operator="lessThan">
      <formula>$C$4</formula>
    </cfRule>
  </conditionalFormatting>
  <conditionalFormatting sqref="CJ37">
    <cfRule type="cellIs" dxfId="1149" priority="2763" operator="lessThan">
      <formula>$C$4</formula>
    </cfRule>
  </conditionalFormatting>
  <conditionalFormatting sqref="CJ38">
    <cfRule type="cellIs" dxfId="1148" priority="2764" operator="lessThan">
      <formula>$C$4</formula>
    </cfRule>
  </conditionalFormatting>
  <conditionalFormatting sqref="CJ38">
    <cfRule type="cellIs" dxfId="1147" priority="2765" operator="lessThan">
      <formula>$C$4</formula>
    </cfRule>
  </conditionalFormatting>
  <conditionalFormatting sqref="CJ39">
    <cfRule type="cellIs" dxfId="1146" priority="2766" operator="lessThan">
      <formula>$C$4</formula>
    </cfRule>
  </conditionalFormatting>
  <conditionalFormatting sqref="CJ39">
    <cfRule type="cellIs" dxfId="1145" priority="2767" operator="lessThan">
      <formula>$C$4</formula>
    </cfRule>
  </conditionalFormatting>
  <conditionalFormatting sqref="CJ40">
    <cfRule type="cellIs" dxfId="1144" priority="2768" operator="lessThan">
      <formula>$C$4</formula>
    </cfRule>
  </conditionalFormatting>
  <conditionalFormatting sqref="CJ40">
    <cfRule type="cellIs" dxfId="1143" priority="2769" operator="lessThan">
      <formula>$C$4</formula>
    </cfRule>
  </conditionalFormatting>
  <conditionalFormatting sqref="CJ41">
    <cfRule type="cellIs" dxfId="1142" priority="2770" operator="lessThan">
      <formula>$C$4</formula>
    </cfRule>
  </conditionalFormatting>
  <conditionalFormatting sqref="CJ41">
    <cfRule type="cellIs" dxfId="1141" priority="2771" operator="lessThan">
      <formula>$C$4</formula>
    </cfRule>
  </conditionalFormatting>
  <conditionalFormatting sqref="CJ42">
    <cfRule type="cellIs" dxfId="1140" priority="2772" operator="lessThan">
      <formula>$C$4</formula>
    </cfRule>
  </conditionalFormatting>
  <conditionalFormatting sqref="CJ42">
    <cfRule type="cellIs" dxfId="1139" priority="2773" operator="lessThan">
      <formula>$C$4</formula>
    </cfRule>
  </conditionalFormatting>
  <conditionalFormatting sqref="CJ43">
    <cfRule type="cellIs" dxfId="1138" priority="2774" operator="lessThan">
      <formula>$C$4</formula>
    </cfRule>
  </conditionalFormatting>
  <conditionalFormatting sqref="CJ43">
    <cfRule type="cellIs" dxfId="1137" priority="2775" operator="lessThan">
      <formula>$C$4</formula>
    </cfRule>
  </conditionalFormatting>
  <conditionalFormatting sqref="CJ44">
    <cfRule type="cellIs" dxfId="1136" priority="2776" operator="lessThan">
      <formula>$C$4</formula>
    </cfRule>
  </conditionalFormatting>
  <conditionalFormatting sqref="CJ44">
    <cfRule type="cellIs" dxfId="1135" priority="2777" operator="lessThan">
      <formula>$C$4</formula>
    </cfRule>
  </conditionalFormatting>
  <conditionalFormatting sqref="CJ45">
    <cfRule type="cellIs" dxfId="1134" priority="2778" operator="lessThan">
      <formula>$C$4</formula>
    </cfRule>
  </conditionalFormatting>
  <conditionalFormatting sqref="CJ45">
    <cfRule type="cellIs" dxfId="1133" priority="2779" operator="lessThan">
      <formula>$C$4</formula>
    </cfRule>
  </conditionalFormatting>
  <conditionalFormatting sqref="CJ46">
    <cfRule type="cellIs" dxfId="1132" priority="2780" operator="lessThan">
      <formula>$C$4</formula>
    </cfRule>
  </conditionalFormatting>
  <conditionalFormatting sqref="CJ46">
    <cfRule type="cellIs" dxfId="1131" priority="2781" operator="lessThan">
      <formula>$C$4</formula>
    </cfRule>
  </conditionalFormatting>
  <conditionalFormatting sqref="CJ47">
    <cfRule type="cellIs" dxfId="1130" priority="2782" operator="lessThan">
      <formula>$C$4</formula>
    </cfRule>
  </conditionalFormatting>
  <conditionalFormatting sqref="CJ47">
    <cfRule type="cellIs" dxfId="1129" priority="2783" operator="lessThan">
      <formula>$C$4</formula>
    </cfRule>
  </conditionalFormatting>
  <conditionalFormatting sqref="CJ48">
    <cfRule type="cellIs" dxfId="1128" priority="2784" operator="lessThan">
      <formula>$C$4</formula>
    </cfRule>
  </conditionalFormatting>
  <conditionalFormatting sqref="CJ48">
    <cfRule type="cellIs" dxfId="1127" priority="2785" operator="lessThan">
      <formula>$C$4</formula>
    </cfRule>
  </conditionalFormatting>
  <conditionalFormatting sqref="CJ49">
    <cfRule type="cellIs" dxfId="1126" priority="2786" operator="lessThan">
      <formula>$C$4</formula>
    </cfRule>
  </conditionalFormatting>
  <conditionalFormatting sqref="CJ49">
    <cfRule type="cellIs" dxfId="1125" priority="2787" operator="lessThan">
      <formula>$C$4</formula>
    </cfRule>
  </conditionalFormatting>
  <conditionalFormatting sqref="CJ50">
    <cfRule type="cellIs" dxfId="1124" priority="2788" operator="lessThan">
      <formula>$C$4</formula>
    </cfRule>
  </conditionalFormatting>
  <conditionalFormatting sqref="CJ50">
    <cfRule type="cellIs" dxfId="1123" priority="2789" operator="lessThan">
      <formula>$C$4</formula>
    </cfRule>
  </conditionalFormatting>
  <conditionalFormatting sqref="CJ51">
    <cfRule type="cellIs" dxfId="1122" priority="2790" operator="lessThan">
      <formula>$C$4</formula>
    </cfRule>
  </conditionalFormatting>
  <conditionalFormatting sqref="CJ51">
    <cfRule type="cellIs" dxfId="1121" priority="2791" operator="lessThan">
      <formula>$C$4</formula>
    </cfRule>
  </conditionalFormatting>
  <conditionalFormatting sqref="CJ52">
    <cfRule type="cellIs" dxfId="1120" priority="2792" operator="lessThan">
      <formula>$C$4</formula>
    </cfRule>
  </conditionalFormatting>
  <conditionalFormatting sqref="CJ52">
    <cfRule type="cellIs" dxfId="1119" priority="2793" operator="lessThan">
      <formula>$C$4</formula>
    </cfRule>
  </conditionalFormatting>
  <conditionalFormatting sqref="CJ53">
    <cfRule type="cellIs" dxfId="1118" priority="2794" operator="lessThan">
      <formula>$C$4</formula>
    </cfRule>
  </conditionalFormatting>
  <conditionalFormatting sqref="CJ53">
    <cfRule type="cellIs" dxfId="1117" priority="2795" operator="lessThan">
      <formula>$C$4</formula>
    </cfRule>
  </conditionalFormatting>
  <conditionalFormatting sqref="CJ54">
    <cfRule type="cellIs" dxfId="1116" priority="2796" operator="lessThan">
      <formula>$C$4</formula>
    </cfRule>
  </conditionalFormatting>
  <conditionalFormatting sqref="CJ54">
    <cfRule type="cellIs" dxfId="1115" priority="2797" operator="lessThan">
      <formula>$C$4</formula>
    </cfRule>
  </conditionalFormatting>
  <conditionalFormatting sqref="CJ55">
    <cfRule type="cellIs" dxfId="1114" priority="2798" operator="lessThan">
      <formula>$C$4</formula>
    </cfRule>
  </conditionalFormatting>
  <conditionalFormatting sqref="CJ55">
    <cfRule type="cellIs" dxfId="1113" priority="2799" operator="lessThan">
      <formula>$C$4</formula>
    </cfRule>
  </conditionalFormatting>
  <conditionalFormatting sqref="CJ56">
    <cfRule type="cellIs" dxfId="1112" priority="2800" operator="lessThan">
      <formula>$C$4</formula>
    </cfRule>
  </conditionalFormatting>
  <conditionalFormatting sqref="CJ56">
    <cfRule type="cellIs" dxfId="1111" priority="2801" operator="lessThan">
      <formula>$C$4</formula>
    </cfRule>
  </conditionalFormatting>
  <conditionalFormatting sqref="CJ57">
    <cfRule type="cellIs" dxfId="1110" priority="2802" operator="lessThan">
      <formula>$C$4</formula>
    </cfRule>
  </conditionalFormatting>
  <conditionalFormatting sqref="CJ57">
    <cfRule type="cellIs" dxfId="1109" priority="2803" operator="lessThan">
      <formula>$C$4</formula>
    </cfRule>
  </conditionalFormatting>
  <conditionalFormatting sqref="CJ58">
    <cfRule type="cellIs" dxfId="1108" priority="2804" operator="lessThan">
      <formula>$C$4</formula>
    </cfRule>
  </conditionalFormatting>
  <conditionalFormatting sqref="CJ58">
    <cfRule type="cellIs" dxfId="1107" priority="2805" operator="lessThan">
      <formula>$C$4</formula>
    </cfRule>
  </conditionalFormatting>
  <conditionalFormatting sqref="CJ59">
    <cfRule type="cellIs" dxfId="1106" priority="2806" operator="lessThan">
      <formula>$C$4</formula>
    </cfRule>
  </conditionalFormatting>
  <conditionalFormatting sqref="CJ59">
    <cfRule type="cellIs" dxfId="1105" priority="2807" operator="lessThan">
      <formula>$C$4</formula>
    </cfRule>
  </conditionalFormatting>
  <conditionalFormatting sqref="CJ60">
    <cfRule type="cellIs" dxfId="1104" priority="2808" operator="lessThan">
      <formula>$C$4</formula>
    </cfRule>
  </conditionalFormatting>
  <conditionalFormatting sqref="CJ60">
    <cfRule type="cellIs" dxfId="1103" priority="2809" operator="lessThan">
      <formula>$C$4</formula>
    </cfRule>
  </conditionalFormatting>
  <conditionalFormatting sqref="N11">
    <cfRule type="cellIs" dxfId="1102" priority="2810" operator="lessThan">
      <formula>$C$4</formula>
    </cfRule>
  </conditionalFormatting>
  <conditionalFormatting sqref="N11">
    <cfRule type="cellIs" dxfId="1101" priority="2811" operator="lessThan">
      <formula>$C$4</formula>
    </cfRule>
  </conditionalFormatting>
  <conditionalFormatting sqref="N12">
    <cfRule type="cellIs" dxfId="1100" priority="2812" operator="lessThan">
      <formula>$C$4</formula>
    </cfRule>
  </conditionalFormatting>
  <conditionalFormatting sqref="N12">
    <cfRule type="cellIs" dxfId="1099" priority="2813" operator="lessThan">
      <formula>$C$4</formula>
    </cfRule>
  </conditionalFormatting>
  <conditionalFormatting sqref="N13">
    <cfRule type="cellIs" dxfId="1098" priority="2814" operator="lessThan">
      <formula>$C$4</formula>
    </cfRule>
  </conditionalFormatting>
  <conditionalFormatting sqref="N13">
    <cfRule type="cellIs" dxfId="1097" priority="2815" operator="lessThan">
      <formula>$C$4</formula>
    </cfRule>
  </conditionalFormatting>
  <conditionalFormatting sqref="N14">
    <cfRule type="cellIs" dxfId="1096" priority="2816" operator="lessThan">
      <formula>$C$4</formula>
    </cfRule>
  </conditionalFormatting>
  <conditionalFormatting sqref="N14">
    <cfRule type="cellIs" dxfId="1095" priority="2817" operator="lessThan">
      <formula>$C$4</formula>
    </cfRule>
  </conditionalFormatting>
  <conditionalFormatting sqref="N15">
    <cfRule type="cellIs" dxfId="1094" priority="2818" operator="lessThan">
      <formula>$C$4</formula>
    </cfRule>
  </conditionalFormatting>
  <conditionalFormatting sqref="N15">
    <cfRule type="cellIs" dxfId="1093" priority="2819" operator="lessThan">
      <formula>$C$4</formula>
    </cfRule>
  </conditionalFormatting>
  <conditionalFormatting sqref="N16">
    <cfRule type="cellIs" dxfId="1092" priority="2820" operator="lessThan">
      <formula>$C$4</formula>
    </cfRule>
  </conditionalFormatting>
  <conditionalFormatting sqref="N16">
    <cfRule type="cellIs" dxfId="1091" priority="2821" operator="lessThan">
      <formula>$C$4</formula>
    </cfRule>
  </conditionalFormatting>
  <conditionalFormatting sqref="N17">
    <cfRule type="cellIs" dxfId="1090" priority="2822" operator="lessThan">
      <formula>$C$4</formula>
    </cfRule>
  </conditionalFormatting>
  <conditionalFormatting sqref="N17">
    <cfRule type="cellIs" dxfId="1089" priority="2823" operator="lessThan">
      <formula>$C$4</formula>
    </cfRule>
  </conditionalFormatting>
  <conditionalFormatting sqref="N18">
    <cfRule type="cellIs" dxfId="1088" priority="2824" operator="lessThan">
      <formula>$C$4</formula>
    </cfRule>
  </conditionalFormatting>
  <conditionalFormatting sqref="N18">
    <cfRule type="cellIs" dxfId="1087" priority="2825" operator="lessThan">
      <formula>$C$4</formula>
    </cfRule>
  </conditionalFormatting>
  <conditionalFormatting sqref="N19">
    <cfRule type="cellIs" dxfId="1086" priority="2826" operator="lessThan">
      <formula>$C$4</formula>
    </cfRule>
  </conditionalFormatting>
  <conditionalFormatting sqref="N19">
    <cfRule type="cellIs" dxfId="1085" priority="2827" operator="lessThan">
      <formula>$C$4</formula>
    </cfRule>
  </conditionalFormatting>
  <conditionalFormatting sqref="N20">
    <cfRule type="cellIs" dxfId="1084" priority="2828" operator="lessThan">
      <formula>$C$4</formula>
    </cfRule>
  </conditionalFormatting>
  <conditionalFormatting sqref="N20">
    <cfRule type="cellIs" dxfId="1083" priority="2829" operator="lessThan">
      <formula>$C$4</formula>
    </cfRule>
  </conditionalFormatting>
  <conditionalFormatting sqref="N21">
    <cfRule type="cellIs" dxfId="1082" priority="2830" operator="lessThan">
      <formula>$C$4</formula>
    </cfRule>
  </conditionalFormatting>
  <conditionalFormatting sqref="N21">
    <cfRule type="cellIs" dxfId="1081" priority="2831" operator="lessThan">
      <formula>$C$4</formula>
    </cfRule>
  </conditionalFormatting>
  <conditionalFormatting sqref="N22">
    <cfRule type="cellIs" dxfId="1080" priority="2832" operator="lessThan">
      <formula>$C$4</formula>
    </cfRule>
  </conditionalFormatting>
  <conditionalFormatting sqref="N22">
    <cfRule type="cellIs" dxfId="1079" priority="2833" operator="lessThan">
      <formula>$C$4</formula>
    </cfRule>
  </conditionalFormatting>
  <conditionalFormatting sqref="N23">
    <cfRule type="cellIs" dxfId="1078" priority="2834" operator="lessThan">
      <formula>$C$4</formula>
    </cfRule>
  </conditionalFormatting>
  <conditionalFormatting sqref="N23">
    <cfRule type="cellIs" dxfId="1077" priority="2835" operator="lessThan">
      <formula>$C$4</formula>
    </cfRule>
  </conditionalFormatting>
  <conditionalFormatting sqref="N24">
    <cfRule type="cellIs" dxfId="1076" priority="2836" operator="lessThan">
      <formula>$C$4</formula>
    </cfRule>
  </conditionalFormatting>
  <conditionalFormatting sqref="N24">
    <cfRule type="cellIs" dxfId="1075" priority="2837" operator="lessThan">
      <formula>$C$4</formula>
    </cfRule>
  </conditionalFormatting>
  <conditionalFormatting sqref="N25">
    <cfRule type="cellIs" dxfId="1074" priority="2838" operator="lessThan">
      <formula>$C$4</formula>
    </cfRule>
  </conditionalFormatting>
  <conditionalFormatting sqref="N25">
    <cfRule type="cellIs" dxfId="1073" priority="2839" operator="lessThan">
      <formula>$C$4</formula>
    </cfRule>
  </conditionalFormatting>
  <conditionalFormatting sqref="N26">
    <cfRule type="cellIs" dxfId="1072" priority="2840" operator="lessThan">
      <formula>$C$4</formula>
    </cfRule>
  </conditionalFormatting>
  <conditionalFormatting sqref="N26">
    <cfRule type="cellIs" dxfId="1071" priority="2841" operator="lessThan">
      <formula>$C$4</formula>
    </cfRule>
  </conditionalFormatting>
  <conditionalFormatting sqref="N27">
    <cfRule type="cellIs" dxfId="1070" priority="2842" operator="lessThan">
      <formula>$C$4</formula>
    </cfRule>
  </conditionalFormatting>
  <conditionalFormatting sqref="N27">
    <cfRule type="cellIs" dxfId="1069" priority="2843" operator="lessThan">
      <formula>$C$4</formula>
    </cfRule>
  </conditionalFormatting>
  <conditionalFormatting sqref="N28">
    <cfRule type="cellIs" dxfId="1068" priority="2844" operator="lessThan">
      <formula>$C$4</formula>
    </cfRule>
  </conditionalFormatting>
  <conditionalFormatting sqref="N28">
    <cfRule type="cellIs" dxfId="1067" priority="2845" operator="lessThan">
      <formula>$C$4</formula>
    </cfRule>
  </conditionalFormatting>
  <conditionalFormatting sqref="N29">
    <cfRule type="cellIs" dxfId="1066" priority="2846" operator="lessThan">
      <formula>$C$4</formula>
    </cfRule>
  </conditionalFormatting>
  <conditionalFormatting sqref="N29">
    <cfRule type="cellIs" dxfId="1065" priority="2847" operator="lessThan">
      <formula>$C$4</formula>
    </cfRule>
  </conditionalFormatting>
  <conditionalFormatting sqref="N30">
    <cfRule type="cellIs" dxfId="1064" priority="2848" operator="lessThan">
      <formula>$C$4</formula>
    </cfRule>
  </conditionalFormatting>
  <conditionalFormatting sqref="N30">
    <cfRule type="cellIs" dxfId="1063" priority="2849" operator="lessThan">
      <formula>$C$4</formula>
    </cfRule>
  </conditionalFormatting>
  <conditionalFormatting sqref="N31">
    <cfRule type="cellIs" dxfId="1062" priority="2850" operator="lessThan">
      <formula>$C$4</formula>
    </cfRule>
  </conditionalFormatting>
  <conditionalFormatting sqref="N31">
    <cfRule type="cellIs" dxfId="1061" priority="2851" operator="lessThan">
      <formula>$C$4</formula>
    </cfRule>
  </conditionalFormatting>
  <conditionalFormatting sqref="N32">
    <cfRule type="cellIs" dxfId="1060" priority="2852" operator="lessThan">
      <formula>$C$4</formula>
    </cfRule>
  </conditionalFormatting>
  <conditionalFormatting sqref="N32">
    <cfRule type="cellIs" dxfId="1059" priority="2853" operator="lessThan">
      <formula>$C$4</formula>
    </cfRule>
  </conditionalFormatting>
  <conditionalFormatting sqref="N33">
    <cfRule type="cellIs" dxfId="1058" priority="2854" operator="lessThan">
      <formula>$C$4</formula>
    </cfRule>
  </conditionalFormatting>
  <conditionalFormatting sqref="N33">
    <cfRule type="cellIs" dxfId="1057" priority="2855" operator="lessThan">
      <formula>$C$4</formula>
    </cfRule>
  </conditionalFormatting>
  <conditionalFormatting sqref="N34">
    <cfRule type="cellIs" dxfId="1056" priority="2856" operator="lessThan">
      <formula>$C$4</formula>
    </cfRule>
  </conditionalFormatting>
  <conditionalFormatting sqref="N34">
    <cfRule type="cellIs" dxfId="1055" priority="2857" operator="lessThan">
      <formula>$C$4</formula>
    </cfRule>
  </conditionalFormatting>
  <conditionalFormatting sqref="N35">
    <cfRule type="cellIs" dxfId="1054" priority="2858" operator="lessThan">
      <formula>$C$4</formula>
    </cfRule>
  </conditionalFormatting>
  <conditionalFormatting sqref="N35">
    <cfRule type="cellIs" dxfId="1053" priority="2859" operator="lessThan">
      <formula>$C$4</formula>
    </cfRule>
  </conditionalFormatting>
  <conditionalFormatting sqref="N36">
    <cfRule type="cellIs" dxfId="1052" priority="2860" operator="lessThan">
      <formula>$C$4</formula>
    </cfRule>
  </conditionalFormatting>
  <conditionalFormatting sqref="N36">
    <cfRule type="cellIs" dxfId="1051" priority="2861" operator="lessThan">
      <formula>$C$4</formula>
    </cfRule>
  </conditionalFormatting>
  <conditionalFormatting sqref="N37">
    <cfRule type="cellIs" dxfId="1050" priority="2862" operator="lessThan">
      <formula>$C$4</formula>
    </cfRule>
  </conditionalFormatting>
  <conditionalFormatting sqref="N37">
    <cfRule type="cellIs" dxfId="1049" priority="2863" operator="lessThan">
      <formula>$C$4</formula>
    </cfRule>
  </conditionalFormatting>
  <conditionalFormatting sqref="N38">
    <cfRule type="cellIs" dxfId="1048" priority="2864" operator="lessThan">
      <formula>$C$4</formula>
    </cfRule>
  </conditionalFormatting>
  <conditionalFormatting sqref="N38">
    <cfRule type="cellIs" dxfId="1047" priority="2865" operator="lessThan">
      <formula>$C$4</formula>
    </cfRule>
  </conditionalFormatting>
  <conditionalFormatting sqref="N39">
    <cfRule type="cellIs" dxfId="1046" priority="2866" operator="lessThan">
      <formula>$C$4</formula>
    </cfRule>
  </conditionalFormatting>
  <conditionalFormatting sqref="N39">
    <cfRule type="cellIs" dxfId="1045" priority="2867" operator="lessThan">
      <formula>$C$4</formula>
    </cfRule>
  </conditionalFormatting>
  <conditionalFormatting sqref="N40">
    <cfRule type="cellIs" dxfId="1044" priority="2868" operator="lessThan">
      <formula>$C$4</formula>
    </cfRule>
  </conditionalFormatting>
  <conditionalFormatting sqref="N40">
    <cfRule type="cellIs" dxfId="1043" priority="2869" operator="lessThan">
      <formula>$C$4</formula>
    </cfRule>
  </conditionalFormatting>
  <conditionalFormatting sqref="N41">
    <cfRule type="cellIs" dxfId="1042" priority="2870" operator="lessThan">
      <formula>$C$4</formula>
    </cfRule>
  </conditionalFormatting>
  <conditionalFormatting sqref="N41">
    <cfRule type="cellIs" dxfId="1041" priority="2871" operator="lessThan">
      <formula>$C$4</formula>
    </cfRule>
  </conditionalFormatting>
  <conditionalFormatting sqref="N42">
    <cfRule type="cellIs" dxfId="1040" priority="2872" operator="lessThan">
      <formula>$C$4</formula>
    </cfRule>
  </conditionalFormatting>
  <conditionalFormatting sqref="N42">
    <cfRule type="cellIs" dxfId="1039" priority="2873" operator="lessThan">
      <formula>$C$4</formula>
    </cfRule>
  </conditionalFormatting>
  <conditionalFormatting sqref="N43">
    <cfRule type="cellIs" dxfId="1038" priority="2874" operator="lessThan">
      <formula>$C$4</formula>
    </cfRule>
  </conditionalFormatting>
  <conditionalFormatting sqref="N43">
    <cfRule type="cellIs" dxfId="1037" priority="2875" operator="lessThan">
      <formula>$C$4</formula>
    </cfRule>
  </conditionalFormatting>
  <conditionalFormatting sqref="N44">
    <cfRule type="cellIs" dxfId="1036" priority="2876" operator="lessThan">
      <formula>$C$4</formula>
    </cfRule>
  </conditionalFormatting>
  <conditionalFormatting sqref="N44">
    <cfRule type="cellIs" dxfId="1035" priority="2877" operator="lessThan">
      <formula>$C$4</formula>
    </cfRule>
  </conditionalFormatting>
  <conditionalFormatting sqref="N45">
    <cfRule type="cellIs" dxfId="1034" priority="2878" operator="lessThan">
      <formula>$C$4</formula>
    </cfRule>
  </conditionalFormatting>
  <conditionalFormatting sqref="N45">
    <cfRule type="cellIs" dxfId="1033" priority="2879" operator="lessThan">
      <formula>$C$4</formula>
    </cfRule>
  </conditionalFormatting>
  <conditionalFormatting sqref="N46">
    <cfRule type="cellIs" dxfId="1032" priority="2880" operator="lessThan">
      <formula>$C$4</formula>
    </cfRule>
  </conditionalFormatting>
  <conditionalFormatting sqref="N46">
    <cfRule type="cellIs" dxfId="1031" priority="2881" operator="lessThan">
      <formula>$C$4</formula>
    </cfRule>
  </conditionalFormatting>
  <conditionalFormatting sqref="N47">
    <cfRule type="cellIs" dxfId="1030" priority="2882" operator="lessThan">
      <formula>$C$4</formula>
    </cfRule>
  </conditionalFormatting>
  <conditionalFormatting sqref="N47">
    <cfRule type="cellIs" dxfId="1029" priority="2883" operator="lessThan">
      <formula>$C$4</formula>
    </cfRule>
  </conditionalFormatting>
  <conditionalFormatting sqref="N48">
    <cfRule type="cellIs" dxfId="1028" priority="2884" operator="lessThan">
      <formula>$C$4</formula>
    </cfRule>
  </conditionalFormatting>
  <conditionalFormatting sqref="N48">
    <cfRule type="cellIs" dxfId="1027" priority="2885" operator="lessThan">
      <formula>$C$4</formula>
    </cfRule>
  </conditionalFormatting>
  <conditionalFormatting sqref="N49">
    <cfRule type="cellIs" dxfId="1026" priority="2886" operator="lessThan">
      <formula>$C$4</formula>
    </cfRule>
  </conditionalFormatting>
  <conditionalFormatting sqref="N49">
    <cfRule type="cellIs" dxfId="1025" priority="2887" operator="lessThan">
      <formula>$C$4</formula>
    </cfRule>
  </conditionalFormatting>
  <conditionalFormatting sqref="N50">
    <cfRule type="cellIs" dxfId="1024" priority="2888" operator="lessThan">
      <formula>$C$4</formula>
    </cfRule>
  </conditionalFormatting>
  <conditionalFormatting sqref="N50">
    <cfRule type="cellIs" dxfId="1023" priority="2889" operator="lessThan">
      <formula>$C$4</formula>
    </cfRule>
  </conditionalFormatting>
  <conditionalFormatting sqref="N51">
    <cfRule type="cellIs" dxfId="1022" priority="2890" operator="lessThan">
      <formula>$C$4</formula>
    </cfRule>
  </conditionalFormatting>
  <conditionalFormatting sqref="N51">
    <cfRule type="cellIs" dxfId="1021" priority="2891" operator="lessThan">
      <formula>$C$4</formula>
    </cfRule>
  </conditionalFormatting>
  <conditionalFormatting sqref="N52">
    <cfRule type="cellIs" dxfId="1020" priority="2892" operator="lessThan">
      <formula>$C$4</formula>
    </cfRule>
  </conditionalFormatting>
  <conditionalFormatting sqref="N52">
    <cfRule type="cellIs" dxfId="1019" priority="2893" operator="lessThan">
      <formula>$C$4</formula>
    </cfRule>
  </conditionalFormatting>
  <conditionalFormatting sqref="N53">
    <cfRule type="cellIs" dxfId="1018" priority="2894" operator="lessThan">
      <formula>$C$4</formula>
    </cfRule>
  </conditionalFormatting>
  <conditionalFormatting sqref="N53">
    <cfRule type="cellIs" dxfId="1017" priority="2895" operator="lessThan">
      <formula>$C$4</formula>
    </cfRule>
  </conditionalFormatting>
  <conditionalFormatting sqref="N54">
    <cfRule type="cellIs" dxfId="1016" priority="2896" operator="lessThan">
      <formula>$C$4</formula>
    </cfRule>
  </conditionalFormatting>
  <conditionalFormatting sqref="N54">
    <cfRule type="cellIs" dxfId="1015" priority="2897" operator="lessThan">
      <formula>$C$4</formula>
    </cfRule>
  </conditionalFormatting>
  <conditionalFormatting sqref="N55">
    <cfRule type="cellIs" dxfId="1014" priority="2898" operator="lessThan">
      <formula>$C$4</formula>
    </cfRule>
  </conditionalFormatting>
  <conditionalFormatting sqref="N55">
    <cfRule type="cellIs" dxfId="1013" priority="2899" operator="lessThan">
      <formula>$C$4</formula>
    </cfRule>
  </conditionalFormatting>
  <conditionalFormatting sqref="N56">
    <cfRule type="cellIs" dxfId="1012" priority="2900" operator="lessThan">
      <formula>$C$4</formula>
    </cfRule>
  </conditionalFormatting>
  <conditionalFormatting sqref="N56">
    <cfRule type="cellIs" dxfId="1011" priority="2901" operator="lessThan">
      <formula>$C$4</formula>
    </cfRule>
  </conditionalFormatting>
  <conditionalFormatting sqref="N57">
    <cfRule type="cellIs" dxfId="1010" priority="2902" operator="lessThan">
      <formula>$C$4</formula>
    </cfRule>
  </conditionalFormatting>
  <conditionalFormatting sqref="N57">
    <cfRule type="cellIs" dxfId="1009" priority="2903" operator="lessThan">
      <formula>$C$4</formula>
    </cfRule>
  </conditionalFormatting>
  <conditionalFormatting sqref="N58">
    <cfRule type="cellIs" dxfId="1008" priority="2904" operator="lessThan">
      <formula>$C$4</formula>
    </cfRule>
  </conditionalFormatting>
  <conditionalFormatting sqref="N58">
    <cfRule type="cellIs" dxfId="1007" priority="2905" operator="lessThan">
      <formula>$C$4</formula>
    </cfRule>
  </conditionalFormatting>
  <conditionalFormatting sqref="N59">
    <cfRule type="cellIs" dxfId="1006" priority="2906" operator="lessThan">
      <formula>$C$4</formula>
    </cfRule>
  </conditionalFormatting>
  <conditionalFormatting sqref="N59">
    <cfRule type="cellIs" dxfId="1005" priority="2907" operator="lessThan">
      <formula>$C$4</formula>
    </cfRule>
  </conditionalFormatting>
  <conditionalFormatting sqref="N60">
    <cfRule type="cellIs" dxfId="1004" priority="2908" operator="lessThan">
      <formula>$C$4</formula>
    </cfRule>
  </conditionalFormatting>
  <conditionalFormatting sqref="N60">
    <cfRule type="cellIs" dxfId="1003" priority="2909" operator="lessThan">
      <formula>$C$4</formula>
    </cfRule>
  </conditionalFormatting>
  <conditionalFormatting sqref="O11">
    <cfRule type="cellIs" dxfId="1002" priority="2910" operator="lessThan">
      <formula>$C$4</formula>
    </cfRule>
  </conditionalFormatting>
  <conditionalFormatting sqref="O11">
    <cfRule type="cellIs" dxfId="1001" priority="2911" operator="lessThan">
      <formula>$C$4</formula>
    </cfRule>
  </conditionalFormatting>
  <conditionalFormatting sqref="O12">
    <cfRule type="cellIs" dxfId="1000" priority="2912" operator="lessThan">
      <formula>$C$4</formula>
    </cfRule>
  </conditionalFormatting>
  <conditionalFormatting sqref="O12">
    <cfRule type="cellIs" dxfId="999" priority="2913" operator="lessThan">
      <formula>$C$4</formula>
    </cfRule>
  </conditionalFormatting>
  <conditionalFormatting sqref="O13">
    <cfRule type="cellIs" dxfId="998" priority="2914" operator="lessThan">
      <formula>$C$4</formula>
    </cfRule>
  </conditionalFormatting>
  <conditionalFormatting sqref="O13">
    <cfRule type="cellIs" dxfId="997" priority="2915" operator="lessThan">
      <formula>$C$4</formula>
    </cfRule>
  </conditionalFormatting>
  <conditionalFormatting sqref="O14">
    <cfRule type="cellIs" dxfId="996" priority="2916" operator="lessThan">
      <formula>$C$4</formula>
    </cfRule>
  </conditionalFormatting>
  <conditionalFormatting sqref="O14">
    <cfRule type="cellIs" dxfId="995" priority="2917" operator="lessThan">
      <formula>$C$4</formula>
    </cfRule>
  </conditionalFormatting>
  <conditionalFormatting sqref="O15">
    <cfRule type="cellIs" dxfId="994" priority="2918" operator="lessThan">
      <formula>$C$4</formula>
    </cfRule>
  </conditionalFormatting>
  <conditionalFormatting sqref="O15">
    <cfRule type="cellIs" dxfId="993" priority="2919" operator="lessThan">
      <formula>$C$4</formula>
    </cfRule>
  </conditionalFormatting>
  <conditionalFormatting sqref="O16">
    <cfRule type="cellIs" dxfId="992" priority="2920" operator="lessThan">
      <formula>$C$4</formula>
    </cfRule>
  </conditionalFormatting>
  <conditionalFormatting sqref="O16">
    <cfRule type="cellIs" dxfId="991" priority="2921" operator="lessThan">
      <formula>$C$4</formula>
    </cfRule>
  </conditionalFormatting>
  <conditionalFormatting sqref="O17">
    <cfRule type="cellIs" dxfId="990" priority="2922" operator="lessThan">
      <formula>$C$4</formula>
    </cfRule>
  </conditionalFormatting>
  <conditionalFormatting sqref="O17">
    <cfRule type="cellIs" dxfId="989" priority="2923" operator="lessThan">
      <formula>$C$4</formula>
    </cfRule>
  </conditionalFormatting>
  <conditionalFormatting sqref="O18">
    <cfRule type="cellIs" dxfId="988" priority="2924" operator="lessThan">
      <formula>$C$4</formula>
    </cfRule>
  </conditionalFormatting>
  <conditionalFormatting sqref="O18">
    <cfRule type="cellIs" dxfId="987" priority="2925" operator="lessThan">
      <formula>$C$4</formula>
    </cfRule>
  </conditionalFormatting>
  <conditionalFormatting sqref="O19">
    <cfRule type="cellIs" dxfId="986" priority="2926" operator="lessThan">
      <formula>$C$4</formula>
    </cfRule>
  </conditionalFormatting>
  <conditionalFormatting sqref="O19">
    <cfRule type="cellIs" dxfId="985" priority="2927" operator="lessThan">
      <formula>$C$4</formula>
    </cfRule>
  </conditionalFormatting>
  <conditionalFormatting sqref="O20">
    <cfRule type="cellIs" dxfId="984" priority="2928" operator="lessThan">
      <formula>$C$4</formula>
    </cfRule>
  </conditionalFormatting>
  <conditionalFormatting sqref="O20">
    <cfRule type="cellIs" dxfId="983" priority="2929" operator="lessThan">
      <formula>$C$4</formula>
    </cfRule>
  </conditionalFormatting>
  <conditionalFormatting sqref="O21">
    <cfRule type="cellIs" dxfId="982" priority="2930" operator="lessThan">
      <formula>$C$4</formula>
    </cfRule>
  </conditionalFormatting>
  <conditionalFormatting sqref="O21">
    <cfRule type="cellIs" dxfId="981" priority="2931" operator="lessThan">
      <formula>$C$4</formula>
    </cfRule>
  </conditionalFormatting>
  <conditionalFormatting sqref="O22">
    <cfRule type="cellIs" dxfId="980" priority="2932" operator="lessThan">
      <formula>$C$4</formula>
    </cfRule>
  </conditionalFormatting>
  <conditionalFormatting sqref="O22">
    <cfRule type="cellIs" dxfId="979" priority="2933" operator="lessThan">
      <formula>$C$4</formula>
    </cfRule>
  </conditionalFormatting>
  <conditionalFormatting sqref="O23">
    <cfRule type="cellIs" dxfId="978" priority="2934" operator="lessThan">
      <formula>$C$4</formula>
    </cfRule>
  </conditionalFormatting>
  <conditionalFormatting sqref="O23">
    <cfRule type="cellIs" dxfId="977" priority="2935" operator="lessThan">
      <formula>$C$4</formula>
    </cfRule>
  </conditionalFormatting>
  <conditionalFormatting sqref="O24">
    <cfRule type="cellIs" dxfId="976" priority="2936" operator="lessThan">
      <formula>$C$4</formula>
    </cfRule>
  </conditionalFormatting>
  <conditionalFormatting sqref="O24">
    <cfRule type="cellIs" dxfId="975" priority="2937" operator="lessThan">
      <formula>$C$4</formula>
    </cfRule>
  </conditionalFormatting>
  <conditionalFormatting sqref="O25">
    <cfRule type="cellIs" dxfId="974" priority="2938" operator="lessThan">
      <formula>$C$4</formula>
    </cfRule>
  </conditionalFormatting>
  <conditionalFormatting sqref="O25">
    <cfRule type="cellIs" dxfId="973" priority="2939" operator="lessThan">
      <formula>$C$4</formula>
    </cfRule>
  </conditionalFormatting>
  <conditionalFormatting sqref="O26">
    <cfRule type="cellIs" dxfId="972" priority="2940" operator="lessThan">
      <formula>$C$4</formula>
    </cfRule>
  </conditionalFormatting>
  <conditionalFormatting sqref="O26">
    <cfRule type="cellIs" dxfId="971" priority="2941" operator="lessThan">
      <formula>$C$4</formula>
    </cfRule>
  </conditionalFormatting>
  <conditionalFormatting sqref="O27">
    <cfRule type="cellIs" dxfId="970" priority="2942" operator="lessThan">
      <formula>$C$4</formula>
    </cfRule>
  </conditionalFormatting>
  <conditionalFormatting sqref="O27">
    <cfRule type="cellIs" dxfId="969" priority="2943" operator="lessThan">
      <formula>$C$4</formula>
    </cfRule>
  </conditionalFormatting>
  <conditionalFormatting sqref="O28">
    <cfRule type="cellIs" dxfId="968" priority="2944" operator="lessThan">
      <formula>$C$4</formula>
    </cfRule>
  </conditionalFormatting>
  <conditionalFormatting sqref="O28">
    <cfRule type="cellIs" dxfId="967" priority="2945" operator="lessThan">
      <formula>$C$4</formula>
    </cfRule>
  </conditionalFormatting>
  <conditionalFormatting sqref="O29">
    <cfRule type="cellIs" dxfId="966" priority="2946" operator="lessThan">
      <formula>$C$4</formula>
    </cfRule>
  </conditionalFormatting>
  <conditionalFormatting sqref="O29">
    <cfRule type="cellIs" dxfId="965" priority="2947" operator="lessThan">
      <formula>$C$4</formula>
    </cfRule>
  </conditionalFormatting>
  <conditionalFormatting sqref="O30">
    <cfRule type="cellIs" dxfId="964" priority="2948" operator="lessThan">
      <formula>$C$4</formula>
    </cfRule>
  </conditionalFormatting>
  <conditionalFormatting sqref="O30">
    <cfRule type="cellIs" dxfId="963" priority="2949" operator="lessThan">
      <formula>$C$4</formula>
    </cfRule>
  </conditionalFormatting>
  <conditionalFormatting sqref="O31">
    <cfRule type="cellIs" dxfId="962" priority="2950" operator="lessThan">
      <formula>$C$4</formula>
    </cfRule>
  </conditionalFormatting>
  <conditionalFormatting sqref="O31">
    <cfRule type="cellIs" dxfId="961" priority="2951" operator="lessThan">
      <formula>$C$4</formula>
    </cfRule>
  </conditionalFormatting>
  <conditionalFormatting sqref="O32">
    <cfRule type="cellIs" dxfId="960" priority="2952" operator="lessThan">
      <formula>$C$4</formula>
    </cfRule>
  </conditionalFormatting>
  <conditionalFormatting sqref="O32">
    <cfRule type="cellIs" dxfId="959" priority="2953" operator="lessThan">
      <formula>$C$4</formula>
    </cfRule>
  </conditionalFormatting>
  <conditionalFormatting sqref="O33">
    <cfRule type="cellIs" dxfId="958" priority="2954" operator="lessThan">
      <formula>$C$4</formula>
    </cfRule>
  </conditionalFormatting>
  <conditionalFormatting sqref="O33">
    <cfRule type="cellIs" dxfId="957" priority="2955" operator="lessThan">
      <formula>$C$4</formula>
    </cfRule>
  </conditionalFormatting>
  <conditionalFormatting sqref="O34">
    <cfRule type="cellIs" dxfId="956" priority="2956" operator="lessThan">
      <formula>$C$4</formula>
    </cfRule>
  </conditionalFormatting>
  <conditionalFormatting sqref="O34">
    <cfRule type="cellIs" dxfId="955" priority="2957" operator="lessThan">
      <formula>$C$4</formula>
    </cfRule>
  </conditionalFormatting>
  <conditionalFormatting sqref="O35">
    <cfRule type="cellIs" dxfId="954" priority="2958" operator="lessThan">
      <formula>$C$4</formula>
    </cfRule>
  </conditionalFormatting>
  <conditionalFormatting sqref="O35">
    <cfRule type="cellIs" dxfId="953" priority="2959" operator="lessThan">
      <formula>$C$4</formula>
    </cfRule>
  </conditionalFormatting>
  <conditionalFormatting sqref="O36">
    <cfRule type="cellIs" dxfId="952" priority="2960" operator="lessThan">
      <formula>$C$4</formula>
    </cfRule>
  </conditionalFormatting>
  <conditionalFormatting sqref="O36">
    <cfRule type="cellIs" dxfId="951" priority="2961" operator="lessThan">
      <formula>$C$4</formula>
    </cfRule>
  </conditionalFormatting>
  <conditionalFormatting sqref="O37">
    <cfRule type="cellIs" dxfId="950" priority="2962" operator="lessThan">
      <formula>$C$4</formula>
    </cfRule>
  </conditionalFormatting>
  <conditionalFormatting sqref="O37">
    <cfRule type="cellIs" dxfId="949" priority="2963" operator="lessThan">
      <formula>$C$4</formula>
    </cfRule>
  </conditionalFormatting>
  <conditionalFormatting sqref="O38">
    <cfRule type="cellIs" dxfId="948" priority="2964" operator="lessThan">
      <formula>$C$4</formula>
    </cfRule>
  </conditionalFormatting>
  <conditionalFormatting sqref="O38">
    <cfRule type="cellIs" dxfId="947" priority="2965" operator="lessThan">
      <formula>$C$4</formula>
    </cfRule>
  </conditionalFormatting>
  <conditionalFormatting sqref="O39">
    <cfRule type="cellIs" dxfId="946" priority="2966" operator="lessThan">
      <formula>$C$4</formula>
    </cfRule>
  </conditionalFormatting>
  <conditionalFormatting sqref="O39">
    <cfRule type="cellIs" dxfId="945" priority="2967" operator="lessThan">
      <formula>$C$4</formula>
    </cfRule>
  </conditionalFormatting>
  <conditionalFormatting sqref="O40">
    <cfRule type="cellIs" dxfId="944" priority="2968" operator="lessThan">
      <formula>$C$4</formula>
    </cfRule>
  </conditionalFormatting>
  <conditionalFormatting sqref="O40">
    <cfRule type="cellIs" dxfId="943" priority="2969" operator="lessThan">
      <formula>$C$4</formula>
    </cfRule>
  </conditionalFormatting>
  <conditionalFormatting sqref="O41">
    <cfRule type="cellIs" dxfId="942" priority="2970" operator="lessThan">
      <formula>$C$4</formula>
    </cfRule>
  </conditionalFormatting>
  <conditionalFormatting sqref="O41">
    <cfRule type="cellIs" dxfId="941" priority="2971" operator="lessThan">
      <formula>$C$4</formula>
    </cfRule>
  </conditionalFormatting>
  <conditionalFormatting sqref="O42">
    <cfRule type="cellIs" dxfId="940" priority="2972" operator="lessThan">
      <formula>$C$4</formula>
    </cfRule>
  </conditionalFormatting>
  <conditionalFormatting sqref="O42">
    <cfRule type="cellIs" dxfId="939" priority="2973" operator="lessThan">
      <formula>$C$4</formula>
    </cfRule>
  </conditionalFormatting>
  <conditionalFormatting sqref="O43">
    <cfRule type="cellIs" dxfId="938" priority="2974" operator="lessThan">
      <formula>$C$4</formula>
    </cfRule>
  </conditionalFormatting>
  <conditionalFormatting sqref="O43">
    <cfRule type="cellIs" dxfId="937" priority="2975" operator="lessThan">
      <formula>$C$4</formula>
    </cfRule>
  </conditionalFormatting>
  <conditionalFormatting sqref="O44">
    <cfRule type="cellIs" dxfId="936" priority="2976" operator="lessThan">
      <formula>$C$4</formula>
    </cfRule>
  </conditionalFormatting>
  <conditionalFormatting sqref="O44">
    <cfRule type="cellIs" dxfId="935" priority="2977" operator="lessThan">
      <formula>$C$4</formula>
    </cfRule>
  </conditionalFormatting>
  <conditionalFormatting sqref="O45">
    <cfRule type="cellIs" dxfId="934" priority="2978" operator="lessThan">
      <formula>$C$4</formula>
    </cfRule>
  </conditionalFormatting>
  <conditionalFormatting sqref="O45">
    <cfRule type="cellIs" dxfId="933" priority="2979" operator="lessThan">
      <formula>$C$4</formula>
    </cfRule>
  </conditionalFormatting>
  <conditionalFormatting sqref="O46">
    <cfRule type="cellIs" dxfId="932" priority="2980" operator="lessThan">
      <formula>$C$4</formula>
    </cfRule>
  </conditionalFormatting>
  <conditionalFormatting sqref="O46">
    <cfRule type="cellIs" dxfId="931" priority="2981" operator="lessThan">
      <formula>$C$4</formula>
    </cfRule>
  </conditionalFormatting>
  <conditionalFormatting sqref="O47">
    <cfRule type="cellIs" dxfId="930" priority="2982" operator="lessThan">
      <formula>$C$4</formula>
    </cfRule>
  </conditionalFormatting>
  <conditionalFormatting sqref="O47">
    <cfRule type="cellIs" dxfId="929" priority="2983" operator="lessThan">
      <formula>$C$4</formula>
    </cfRule>
  </conditionalFormatting>
  <conditionalFormatting sqref="O48">
    <cfRule type="cellIs" dxfId="928" priority="2984" operator="lessThan">
      <formula>$C$4</formula>
    </cfRule>
  </conditionalFormatting>
  <conditionalFormatting sqref="O48">
    <cfRule type="cellIs" dxfId="927" priority="2985" operator="lessThan">
      <formula>$C$4</formula>
    </cfRule>
  </conditionalFormatting>
  <conditionalFormatting sqref="O49">
    <cfRule type="cellIs" dxfId="926" priority="2986" operator="lessThan">
      <formula>$C$4</formula>
    </cfRule>
  </conditionalFormatting>
  <conditionalFormatting sqref="O49">
    <cfRule type="cellIs" dxfId="925" priority="2987" operator="lessThan">
      <formula>$C$4</formula>
    </cfRule>
  </conditionalFormatting>
  <conditionalFormatting sqref="O50">
    <cfRule type="cellIs" dxfId="924" priority="2988" operator="lessThan">
      <formula>$C$4</formula>
    </cfRule>
  </conditionalFormatting>
  <conditionalFormatting sqref="O50">
    <cfRule type="cellIs" dxfId="923" priority="2989" operator="lessThan">
      <formula>$C$4</formula>
    </cfRule>
  </conditionalFormatting>
  <conditionalFormatting sqref="O51">
    <cfRule type="cellIs" dxfId="922" priority="2990" operator="lessThan">
      <formula>$C$4</formula>
    </cfRule>
  </conditionalFormatting>
  <conditionalFormatting sqref="O51">
    <cfRule type="cellIs" dxfId="921" priority="2991" operator="lessThan">
      <formula>$C$4</formula>
    </cfRule>
  </conditionalFormatting>
  <conditionalFormatting sqref="O52">
    <cfRule type="cellIs" dxfId="920" priority="2992" operator="lessThan">
      <formula>$C$4</formula>
    </cfRule>
  </conditionalFormatting>
  <conditionalFormatting sqref="O52">
    <cfRule type="cellIs" dxfId="919" priority="2993" operator="lessThan">
      <formula>$C$4</formula>
    </cfRule>
  </conditionalFormatting>
  <conditionalFormatting sqref="O53">
    <cfRule type="cellIs" dxfId="918" priority="2994" operator="lessThan">
      <formula>$C$4</formula>
    </cfRule>
  </conditionalFormatting>
  <conditionalFormatting sqref="O53">
    <cfRule type="cellIs" dxfId="917" priority="2995" operator="lessThan">
      <formula>$C$4</formula>
    </cfRule>
  </conditionalFormatting>
  <conditionalFormatting sqref="O54">
    <cfRule type="cellIs" dxfId="916" priority="2996" operator="lessThan">
      <formula>$C$4</formula>
    </cfRule>
  </conditionalFormatting>
  <conditionalFormatting sqref="O54">
    <cfRule type="cellIs" dxfId="915" priority="2997" operator="lessThan">
      <formula>$C$4</formula>
    </cfRule>
  </conditionalFormatting>
  <conditionalFormatting sqref="O55">
    <cfRule type="cellIs" dxfId="914" priority="2998" operator="lessThan">
      <formula>$C$4</formula>
    </cfRule>
  </conditionalFormatting>
  <conditionalFormatting sqref="O55">
    <cfRule type="cellIs" dxfId="913" priority="2999" operator="lessThan">
      <formula>$C$4</formula>
    </cfRule>
  </conditionalFormatting>
  <conditionalFormatting sqref="O56">
    <cfRule type="cellIs" dxfId="912" priority="3000" operator="lessThan">
      <formula>$C$4</formula>
    </cfRule>
  </conditionalFormatting>
  <conditionalFormatting sqref="O56">
    <cfRule type="cellIs" dxfId="911" priority="3001" operator="lessThan">
      <formula>$C$4</formula>
    </cfRule>
  </conditionalFormatting>
  <conditionalFormatting sqref="O57">
    <cfRule type="cellIs" dxfId="910" priority="3002" operator="lessThan">
      <formula>$C$4</formula>
    </cfRule>
  </conditionalFormatting>
  <conditionalFormatting sqref="O57">
    <cfRule type="cellIs" dxfId="909" priority="3003" operator="lessThan">
      <formula>$C$4</formula>
    </cfRule>
  </conditionalFormatting>
  <conditionalFormatting sqref="O58">
    <cfRule type="cellIs" dxfId="908" priority="3004" operator="lessThan">
      <formula>$C$4</formula>
    </cfRule>
  </conditionalFormatting>
  <conditionalFormatting sqref="O58">
    <cfRule type="cellIs" dxfId="907" priority="3005" operator="lessThan">
      <formula>$C$4</formula>
    </cfRule>
  </conditionalFormatting>
  <conditionalFormatting sqref="O59">
    <cfRule type="cellIs" dxfId="906" priority="3006" operator="lessThan">
      <formula>$C$4</formula>
    </cfRule>
  </conditionalFormatting>
  <conditionalFormatting sqref="O59">
    <cfRule type="cellIs" dxfId="905" priority="3007" operator="lessThan">
      <formula>$C$4</formula>
    </cfRule>
  </conditionalFormatting>
  <conditionalFormatting sqref="O60">
    <cfRule type="cellIs" dxfId="904" priority="3008" operator="lessThan">
      <formula>$C$4</formula>
    </cfRule>
  </conditionalFormatting>
  <conditionalFormatting sqref="O60">
    <cfRule type="cellIs" dxfId="903" priority="3009" operator="lessThan">
      <formula>$C$4</formula>
    </cfRule>
  </conditionalFormatting>
  <conditionalFormatting sqref="AZ11:AZ46">
    <cfRule type="cellIs" dxfId="902" priority="3010" operator="lessThan">
      <formula>$C$4</formula>
    </cfRule>
  </conditionalFormatting>
  <conditionalFormatting sqref="AZ47">
    <cfRule type="cellIs" dxfId="866" priority="3046" operator="lessThan">
      <formula>$C$4</formula>
    </cfRule>
  </conditionalFormatting>
  <conditionalFormatting sqref="AZ48">
    <cfRule type="cellIs" dxfId="865" priority="3047" operator="lessThan">
      <formula>$C$4</formula>
    </cfRule>
  </conditionalFormatting>
  <conditionalFormatting sqref="AZ49">
    <cfRule type="cellIs" dxfId="864" priority="3048" operator="lessThan">
      <formula>$C$4</formula>
    </cfRule>
  </conditionalFormatting>
  <conditionalFormatting sqref="AZ50">
    <cfRule type="cellIs" dxfId="863" priority="3049" operator="lessThan">
      <formula>$C$4</formula>
    </cfRule>
  </conditionalFormatting>
  <conditionalFormatting sqref="AZ51">
    <cfRule type="cellIs" dxfId="862" priority="3050" operator="lessThan">
      <formula>$C$4</formula>
    </cfRule>
  </conditionalFormatting>
  <conditionalFormatting sqref="AZ52">
    <cfRule type="cellIs" dxfId="861" priority="3051" operator="lessThan">
      <formula>$C$4</formula>
    </cfRule>
  </conditionalFormatting>
  <conditionalFormatting sqref="AZ53">
    <cfRule type="cellIs" dxfId="860" priority="3052" operator="lessThan">
      <formula>$C$4</formula>
    </cfRule>
  </conditionalFormatting>
  <conditionalFormatting sqref="AZ54">
    <cfRule type="cellIs" dxfId="859" priority="3053" operator="lessThan">
      <formula>$C$4</formula>
    </cfRule>
  </conditionalFormatting>
  <conditionalFormatting sqref="AZ55">
    <cfRule type="cellIs" dxfId="858" priority="3054" operator="lessThan">
      <formula>$C$4</formula>
    </cfRule>
  </conditionalFormatting>
  <conditionalFormatting sqref="AZ56">
    <cfRule type="cellIs" dxfId="857" priority="3055" operator="lessThan">
      <formula>$C$4</formula>
    </cfRule>
  </conditionalFormatting>
  <conditionalFormatting sqref="AZ57">
    <cfRule type="cellIs" dxfId="856" priority="3056" operator="lessThan">
      <formula>$C$4</formula>
    </cfRule>
  </conditionalFormatting>
  <conditionalFormatting sqref="AZ58">
    <cfRule type="cellIs" dxfId="855" priority="3057" operator="lessThan">
      <formula>$C$4</formula>
    </cfRule>
  </conditionalFormatting>
  <conditionalFormatting sqref="AZ59">
    <cfRule type="cellIs" dxfId="854" priority="3058" operator="lessThan">
      <formula>$C$4</formula>
    </cfRule>
  </conditionalFormatting>
  <conditionalFormatting sqref="AZ60">
    <cfRule type="cellIs" dxfId="853" priority="3059" operator="lessThan">
      <formula>$C$4</formula>
    </cfRule>
  </conditionalFormatting>
  <conditionalFormatting sqref="BA11">
    <cfRule type="cellIs" dxfId="852" priority="3060" operator="lessThan">
      <formula>$C$4</formula>
    </cfRule>
  </conditionalFormatting>
  <conditionalFormatting sqref="BA12">
    <cfRule type="cellIs" dxfId="851" priority="3061" operator="lessThan">
      <formula>$C$4</formula>
    </cfRule>
  </conditionalFormatting>
  <conditionalFormatting sqref="BA13">
    <cfRule type="cellIs" dxfId="850" priority="3062" operator="lessThan">
      <formula>$C$4</formula>
    </cfRule>
  </conditionalFormatting>
  <conditionalFormatting sqref="BA14">
    <cfRule type="cellIs" dxfId="849" priority="3063" operator="lessThan">
      <formula>$C$4</formula>
    </cfRule>
  </conditionalFormatting>
  <conditionalFormatting sqref="BA15">
    <cfRule type="cellIs" dxfId="848" priority="3064" operator="lessThan">
      <formula>$C$4</formula>
    </cfRule>
  </conditionalFormatting>
  <conditionalFormatting sqref="BA16">
    <cfRule type="cellIs" dxfId="847" priority="3065" operator="lessThan">
      <formula>$C$4</formula>
    </cfRule>
  </conditionalFormatting>
  <conditionalFormatting sqref="BA17">
    <cfRule type="cellIs" dxfId="846" priority="3066" operator="lessThan">
      <formula>$C$4</formula>
    </cfRule>
  </conditionalFormatting>
  <conditionalFormatting sqref="BA18">
    <cfRule type="cellIs" dxfId="845" priority="3067" operator="lessThan">
      <formula>$C$4</formula>
    </cfRule>
  </conditionalFormatting>
  <conditionalFormatting sqref="BA19">
    <cfRule type="cellIs" dxfId="844" priority="3068" operator="lessThan">
      <formula>$C$4</formula>
    </cfRule>
  </conditionalFormatting>
  <conditionalFormatting sqref="BA20">
    <cfRule type="cellIs" dxfId="843" priority="3069" operator="lessThan">
      <formula>$C$4</formula>
    </cfRule>
  </conditionalFormatting>
  <conditionalFormatting sqref="BA21">
    <cfRule type="cellIs" dxfId="842" priority="3070" operator="lessThan">
      <formula>$C$4</formula>
    </cfRule>
  </conditionalFormatting>
  <conditionalFormatting sqref="BA22">
    <cfRule type="cellIs" dxfId="841" priority="3071" operator="lessThan">
      <formula>$C$4</formula>
    </cfRule>
  </conditionalFormatting>
  <conditionalFormatting sqref="BA23">
    <cfRule type="cellIs" dxfId="840" priority="3072" operator="lessThan">
      <formula>$C$4</formula>
    </cfRule>
  </conditionalFormatting>
  <conditionalFormatting sqref="BA24">
    <cfRule type="cellIs" dxfId="839" priority="3073" operator="lessThan">
      <formula>$C$4</formula>
    </cfRule>
  </conditionalFormatting>
  <conditionalFormatting sqref="BA25">
    <cfRule type="cellIs" dxfId="838" priority="3074" operator="lessThan">
      <formula>$C$4</formula>
    </cfRule>
  </conditionalFormatting>
  <conditionalFormatting sqref="BA26">
    <cfRule type="cellIs" dxfId="837" priority="3075" operator="lessThan">
      <formula>$C$4</formula>
    </cfRule>
  </conditionalFormatting>
  <conditionalFormatting sqref="BA27">
    <cfRule type="cellIs" dxfId="836" priority="3076" operator="lessThan">
      <formula>$C$4</formula>
    </cfRule>
  </conditionalFormatting>
  <conditionalFormatting sqref="BA28">
    <cfRule type="cellIs" dxfId="835" priority="3077" operator="lessThan">
      <formula>$C$4</formula>
    </cfRule>
  </conditionalFormatting>
  <conditionalFormatting sqref="BA29">
    <cfRule type="cellIs" dxfId="834" priority="3078" operator="lessThan">
      <formula>$C$4</formula>
    </cfRule>
  </conditionalFormatting>
  <conditionalFormatting sqref="BA30">
    <cfRule type="cellIs" dxfId="833" priority="3079" operator="lessThan">
      <formula>$C$4</formula>
    </cfRule>
  </conditionalFormatting>
  <conditionalFormatting sqref="BA31">
    <cfRule type="cellIs" dxfId="832" priority="3080" operator="lessThan">
      <formula>$C$4</formula>
    </cfRule>
  </conditionalFormatting>
  <conditionalFormatting sqref="BA32">
    <cfRule type="cellIs" dxfId="831" priority="3081" operator="lessThan">
      <formula>$C$4</formula>
    </cfRule>
  </conditionalFormatting>
  <conditionalFormatting sqref="BA33">
    <cfRule type="cellIs" dxfId="830" priority="3082" operator="lessThan">
      <formula>$C$4</formula>
    </cfRule>
  </conditionalFormatting>
  <conditionalFormatting sqref="BA34">
    <cfRule type="cellIs" dxfId="829" priority="3083" operator="lessThan">
      <formula>$C$4</formula>
    </cfRule>
  </conditionalFormatting>
  <conditionalFormatting sqref="BA35">
    <cfRule type="cellIs" dxfId="828" priority="3084" operator="lessThan">
      <formula>$C$4</formula>
    </cfRule>
  </conditionalFormatting>
  <conditionalFormatting sqref="BA36">
    <cfRule type="cellIs" dxfId="827" priority="3085" operator="lessThan">
      <formula>$C$4</formula>
    </cfRule>
  </conditionalFormatting>
  <conditionalFormatting sqref="BA37">
    <cfRule type="cellIs" dxfId="826" priority="3086" operator="lessThan">
      <formula>$C$4</formula>
    </cfRule>
  </conditionalFormatting>
  <conditionalFormatting sqref="BA38">
    <cfRule type="cellIs" dxfId="825" priority="3087" operator="lessThan">
      <formula>$C$4</formula>
    </cfRule>
  </conditionalFormatting>
  <conditionalFormatting sqref="BA39">
    <cfRule type="cellIs" dxfId="824" priority="3088" operator="lessThan">
      <formula>$C$4</formula>
    </cfRule>
  </conditionalFormatting>
  <conditionalFormatting sqref="BA40">
    <cfRule type="cellIs" dxfId="823" priority="3089" operator="lessThan">
      <formula>$C$4</formula>
    </cfRule>
  </conditionalFormatting>
  <conditionalFormatting sqref="BA41">
    <cfRule type="cellIs" dxfId="822" priority="3090" operator="lessThan">
      <formula>$C$4</formula>
    </cfRule>
  </conditionalFormatting>
  <conditionalFormatting sqref="BA42">
    <cfRule type="cellIs" dxfId="821" priority="3091" operator="lessThan">
      <formula>$C$4</formula>
    </cfRule>
  </conditionalFormatting>
  <conditionalFormatting sqref="BA43">
    <cfRule type="cellIs" dxfId="820" priority="3092" operator="lessThan">
      <formula>$C$4</formula>
    </cfRule>
  </conditionalFormatting>
  <conditionalFormatting sqref="BA44">
    <cfRule type="cellIs" dxfId="819" priority="3093" operator="lessThan">
      <formula>$C$4</formula>
    </cfRule>
  </conditionalFormatting>
  <conditionalFormatting sqref="BA45">
    <cfRule type="cellIs" dxfId="818" priority="3094" operator="lessThan">
      <formula>$C$4</formula>
    </cfRule>
  </conditionalFormatting>
  <conditionalFormatting sqref="BA46">
    <cfRule type="cellIs" dxfId="817" priority="3095" operator="lessThan">
      <formula>$C$4</formula>
    </cfRule>
  </conditionalFormatting>
  <conditionalFormatting sqref="BA47">
    <cfRule type="cellIs" dxfId="816" priority="3096" operator="lessThan">
      <formula>$C$4</formula>
    </cfRule>
  </conditionalFormatting>
  <conditionalFormatting sqref="BA48">
    <cfRule type="cellIs" dxfId="815" priority="3097" operator="lessThan">
      <formula>$C$4</formula>
    </cfRule>
  </conditionalFormatting>
  <conditionalFormatting sqref="BA49">
    <cfRule type="cellIs" dxfId="814" priority="3098" operator="lessThan">
      <formula>$C$4</formula>
    </cfRule>
  </conditionalFormatting>
  <conditionalFormatting sqref="BA50">
    <cfRule type="cellIs" dxfId="813" priority="3099" operator="lessThan">
      <formula>$C$4</formula>
    </cfRule>
  </conditionalFormatting>
  <conditionalFormatting sqref="BA51">
    <cfRule type="cellIs" dxfId="812" priority="3100" operator="lessThan">
      <formula>$C$4</formula>
    </cfRule>
  </conditionalFormatting>
  <conditionalFormatting sqref="BA52">
    <cfRule type="cellIs" dxfId="811" priority="3101" operator="lessThan">
      <formula>$C$4</formula>
    </cfRule>
  </conditionalFormatting>
  <conditionalFormatting sqref="BA53">
    <cfRule type="cellIs" dxfId="810" priority="3102" operator="lessThan">
      <formula>$C$4</formula>
    </cfRule>
  </conditionalFormatting>
  <conditionalFormatting sqref="BA54">
    <cfRule type="cellIs" dxfId="809" priority="3103" operator="lessThan">
      <formula>$C$4</formula>
    </cfRule>
  </conditionalFormatting>
  <conditionalFormatting sqref="BA55">
    <cfRule type="cellIs" dxfId="808" priority="3104" operator="lessThan">
      <formula>$C$4</formula>
    </cfRule>
  </conditionalFormatting>
  <conditionalFormatting sqref="BA56">
    <cfRule type="cellIs" dxfId="807" priority="3105" operator="lessThan">
      <formula>$C$4</formula>
    </cfRule>
  </conditionalFormatting>
  <conditionalFormatting sqref="BA57">
    <cfRule type="cellIs" dxfId="806" priority="3106" operator="lessThan">
      <formula>$C$4</formula>
    </cfRule>
  </conditionalFormatting>
  <conditionalFormatting sqref="BA58">
    <cfRule type="cellIs" dxfId="805" priority="3107" operator="lessThan">
      <formula>$C$4</formula>
    </cfRule>
  </conditionalFormatting>
  <conditionalFormatting sqref="BA59">
    <cfRule type="cellIs" dxfId="804" priority="3108" operator="lessThan">
      <formula>$C$4</formula>
    </cfRule>
  </conditionalFormatting>
  <conditionalFormatting sqref="BA60">
    <cfRule type="cellIs" dxfId="803" priority="3109" operator="lessThan">
      <formula>$C$4</formula>
    </cfRule>
  </conditionalFormatting>
  <conditionalFormatting sqref="BB11">
    <cfRule type="cellIs" dxfId="802" priority="3110" operator="lessThan">
      <formula>$C$4</formula>
    </cfRule>
  </conditionalFormatting>
  <conditionalFormatting sqref="BB12">
    <cfRule type="cellIs" dxfId="801" priority="3111" operator="lessThan">
      <formula>$C$4</formula>
    </cfRule>
  </conditionalFormatting>
  <conditionalFormatting sqref="BB13">
    <cfRule type="cellIs" dxfId="800" priority="3112" operator="lessThan">
      <formula>$C$4</formula>
    </cfRule>
  </conditionalFormatting>
  <conditionalFormatting sqref="BB14">
    <cfRule type="cellIs" dxfId="799" priority="3113" operator="lessThan">
      <formula>$C$4</formula>
    </cfRule>
  </conditionalFormatting>
  <conditionalFormatting sqref="BB15">
    <cfRule type="cellIs" dxfId="798" priority="3114" operator="lessThan">
      <formula>$C$4</formula>
    </cfRule>
  </conditionalFormatting>
  <conditionalFormatting sqref="BB16">
    <cfRule type="cellIs" dxfId="797" priority="3115" operator="lessThan">
      <formula>$C$4</formula>
    </cfRule>
  </conditionalFormatting>
  <conditionalFormatting sqref="BB17">
    <cfRule type="cellIs" dxfId="796" priority="3116" operator="lessThan">
      <formula>$C$4</formula>
    </cfRule>
  </conditionalFormatting>
  <conditionalFormatting sqref="BB18">
    <cfRule type="cellIs" dxfId="795" priority="3117" operator="lessThan">
      <formula>$C$4</formula>
    </cfRule>
  </conditionalFormatting>
  <conditionalFormatting sqref="BB19">
    <cfRule type="cellIs" dxfId="794" priority="3118" operator="lessThan">
      <formula>$C$4</formula>
    </cfRule>
  </conditionalFormatting>
  <conditionalFormatting sqref="BB20">
    <cfRule type="cellIs" dxfId="793" priority="3119" operator="lessThan">
      <formula>$C$4</formula>
    </cfRule>
  </conditionalFormatting>
  <conditionalFormatting sqref="BB21">
    <cfRule type="cellIs" dxfId="792" priority="3120" operator="lessThan">
      <formula>$C$4</formula>
    </cfRule>
  </conditionalFormatting>
  <conditionalFormatting sqref="BB22">
    <cfRule type="cellIs" dxfId="791" priority="3121" operator="lessThan">
      <formula>$C$4</formula>
    </cfRule>
  </conditionalFormatting>
  <conditionalFormatting sqref="BB23">
    <cfRule type="cellIs" dxfId="790" priority="3122" operator="lessThan">
      <formula>$C$4</formula>
    </cfRule>
  </conditionalFormatting>
  <conditionalFormatting sqref="BB24">
    <cfRule type="cellIs" dxfId="789" priority="3123" operator="lessThan">
      <formula>$C$4</formula>
    </cfRule>
  </conditionalFormatting>
  <conditionalFormatting sqref="BB25">
    <cfRule type="cellIs" dxfId="788" priority="3124" operator="lessThan">
      <formula>$C$4</formula>
    </cfRule>
  </conditionalFormatting>
  <conditionalFormatting sqref="BB26">
    <cfRule type="cellIs" dxfId="787" priority="3125" operator="lessThan">
      <formula>$C$4</formula>
    </cfRule>
  </conditionalFormatting>
  <conditionalFormatting sqref="BB27">
    <cfRule type="cellIs" dxfId="786" priority="3126" operator="lessThan">
      <formula>$C$4</formula>
    </cfRule>
  </conditionalFormatting>
  <conditionalFormatting sqref="BB28">
    <cfRule type="cellIs" dxfId="785" priority="3127" operator="lessThan">
      <formula>$C$4</formula>
    </cfRule>
  </conditionalFormatting>
  <conditionalFormatting sqref="BB29">
    <cfRule type="cellIs" dxfId="784" priority="3128" operator="lessThan">
      <formula>$C$4</formula>
    </cfRule>
  </conditionalFormatting>
  <conditionalFormatting sqref="BB30">
    <cfRule type="cellIs" dxfId="783" priority="3129" operator="lessThan">
      <formula>$C$4</formula>
    </cfRule>
  </conditionalFormatting>
  <conditionalFormatting sqref="BB31">
    <cfRule type="cellIs" dxfId="782" priority="3130" operator="lessThan">
      <formula>$C$4</formula>
    </cfRule>
  </conditionalFormatting>
  <conditionalFormatting sqref="BB32">
    <cfRule type="cellIs" dxfId="781" priority="3131" operator="lessThan">
      <formula>$C$4</formula>
    </cfRule>
  </conditionalFormatting>
  <conditionalFormatting sqref="BB33">
    <cfRule type="cellIs" dxfId="780" priority="3132" operator="lessThan">
      <formula>$C$4</formula>
    </cfRule>
  </conditionalFormatting>
  <conditionalFormatting sqref="BB34">
    <cfRule type="cellIs" dxfId="779" priority="3133" operator="lessThan">
      <formula>$C$4</formula>
    </cfRule>
  </conditionalFormatting>
  <conditionalFormatting sqref="BB35">
    <cfRule type="cellIs" dxfId="778" priority="3134" operator="lessThan">
      <formula>$C$4</formula>
    </cfRule>
  </conditionalFormatting>
  <conditionalFormatting sqref="BB36">
    <cfRule type="cellIs" dxfId="777" priority="3135" operator="lessThan">
      <formula>$C$4</formula>
    </cfRule>
  </conditionalFormatting>
  <conditionalFormatting sqref="BB37">
    <cfRule type="cellIs" dxfId="776" priority="3136" operator="lessThan">
      <formula>$C$4</formula>
    </cfRule>
  </conditionalFormatting>
  <conditionalFormatting sqref="BB38">
    <cfRule type="cellIs" dxfId="775" priority="3137" operator="lessThan">
      <formula>$C$4</formula>
    </cfRule>
  </conditionalFormatting>
  <conditionalFormatting sqref="BB39">
    <cfRule type="cellIs" dxfId="774" priority="3138" operator="lessThan">
      <formula>$C$4</formula>
    </cfRule>
  </conditionalFormatting>
  <conditionalFormatting sqref="BB40">
    <cfRule type="cellIs" dxfId="773" priority="3139" operator="lessThan">
      <formula>$C$4</formula>
    </cfRule>
  </conditionalFormatting>
  <conditionalFormatting sqref="BB41">
    <cfRule type="cellIs" dxfId="772" priority="3140" operator="lessThan">
      <formula>$C$4</formula>
    </cfRule>
  </conditionalFormatting>
  <conditionalFormatting sqref="BB42">
    <cfRule type="cellIs" dxfId="771" priority="3141" operator="lessThan">
      <formula>$C$4</formula>
    </cfRule>
  </conditionalFormatting>
  <conditionalFormatting sqref="BB43">
    <cfRule type="cellIs" dxfId="770" priority="3142" operator="lessThan">
      <formula>$C$4</formula>
    </cfRule>
  </conditionalFormatting>
  <conditionalFormatting sqref="BB44">
    <cfRule type="cellIs" dxfId="769" priority="3143" operator="lessThan">
      <formula>$C$4</formula>
    </cfRule>
  </conditionalFormatting>
  <conditionalFormatting sqref="BB45">
    <cfRule type="cellIs" dxfId="768" priority="3144" operator="lessThan">
      <formula>$C$4</formula>
    </cfRule>
  </conditionalFormatting>
  <conditionalFormatting sqref="BB46">
    <cfRule type="cellIs" dxfId="767" priority="3145" operator="lessThan">
      <formula>$C$4</formula>
    </cfRule>
  </conditionalFormatting>
  <conditionalFormatting sqref="BB47">
    <cfRule type="cellIs" dxfId="766" priority="3146" operator="lessThan">
      <formula>$C$4</formula>
    </cfRule>
  </conditionalFormatting>
  <conditionalFormatting sqref="BB48">
    <cfRule type="cellIs" dxfId="765" priority="3147" operator="lessThan">
      <formula>$C$4</formula>
    </cfRule>
  </conditionalFormatting>
  <conditionalFormatting sqref="BB49">
    <cfRule type="cellIs" dxfId="764" priority="3148" operator="lessThan">
      <formula>$C$4</formula>
    </cfRule>
  </conditionalFormatting>
  <conditionalFormatting sqref="BB50">
    <cfRule type="cellIs" dxfId="763" priority="3149" operator="lessThan">
      <formula>$C$4</formula>
    </cfRule>
  </conditionalFormatting>
  <conditionalFormatting sqref="BB51">
    <cfRule type="cellIs" dxfId="762" priority="3150" operator="lessThan">
      <formula>$C$4</formula>
    </cfRule>
  </conditionalFormatting>
  <conditionalFormatting sqref="BB52">
    <cfRule type="cellIs" dxfId="761" priority="3151" operator="lessThan">
      <formula>$C$4</formula>
    </cfRule>
  </conditionalFormatting>
  <conditionalFormatting sqref="BB53">
    <cfRule type="cellIs" dxfId="760" priority="3152" operator="lessThan">
      <formula>$C$4</formula>
    </cfRule>
  </conditionalFormatting>
  <conditionalFormatting sqref="BB54">
    <cfRule type="cellIs" dxfId="759" priority="3153" operator="lessThan">
      <formula>$C$4</formula>
    </cfRule>
  </conditionalFormatting>
  <conditionalFormatting sqref="BB55">
    <cfRule type="cellIs" dxfId="758" priority="3154" operator="lessThan">
      <formula>$C$4</formula>
    </cfRule>
  </conditionalFormatting>
  <conditionalFormatting sqref="BB56">
    <cfRule type="cellIs" dxfId="757" priority="3155" operator="lessThan">
      <formula>$C$4</formula>
    </cfRule>
  </conditionalFormatting>
  <conditionalFormatting sqref="BB57">
    <cfRule type="cellIs" dxfId="756" priority="3156" operator="lessThan">
      <formula>$C$4</formula>
    </cfRule>
  </conditionalFormatting>
  <conditionalFormatting sqref="BB58">
    <cfRule type="cellIs" dxfId="755" priority="3157" operator="lessThan">
      <formula>$C$4</formula>
    </cfRule>
  </conditionalFormatting>
  <conditionalFormatting sqref="BB59">
    <cfRule type="cellIs" dxfId="754" priority="3158" operator="lessThan">
      <formula>$C$4</formula>
    </cfRule>
  </conditionalFormatting>
  <conditionalFormatting sqref="BB60">
    <cfRule type="cellIs" dxfId="753" priority="3159" operator="lessThan">
      <formula>$C$4</formula>
    </cfRule>
  </conditionalFormatting>
  <conditionalFormatting sqref="BC11:BC46">
    <cfRule type="cellIs" dxfId="752" priority="3160" operator="lessThan">
      <formula>$C$4</formula>
    </cfRule>
  </conditionalFormatting>
  <conditionalFormatting sqref="BC47">
    <cfRule type="cellIs" dxfId="716" priority="3196" operator="lessThan">
      <formula>$C$4</formula>
    </cfRule>
  </conditionalFormatting>
  <conditionalFormatting sqref="BC48">
    <cfRule type="cellIs" dxfId="715" priority="3197" operator="lessThan">
      <formula>$C$4</formula>
    </cfRule>
  </conditionalFormatting>
  <conditionalFormatting sqref="BC49">
    <cfRule type="cellIs" dxfId="714" priority="3198" operator="lessThan">
      <formula>$C$4</formula>
    </cfRule>
  </conditionalFormatting>
  <conditionalFormatting sqref="BC50">
    <cfRule type="cellIs" dxfId="713" priority="3199" operator="lessThan">
      <formula>$C$4</formula>
    </cfRule>
  </conditionalFormatting>
  <conditionalFormatting sqref="BC51">
    <cfRule type="cellIs" dxfId="712" priority="3200" operator="lessThan">
      <formula>$C$4</formula>
    </cfRule>
  </conditionalFormatting>
  <conditionalFormatting sqref="BC52">
    <cfRule type="cellIs" dxfId="711" priority="3201" operator="lessThan">
      <formula>$C$4</formula>
    </cfRule>
  </conditionalFormatting>
  <conditionalFormatting sqref="BC53">
    <cfRule type="cellIs" dxfId="710" priority="3202" operator="lessThan">
      <formula>$C$4</formula>
    </cfRule>
  </conditionalFormatting>
  <conditionalFormatting sqref="BC54">
    <cfRule type="cellIs" dxfId="709" priority="3203" operator="lessThan">
      <formula>$C$4</formula>
    </cfRule>
  </conditionalFormatting>
  <conditionalFormatting sqref="BC55">
    <cfRule type="cellIs" dxfId="708" priority="3204" operator="lessThan">
      <formula>$C$4</formula>
    </cfRule>
  </conditionalFormatting>
  <conditionalFormatting sqref="BC56">
    <cfRule type="cellIs" dxfId="707" priority="3205" operator="lessThan">
      <formula>$C$4</formula>
    </cfRule>
  </conditionalFormatting>
  <conditionalFormatting sqref="BC57">
    <cfRule type="cellIs" dxfId="706" priority="3206" operator="lessThan">
      <formula>$C$4</formula>
    </cfRule>
  </conditionalFormatting>
  <conditionalFormatting sqref="BC58">
    <cfRule type="cellIs" dxfId="705" priority="3207" operator="lessThan">
      <formula>$C$4</formula>
    </cfRule>
  </conditionalFormatting>
  <conditionalFormatting sqref="BC59">
    <cfRule type="cellIs" dxfId="704" priority="3208" operator="lessThan">
      <formula>$C$4</formula>
    </cfRule>
  </conditionalFormatting>
  <conditionalFormatting sqref="BC60">
    <cfRule type="cellIs" dxfId="703" priority="3209" operator="lessThan">
      <formula>$C$4</formula>
    </cfRule>
  </conditionalFormatting>
  <conditionalFormatting sqref="BD11">
    <cfRule type="cellIs" dxfId="702" priority="3210" operator="lessThan">
      <formula>$C$4</formula>
    </cfRule>
  </conditionalFormatting>
  <conditionalFormatting sqref="BD12">
    <cfRule type="cellIs" dxfId="701" priority="3211" operator="lessThan">
      <formula>$C$4</formula>
    </cfRule>
  </conditionalFormatting>
  <conditionalFormatting sqref="BD13">
    <cfRule type="cellIs" dxfId="700" priority="3212" operator="lessThan">
      <formula>$C$4</formula>
    </cfRule>
  </conditionalFormatting>
  <conditionalFormatting sqref="BD14">
    <cfRule type="cellIs" dxfId="699" priority="3213" operator="lessThan">
      <formula>$C$4</formula>
    </cfRule>
  </conditionalFormatting>
  <conditionalFormatting sqref="BD15">
    <cfRule type="cellIs" dxfId="698" priority="3214" operator="lessThan">
      <formula>$C$4</formula>
    </cfRule>
  </conditionalFormatting>
  <conditionalFormatting sqref="BD16">
    <cfRule type="cellIs" dxfId="697" priority="3215" operator="lessThan">
      <formula>$C$4</formula>
    </cfRule>
  </conditionalFormatting>
  <conditionalFormatting sqref="BD17">
    <cfRule type="cellIs" dxfId="696" priority="3216" operator="lessThan">
      <formula>$C$4</formula>
    </cfRule>
  </conditionalFormatting>
  <conditionalFormatting sqref="BD18">
    <cfRule type="cellIs" dxfId="695" priority="3217" operator="lessThan">
      <formula>$C$4</formula>
    </cfRule>
  </conditionalFormatting>
  <conditionalFormatting sqref="BD19">
    <cfRule type="cellIs" dxfId="694" priority="3218" operator="lessThan">
      <formula>$C$4</formula>
    </cfRule>
  </conditionalFormatting>
  <conditionalFormatting sqref="BD20">
    <cfRule type="cellIs" dxfId="693" priority="3219" operator="lessThan">
      <formula>$C$4</formula>
    </cfRule>
  </conditionalFormatting>
  <conditionalFormatting sqref="BD21">
    <cfRule type="cellIs" dxfId="692" priority="3220" operator="lessThan">
      <formula>$C$4</formula>
    </cfRule>
  </conditionalFormatting>
  <conditionalFormatting sqref="BD22">
    <cfRule type="cellIs" dxfId="691" priority="3221" operator="lessThan">
      <formula>$C$4</formula>
    </cfRule>
  </conditionalFormatting>
  <conditionalFormatting sqref="BD23">
    <cfRule type="cellIs" dxfId="690" priority="3222" operator="lessThan">
      <formula>$C$4</formula>
    </cfRule>
  </conditionalFormatting>
  <conditionalFormatting sqref="BD24">
    <cfRule type="cellIs" dxfId="689" priority="3223" operator="lessThan">
      <formula>$C$4</formula>
    </cfRule>
  </conditionalFormatting>
  <conditionalFormatting sqref="BD25">
    <cfRule type="cellIs" dxfId="688" priority="3224" operator="lessThan">
      <formula>$C$4</formula>
    </cfRule>
  </conditionalFormatting>
  <conditionalFormatting sqref="BD26">
    <cfRule type="cellIs" dxfId="687" priority="3225" operator="lessThan">
      <formula>$C$4</formula>
    </cfRule>
  </conditionalFormatting>
  <conditionalFormatting sqref="BD27">
    <cfRule type="cellIs" dxfId="686" priority="3226" operator="lessThan">
      <formula>$C$4</formula>
    </cfRule>
  </conditionalFormatting>
  <conditionalFormatting sqref="BD28">
    <cfRule type="cellIs" dxfId="685" priority="3227" operator="lessThan">
      <formula>$C$4</formula>
    </cfRule>
  </conditionalFormatting>
  <conditionalFormatting sqref="BD29">
    <cfRule type="cellIs" dxfId="684" priority="3228" operator="lessThan">
      <formula>$C$4</formula>
    </cfRule>
  </conditionalFormatting>
  <conditionalFormatting sqref="BD30">
    <cfRule type="cellIs" dxfId="683" priority="3229" operator="lessThan">
      <formula>$C$4</formula>
    </cfRule>
  </conditionalFormatting>
  <conditionalFormatting sqref="BD31">
    <cfRule type="cellIs" dxfId="682" priority="3230" operator="lessThan">
      <formula>$C$4</formula>
    </cfRule>
  </conditionalFormatting>
  <conditionalFormatting sqref="BD32">
    <cfRule type="cellIs" dxfId="681" priority="3231" operator="lessThan">
      <formula>$C$4</formula>
    </cfRule>
  </conditionalFormatting>
  <conditionalFormatting sqref="BD33">
    <cfRule type="cellIs" dxfId="680" priority="3232" operator="lessThan">
      <formula>$C$4</formula>
    </cfRule>
  </conditionalFormatting>
  <conditionalFormatting sqref="BD34">
    <cfRule type="cellIs" dxfId="679" priority="3233" operator="lessThan">
      <formula>$C$4</formula>
    </cfRule>
  </conditionalFormatting>
  <conditionalFormatting sqref="BD35">
    <cfRule type="cellIs" dxfId="678" priority="3234" operator="lessThan">
      <formula>$C$4</formula>
    </cfRule>
  </conditionalFormatting>
  <conditionalFormatting sqref="BD36">
    <cfRule type="cellIs" dxfId="677" priority="3235" operator="lessThan">
      <formula>$C$4</formula>
    </cfRule>
  </conditionalFormatting>
  <conditionalFormatting sqref="BD37">
    <cfRule type="cellIs" dxfId="676" priority="3236" operator="lessThan">
      <formula>$C$4</formula>
    </cfRule>
  </conditionalFormatting>
  <conditionalFormatting sqref="BD38">
    <cfRule type="cellIs" dxfId="675" priority="3237" operator="lessThan">
      <formula>$C$4</formula>
    </cfRule>
  </conditionalFormatting>
  <conditionalFormatting sqref="BD39">
    <cfRule type="cellIs" dxfId="674" priority="3238" operator="lessThan">
      <formula>$C$4</formula>
    </cfRule>
  </conditionalFormatting>
  <conditionalFormatting sqref="BD40">
    <cfRule type="cellIs" dxfId="673" priority="3239" operator="lessThan">
      <formula>$C$4</formula>
    </cfRule>
  </conditionalFormatting>
  <conditionalFormatting sqref="BD41">
    <cfRule type="cellIs" dxfId="672" priority="3240" operator="lessThan">
      <formula>$C$4</formula>
    </cfRule>
  </conditionalFormatting>
  <conditionalFormatting sqref="BD42">
    <cfRule type="cellIs" dxfId="671" priority="3241" operator="lessThan">
      <formula>$C$4</formula>
    </cfRule>
  </conditionalFormatting>
  <conditionalFormatting sqref="BD43">
    <cfRule type="cellIs" dxfId="670" priority="3242" operator="lessThan">
      <formula>$C$4</formula>
    </cfRule>
  </conditionalFormatting>
  <conditionalFormatting sqref="BD44">
    <cfRule type="cellIs" dxfId="669" priority="3243" operator="lessThan">
      <formula>$C$4</formula>
    </cfRule>
  </conditionalFormatting>
  <conditionalFormatting sqref="BD45">
    <cfRule type="cellIs" dxfId="668" priority="3244" operator="lessThan">
      <formula>$C$4</formula>
    </cfRule>
  </conditionalFormatting>
  <conditionalFormatting sqref="BD46">
    <cfRule type="cellIs" dxfId="667" priority="3245" operator="lessThan">
      <formula>$C$4</formula>
    </cfRule>
  </conditionalFormatting>
  <conditionalFormatting sqref="BD47">
    <cfRule type="cellIs" dxfId="666" priority="3246" operator="lessThan">
      <formula>$C$4</formula>
    </cfRule>
  </conditionalFormatting>
  <conditionalFormatting sqref="BD48">
    <cfRule type="cellIs" dxfId="665" priority="3247" operator="lessThan">
      <formula>$C$4</formula>
    </cfRule>
  </conditionalFormatting>
  <conditionalFormatting sqref="BD49">
    <cfRule type="cellIs" dxfId="664" priority="3248" operator="lessThan">
      <formula>$C$4</formula>
    </cfRule>
  </conditionalFormatting>
  <conditionalFormatting sqref="BD50">
    <cfRule type="cellIs" dxfId="663" priority="3249" operator="lessThan">
      <formula>$C$4</formula>
    </cfRule>
  </conditionalFormatting>
  <conditionalFormatting sqref="BD51">
    <cfRule type="cellIs" dxfId="662" priority="3250" operator="lessThan">
      <formula>$C$4</formula>
    </cfRule>
  </conditionalFormatting>
  <conditionalFormatting sqref="BD52">
    <cfRule type="cellIs" dxfId="661" priority="3251" operator="lessThan">
      <formula>$C$4</formula>
    </cfRule>
  </conditionalFormatting>
  <conditionalFormatting sqref="BD53">
    <cfRule type="cellIs" dxfId="660" priority="3252" operator="lessThan">
      <formula>$C$4</formula>
    </cfRule>
  </conditionalFormatting>
  <conditionalFormatting sqref="BD54">
    <cfRule type="cellIs" dxfId="659" priority="3253" operator="lessThan">
      <formula>$C$4</formula>
    </cfRule>
  </conditionalFormatting>
  <conditionalFormatting sqref="BD55">
    <cfRule type="cellIs" dxfId="658" priority="3254" operator="lessThan">
      <formula>$C$4</formula>
    </cfRule>
  </conditionalFormatting>
  <conditionalFormatting sqref="BD56">
    <cfRule type="cellIs" dxfId="657" priority="3255" operator="lessThan">
      <formula>$C$4</formula>
    </cfRule>
  </conditionalFormatting>
  <conditionalFormatting sqref="BD57">
    <cfRule type="cellIs" dxfId="656" priority="3256" operator="lessThan">
      <formula>$C$4</formula>
    </cfRule>
  </conditionalFormatting>
  <conditionalFormatting sqref="BD58">
    <cfRule type="cellIs" dxfId="655" priority="3257" operator="lessThan">
      <formula>$C$4</formula>
    </cfRule>
  </conditionalFormatting>
  <conditionalFormatting sqref="BD59">
    <cfRule type="cellIs" dxfId="654" priority="3258" operator="lessThan">
      <formula>$C$4</formula>
    </cfRule>
  </conditionalFormatting>
  <conditionalFormatting sqref="BD60">
    <cfRule type="cellIs" dxfId="653" priority="3259" operator="lessThan">
      <formula>$C$4</formula>
    </cfRule>
  </conditionalFormatting>
  <conditionalFormatting sqref="BE11">
    <cfRule type="cellIs" dxfId="652" priority="3260" operator="lessThan">
      <formula>$C$4</formula>
    </cfRule>
  </conditionalFormatting>
  <conditionalFormatting sqref="BE12">
    <cfRule type="cellIs" dxfId="651" priority="3261" operator="lessThan">
      <formula>$C$4</formula>
    </cfRule>
  </conditionalFormatting>
  <conditionalFormatting sqref="BE13">
    <cfRule type="cellIs" dxfId="650" priority="3262" operator="lessThan">
      <formula>$C$4</formula>
    </cfRule>
  </conditionalFormatting>
  <conditionalFormatting sqref="BE14">
    <cfRule type="cellIs" dxfId="649" priority="3263" operator="lessThan">
      <formula>$C$4</formula>
    </cfRule>
  </conditionalFormatting>
  <conditionalFormatting sqref="BE15">
    <cfRule type="cellIs" dxfId="648" priority="3264" operator="lessThan">
      <formula>$C$4</formula>
    </cfRule>
  </conditionalFormatting>
  <conditionalFormatting sqref="BE16">
    <cfRule type="cellIs" dxfId="647" priority="3265" operator="lessThan">
      <formula>$C$4</formula>
    </cfRule>
  </conditionalFormatting>
  <conditionalFormatting sqref="BE17">
    <cfRule type="cellIs" dxfId="646" priority="3266" operator="lessThan">
      <formula>$C$4</formula>
    </cfRule>
  </conditionalFormatting>
  <conditionalFormatting sqref="BE18">
    <cfRule type="cellIs" dxfId="645" priority="3267" operator="lessThan">
      <formula>$C$4</formula>
    </cfRule>
  </conditionalFormatting>
  <conditionalFormatting sqref="BE19">
    <cfRule type="cellIs" dxfId="644" priority="3268" operator="lessThan">
      <formula>$C$4</formula>
    </cfRule>
  </conditionalFormatting>
  <conditionalFormatting sqref="BE20">
    <cfRule type="cellIs" dxfId="643" priority="3269" operator="lessThan">
      <formula>$C$4</formula>
    </cfRule>
  </conditionalFormatting>
  <conditionalFormatting sqref="BE21">
    <cfRule type="cellIs" dxfId="642" priority="3270" operator="lessThan">
      <formula>$C$4</formula>
    </cfRule>
  </conditionalFormatting>
  <conditionalFormatting sqref="BE22">
    <cfRule type="cellIs" dxfId="641" priority="3271" operator="lessThan">
      <formula>$C$4</formula>
    </cfRule>
  </conditionalFormatting>
  <conditionalFormatting sqref="BE23">
    <cfRule type="cellIs" dxfId="640" priority="3272" operator="lessThan">
      <formula>$C$4</formula>
    </cfRule>
  </conditionalFormatting>
  <conditionalFormatting sqref="BE24">
    <cfRule type="cellIs" dxfId="639" priority="3273" operator="lessThan">
      <formula>$C$4</formula>
    </cfRule>
  </conditionalFormatting>
  <conditionalFormatting sqref="BE25">
    <cfRule type="cellIs" dxfId="638" priority="3274" operator="lessThan">
      <formula>$C$4</formula>
    </cfRule>
  </conditionalFormatting>
  <conditionalFormatting sqref="BE26">
    <cfRule type="cellIs" dxfId="637" priority="3275" operator="lessThan">
      <formula>$C$4</formula>
    </cfRule>
  </conditionalFormatting>
  <conditionalFormatting sqref="BE27">
    <cfRule type="cellIs" dxfId="636" priority="3276" operator="lessThan">
      <formula>$C$4</formula>
    </cfRule>
  </conditionalFormatting>
  <conditionalFormatting sqref="BE28">
    <cfRule type="cellIs" dxfId="635" priority="3277" operator="lessThan">
      <formula>$C$4</formula>
    </cfRule>
  </conditionalFormatting>
  <conditionalFormatting sqref="BE29">
    <cfRule type="cellIs" dxfId="634" priority="3278" operator="lessThan">
      <formula>$C$4</formula>
    </cfRule>
  </conditionalFormatting>
  <conditionalFormatting sqref="BE30">
    <cfRule type="cellIs" dxfId="633" priority="3279" operator="lessThan">
      <formula>$C$4</formula>
    </cfRule>
  </conditionalFormatting>
  <conditionalFormatting sqref="BE31">
    <cfRule type="cellIs" dxfId="632" priority="3280" operator="lessThan">
      <formula>$C$4</formula>
    </cfRule>
  </conditionalFormatting>
  <conditionalFormatting sqref="BE32">
    <cfRule type="cellIs" dxfId="631" priority="3281" operator="lessThan">
      <formula>$C$4</formula>
    </cfRule>
  </conditionalFormatting>
  <conditionalFormatting sqref="BE33">
    <cfRule type="cellIs" dxfId="630" priority="3282" operator="lessThan">
      <formula>$C$4</formula>
    </cfRule>
  </conditionalFormatting>
  <conditionalFormatting sqref="BE34">
    <cfRule type="cellIs" dxfId="629" priority="3283" operator="lessThan">
      <formula>$C$4</formula>
    </cfRule>
  </conditionalFormatting>
  <conditionalFormatting sqref="BE35">
    <cfRule type="cellIs" dxfId="628" priority="3284" operator="lessThan">
      <formula>$C$4</formula>
    </cfRule>
  </conditionalFormatting>
  <conditionalFormatting sqref="BE36">
    <cfRule type="cellIs" dxfId="627" priority="3285" operator="lessThan">
      <formula>$C$4</formula>
    </cfRule>
  </conditionalFormatting>
  <conditionalFormatting sqref="BE37">
    <cfRule type="cellIs" dxfId="626" priority="3286" operator="lessThan">
      <formula>$C$4</formula>
    </cfRule>
  </conditionalFormatting>
  <conditionalFormatting sqref="BE38">
    <cfRule type="cellIs" dxfId="625" priority="3287" operator="lessThan">
      <formula>$C$4</formula>
    </cfRule>
  </conditionalFormatting>
  <conditionalFormatting sqref="BE39">
    <cfRule type="cellIs" dxfId="624" priority="3288" operator="lessThan">
      <formula>$C$4</formula>
    </cfRule>
  </conditionalFormatting>
  <conditionalFormatting sqref="BE40">
    <cfRule type="cellIs" dxfId="623" priority="3289" operator="lessThan">
      <formula>$C$4</formula>
    </cfRule>
  </conditionalFormatting>
  <conditionalFormatting sqref="BE41">
    <cfRule type="cellIs" dxfId="622" priority="3290" operator="lessThan">
      <formula>$C$4</formula>
    </cfRule>
  </conditionalFormatting>
  <conditionalFormatting sqref="BE42">
    <cfRule type="cellIs" dxfId="621" priority="3291" operator="lessThan">
      <formula>$C$4</formula>
    </cfRule>
  </conditionalFormatting>
  <conditionalFormatting sqref="BE43">
    <cfRule type="cellIs" dxfId="620" priority="3292" operator="lessThan">
      <formula>$C$4</formula>
    </cfRule>
  </conditionalFormatting>
  <conditionalFormatting sqref="BE44">
    <cfRule type="cellIs" dxfId="619" priority="3293" operator="lessThan">
      <formula>$C$4</formula>
    </cfRule>
  </conditionalFormatting>
  <conditionalFormatting sqref="BE45">
    <cfRule type="cellIs" dxfId="618" priority="3294" operator="lessThan">
      <formula>$C$4</formula>
    </cfRule>
  </conditionalFormatting>
  <conditionalFormatting sqref="BE46">
    <cfRule type="cellIs" dxfId="617" priority="3295" operator="lessThan">
      <formula>$C$4</formula>
    </cfRule>
  </conditionalFormatting>
  <conditionalFormatting sqref="BE47">
    <cfRule type="cellIs" dxfId="616" priority="3296" operator="lessThan">
      <formula>$C$4</formula>
    </cfRule>
  </conditionalFormatting>
  <conditionalFormatting sqref="BE48">
    <cfRule type="cellIs" dxfId="615" priority="3297" operator="lessThan">
      <formula>$C$4</formula>
    </cfRule>
  </conditionalFormatting>
  <conditionalFormatting sqref="BE49">
    <cfRule type="cellIs" dxfId="614" priority="3298" operator="lessThan">
      <formula>$C$4</formula>
    </cfRule>
  </conditionalFormatting>
  <conditionalFormatting sqref="BE50">
    <cfRule type="cellIs" dxfId="613" priority="3299" operator="lessThan">
      <formula>$C$4</formula>
    </cfRule>
  </conditionalFormatting>
  <conditionalFormatting sqref="BE51">
    <cfRule type="cellIs" dxfId="612" priority="3300" operator="lessThan">
      <formula>$C$4</formula>
    </cfRule>
  </conditionalFormatting>
  <conditionalFormatting sqref="BE52">
    <cfRule type="cellIs" dxfId="611" priority="3301" operator="lessThan">
      <formula>$C$4</formula>
    </cfRule>
  </conditionalFormatting>
  <conditionalFormatting sqref="BE53">
    <cfRule type="cellIs" dxfId="610" priority="3302" operator="lessThan">
      <formula>$C$4</formula>
    </cfRule>
  </conditionalFormatting>
  <conditionalFormatting sqref="BE54">
    <cfRule type="cellIs" dxfId="609" priority="3303" operator="lessThan">
      <formula>$C$4</formula>
    </cfRule>
  </conditionalFormatting>
  <conditionalFormatting sqref="BE55">
    <cfRule type="cellIs" dxfId="608" priority="3304" operator="lessThan">
      <formula>$C$4</formula>
    </cfRule>
  </conditionalFormatting>
  <conditionalFormatting sqref="BE56">
    <cfRule type="cellIs" dxfId="607" priority="3305" operator="lessThan">
      <formula>$C$4</formula>
    </cfRule>
  </conditionalFormatting>
  <conditionalFormatting sqref="BE57">
    <cfRule type="cellIs" dxfId="606" priority="3306" operator="lessThan">
      <formula>$C$4</formula>
    </cfRule>
  </conditionalFormatting>
  <conditionalFormatting sqref="BE58">
    <cfRule type="cellIs" dxfId="605" priority="3307" operator="lessThan">
      <formula>$C$4</formula>
    </cfRule>
  </conditionalFormatting>
  <conditionalFormatting sqref="BE59">
    <cfRule type="cellIs" dxfId="604" priority="3308" operator="lessThan">
      <formula>$C$4</formula>
    </cfRule>
  </conditionalFormatting>
  <conditionalFormatting sqref="BE60">
    <cfRule type="cellIs" dxfId="603" priority="3309" operator="lessThan">
      <formula>$C$4</formula>
    </cfRule>
  </conditionalFormatting>
  <conditionalFormatting sqref="BF11">
    <cfRule type="cellIs" dxfId="602" priority="3310" operator="lessThan">
      <formula>$C$4</formula>
    </cfRule>
  </conditionalFormatting>
  <conditionalFormatting sqref="BF12">
    <cfRule type="cellIs" dxfId="601" priority="3311" operator="lessThan">
      <formula>$C$4</formula>
    </cfRule>
  </conditionalFormatting>
  <conditionalFormatting sqref="BF13">
    <cfRule type="cellIs" dxfId="600" priority="3312" operator="lessThan">
      <formula>$C$4</formula>
    </cfRule>
  </conditionalFormatting>
  <conditionalFormatting sqref="BF14">
    <cfRule type="cellIs" dxfId="599" priority="3313" operator="lessThan">
      <formula>$C$4</formula>
    </cfRule>
  </conditionalFormatting>
  <conditionalFormatting sqref="BF15">
    <cfRule type="cellIs" dxfId="598" priority="3314" operator="lessThan">
      <formula>$C$4</formula>
    </cfRule>
  </conditionalFormatting>
  <conditionalFormatting sqref="BF16">
    <cfRule type="cellIs" dxfId="597" priority="3315" operator="lessThan">
      <formula>$C$4</formula>
    </cfRule>
  </conditionalFormatting>
  <conditionalFormatting sqref="BF17">
    <cfRule type="cellIs" dxfId="596" priority="3316" operator="lessThan">
      <formula>$C$4</formula>
    </cfRule>
  </conditionalFormatting>
  <conditionalFormatting sqref="BF18">
    <cfRule type="cellIs" dxfId="595" priority="3317" operator="lessThan">
      <formula>$C$4</formula>
    </cfRule>
  </conditionalFormatting>
  <conditionalFormatting sqref="BF19">
    <cfRule type="cellIs" dxfId="594" priority="3318" operator="lessThan">
      <formula>$C$4</formula>
    </cfRule>
  </conditionalFormatting>
  <conditionalFormatting sqref="BF20">
    <cfRule type="cellIs" dxfId="593" priority="3319" operator="lessThan">
      <formula>$C$4</formula>
    </cfRule>
  </conditionalFormatting>
  <conditionalFormatting sqref="BF21">
    <cfRule type="cellIs" dxfId="592" priority="3320" operator="lessThan">
      <formula>$C$4</formula>
    </cfRule>
  </conditionalFormatting>
  <conditionalFormatting sqref="BF22">
    <cfRule type="cellIs" dxfId="591" priority="3321" operator="lessThan">
      <formula>$C$4</formula>
    </cfRule>
  </conditionalFormatting>
  <conditionalFormatting sqref="BF23">
    <cfRule type="cellIs" dxfId="590" priority="3322" operator="lessThan">
      <formula>$C$4</formula>
    </cfRule>
  </conditionalFormatting>
  <conditionalFormatting sqref="BF24">
    <cfRule type="cellIs" dxfId="589" priority="3323" operator="lessThan">
      <formula>$C$4</formula>
    </cfRule>
  </conditionalFormatting>
  <conditionalFormatting sqref="BF25">
    <cfRule type="cellIs" dxfId="588" priority="3324" operator="lessThan">
      <formula>$C$4</formula>
    </cfRule>
  </conditionalFormatting>
  <conditionalFormatting sqref="BF26">
    <cfRule type="cellIs" dxfId="587" priority="3325" operator="lessThan">
      <formula>$C$4</formula>
    </cfRule>
  </conditionalFormatting>
  <conditionalFormatting sqref="BF27">
    <cfRule type="cellIs" dxfId="586" priority="3326" operator="lessThan">
      <formula>$C$4</formula>
    </cfRule>
  </conditionalFormatting>
  <conditionalFormatting sqref="BF28">
    <cfRule type="cellIs" dxfId="585" priority="3327" operator="lessThan">
      <formula>$C$4</formula>
    </cfRule>
  </conditionalFormatting>
  <conditionalFormatting sqref="BF29">
    <cfRule type="cellIs" dxfId="584" priority="3328" operator="lessThan">
      <formula>$C$4</formula>
    </cfRule>
  </conditionalFormatting>
  <conditionalFormatting sqref="BF30">
    <cfRule type="cellIs" dxfId="583" priority="3329" operator="lessThan">
      <formula>$C$4</formula>
    </cfRule>
  </conditionalFormatting>
  <conditionalFormatting sqref="BF31">
    <cfRule type="cellIs" dxfId="582" priority="3330" operator="lessThan">
      <formula>$C$4</formula>
    </cfRule>
  </conditionalFormatting>
  <conditionalFormatting sqref="BF32">
    <cfRule type="cellIs" dxfId="581" priority="3331" operator="lessThan">
      <formula>$C$4</formula>
    </cfRule>
  </conditionalFormatting>
  <conditionalFormatting sqref="BF33">
    <cfRule type="cellIs" dxfId="580" priority="3332" operator="lessThan">
      <formula>$C$4</formula>
    </cfRule>
  </conditionalFormatting>
  <conditionalFormatting sqref="BF34">
    <cfRule type="cellIs" dxfId="579" priority="3333" operator="lessThan">
      <formula>$C$4</formula>
    </cfRule>
  </conditionalFormatting>
  <conditionalFormatting sqref="BF35">
    <cfRule type="cellIs" dxfId="578" priority="3334" operator="lessThan">
      <formula>$C$4</formula>
    </cfRule>
  </conditionalFormatting>
  <conditionalFormatting sqref="BF36">
    <cfRule type="cellIs" dxfId="577" priority="3335" operator="lessThan">
      <formula>$C$4</formula>
    </cfRule>
  </conditionalFormatting>
  <conditionalFormatting sqref="BF37">
    <cfRule type="cellIs" dxfId="576" priority="3336" operator="lessThan">
      <formula>$C$4</formula>
    </cfRule>
  </conditionalFormatting>
  <conditionalFormatting sqref="BF38">
    <cfRule type="cellIs" dxfId="575" priority="3337" operator="lessThan">
      <formula>$C$4</formula>
    </cfRule>
  </conditionalFormatting>
  <conditionalFormatting sqref="BF39">
    <cfRule type="cellIs" dxfId="574" priority="3338" operator="lessThan">
      <formula>$C$4</formula>
    </cfRule>
  </conditionalFormatting>
  <conditionalFormatting sqref="BF40">
    <cfRule type="cellIs" dxfId="573" priority="3339" operator="lessThan">
      <formula>$C$4</formula>
    </cfRule>
  </conditionalFormatting>
  <conditionalFormatting sqref="BF41">
    <cfRule type="cellIs" dxfId="572" priority="3340" operator="lessThan">
      <formula>$C$4</formula>
    </cfRule>
  </conditionalFormatting>
  <conditionalFormatting sqref="BF42">
    <cfRule type="cellIs" dxfId="571" priority="3341" operator="lessThan">
      <formula>$C$4</formula>
    </cfRule>
  </conditionalFormatting>
  <conditionalFormatting sqref="BF43">
    <cfRule type="cellIs" dxfId="570" priority="3342" operator="lessThan">
      <formula>$C$4</formula>
    </cfRule>
  </conditionalFormatting>
  <conditionalFormatting sqref="BF44">
    <cfRule type="cellIs" dxfId="569" priority="3343" operator="lessThan">
      <formula>$C$4</formula>
    </cfRule>
  </conditionalFormatting>
  <conditionalFormatting sqref="BF45">
    <cfRule type="cellIs" dxfId="568" priority="3344" operator="lessThan">
      <formula>$C$4</formula>
    </cfRule>
  </conditionalFormatting>
  <conditionalFormatting sqref="BF46">
    <cfRule type="cellIs" dxfId="567" priority="3345" operator="lessThan">
      <formula>$C$4</formula>
    </cfRule>
  </conditionalFormatting>
  <conditionalFormatting sqref="BF47">
    <cfRule type="cellIs" dxfId="566" priority="3346" operator="lessThan">
      <formula>$C$4</formula>
    </cfRule>
  </conditionalFormatting>
  <conditionalFormatting sqref="BF48">
    <cfRule type="cellIs" dxfId="565" priority="3347" operator="lessThan">
      <formula>$C$4</formula>
    </cfRule>
  </conditionalFormatting>
  <conditionalFormatting sqref="BF49">
    <cfRule type="cellIs" dxfId="564" priority="3348" operator="lessThan">
      <formula>$C$4</formula>
    </cfRule>
  </conditionalFormatting>
  <conditionalFormatting sqref="BF50">
    <cfRule type="cellIs" dxfId="563" priority="3349" operator="lessThan">
      <formula>$C$4</formula>
    </cfRule>
  </conditionalFormatting>
  <conditionalFormatting sqref="BF51">
    <cfRule type="cellIs" dxfId="562" priority="3350" operator="lessThan">
      <formula>$C$4</formula>
    </cfRule>
  </conditionalFormatting>
  <conditionalFormatting sqref="BF52">
    <cfRule type="cellIs" dxfId="561" priority="3351" operator="lessThan">
      <formula>$C$4</formula>
    </cfRule>
  </conditionalFormatting>
  <conditionalFormatting sqref="BF53">
    <cfRule type="cellIs" dxfId="560" priority="3352" operator="lessThan">
      <formula>$C$4</formula>
    </cfRule>
  </conditionalFormatting>
  <conditionalFormatting sqref="BF54">
    <cfRule type="cellIs" dxfId="559" priority="3353" operator="lessThan">
      <formula>$C$4</formula>
    </cfRule>
  </conditionalFormatting>
  <conditionalFormatting sqref="BF55">
    <cfRule type="cellIs" dxfId="558" priority="3354" operator="lessThan">
      <formula>$C$4</formula>
    </cfRule>
  </conditionalFormatting>
  <conditionalFormatting sqref="BF56">
    <cfRule type="cellIs" dxfId="557" priority="3355" operator="lessThan">
      <formula>$C$4</formula>
    </cfRule>
  </conditionalFormatting>
  <conditionalFormatting sqref="BF57">
    <cfRule type="cellIs" dxfId="556" priority="3356" operator="lessThan">
      <formula>$C$4</formula>
    </cfRule>
  </conditionalFormatting>
  <conditionalFormatting sqref="BF58">
    <cfRule type="cellIs" dxfId="555" priority="3357" operator="lessThan">
      <formula>$C$4</formula>
    </cfRule>
  </conditionalFormatting>
  <conditionalFormatting sqref="BF59">
    <cfRule type="cellIs" dxfId="554" priority="3358" operator="lessThan">
      <formula>$C$4</formula>
    </cfRule>
  </conditionalFormatting>
  <conditionalFormatting sqref="BF60">
    <cfRule type="cellIs" dxfId="553" priority="3359" operator="lessThan">
      <formula>$C$4</formula>
    </cfRule>
  </conditionalFormatting>
  <conditionalFormatting sqref="BG11">
    <cfRule type="cellIs" dxfId="552" priority="3360" operator="lessThan">
      <formula>$C$4</formula>
    </cfRule>
  </conditionalFormatting>
  <conditionalFormatting sqref="BG12">
    <cfRule type="cellIs" dxfId="551" priority="3361" operator="lessThan">
      <formula>$C$4</formula>
    </cfRule>
  </conditionalFormatting>
  <conditionalFormatting sqref="BG13">
    <cfRule type="cellIs" dxfId="550" priority="3362" operator="lessThan">
      <formula>$C$4</formula>
    </cfRule>
  </conditionalFormatting>
  <conditionalFormatting sqref="BG14">
    <cfRule type="cellIs" dxfId="549" priority="3363" operator="lessThan">
      <formula>$C$4</formula>
    </cfRule>
  </conditionalFormatting>
  <conditionalFormatting sqref="BG15">
    <cfRule type="cellIs" dxfId="548" priority="3364" operator="lessThan">
      <formula>$C$4</formula>
    </cfRule>
  </conditionalFormatting>
  <conditionalFormatting sqref="BG16">
    <cfRule type="cellIs" dxfId="547" priority="3365" operator="lessThan">
      <formula>$C$4</formula>
    </cfRule>
  </conditionalFormatting>
  <conditionalFormatting sqref="BG17">
    <cfRule type="cellIs" dxfId="546" priority="3366" operator="lessThan">
      <formula>$C$4</formula>
    </cfRule>
  </conditionalFormatting>
  <conditionalFormatting sqref="BG18">
    <cfRule type="cellIs" dxfId="545" priority="3367" operator="lessThan">
      <formula>$C$4</formula>
    </cfRule>
  </conditionalFormatting>
  <conditionalFormatting sqref="BG19">
    <cfRule type="cellIs" dxfId="544" priority="3368" operator="lessThan">
      <formula>$C$4</formula>
    </cfRule>
  </conditionalFormatting>
  <conditionalFormatting sqref="BG20">
    <cfRule type="cellIs" dxfId="543" priority="3369" operator="lessThan">
      <formula>$C$4</formula>
    </cfRule>
  </conditionalFormatting>
  <conditionalFormatting sqref="BG21">
    <cfRule type="cellIs" dxfId="542" priority="3370" operator="lessThan">
      <formula>$C$4</formula>
    </cfRule>
  </conditionalFormatting>
  <conditionalFormatting sqref="BG22">
    <cfRule type="cellIs" dxfId="541" priority="3371" operator="lessThan">
      <formula>$C$4</formula>
    </cfRule>
  </conditionalFormatting>
  <conditionalFormatting sqref="BG23">
    <cfRule type="cellIs" dxfId="540" priority="3372" operator="lessThan">
      <formula>$C$4</formula>
    </cfRule>
  </conditionalFormatting>
  <conditionalFormatting sqref="BG24">
    <cfRule type="cellIs" dxfId="539" priority="3373" operator="lessThan">
      <formula>$C$4</formula>
    </cfRule>
  </conditionalFormatting>
  <conditionalFormatting sqref="BG25">
    <cfRule type="cellIs" dxfId="538" priority="3374" operator="lessThan">
      <formula>$C$4</formula>
    </cfRule>
  </conditionalFormatting>
  <conditionalFormatting sqref="BG26">
    <cfRule type="cellIs" dxfId="537" priority="3375" operator="lessThan">
      <formula>$C$4</formula>
    </cfRule>
  </conditionalFormatting>
  <conditionalFormatting sqref="BG27">
    <cfRule type="cellIs" dxfId="536" priority="3376" operator="lessThan">
      <formula>$C$4</formula>
    </cfRule>
  </conditionalFormatting>
  <conditionalFormatting sqref="BG28">
    <cfRule type="cellIs" dxfId="535" priority="3377" operator="lessThan">
      <formula>$C$4</formula>
    </cfRule>
  </conditionalFormatting>
  <conditionalFormatting sqref="BG29">
    <cfRule type="cellIs" dxfId="534" priority="3378" operator="lessThan">
      <formula>$C$4</formula>
    </cfRule>
  </conditionalFormatting>
  <conditionalFormatting sqref="BG30">
    <cfRule type="cellIs" dxfId="533" priority="3379" operator="lessThan">
      <formula>$C$4</formula>
    </cfRule>
  </conditionalFormatting>
  <conditionalFormatting sqref="BG31">
    <cfRule type="cellIs" dxfId="532" priority="3380" operator="lessThan">
      <formula>$C$4</formula>
    </cfRule>
  </conditionalFormatting>
  <conditionalFormatting sqref="BG32">
    <cfRule type="cellIs" dxfId="531" priority="3381" operator="lessThan">
      <formula>$C$4</formula>
    </cfRule>
  </conditionalFormatting>
  <conditionalFormatting sqref="BG33">
    <cfRule type="cellIs" dxfId="530" priority="3382" operator="lessThan">
      <formula>$C$4</formula>
    </cfRule>
  </conditionalFormatting>
  <conditionalFormatting sqref="BG34">
    <cfRule type="cellIs" dxfId="529" priority="3383" operator="lessThan">
      <formula>$C$4</formula>
    </cfRule>
  </conditionalFormatting>
  <conditionalFormatting sqref="BG35">
    <cfRule type="cellIs" dxfId="528" priority="3384" operator="lessThan">
      <formula>$C$4</formula>
    </cfRule>
  </conditionalFormatting>
  <conditionalFormatting sqref="BG36">
    <cfRule type="cellIs" dxfId="527" priority="3385" operator="lessThan">
      <formula>$C$4</formula>
    </cfRule>
  </conditionalFormatting>
  <conditionalFormatting sqref="BG37">
    <cfRule type="cellIs" dxfId="526" priority="3386" operator="lessThan">
      <formula>$C$4</formula>
    </cfRule>
  </conditionalFormatting>
  <conditionalFormatting sqref="BG38">
    <cfRule type="cellIs" dxfId="525" priority="3387" operator="lessThan">
      <formula>$C$4</formula>
    </cfRule>
  </conditionalFormatting>
  <conditionalFormatting sqref="BG39">
    <cfRule type="cellIs" dxfId="524" priority="3388" operator="lessThan">
      <formula>$C$4</formula>
    </cfRule>
  </conditionalFormatting>
  <conditionalFormatting sqref="BG40">
    <cfRule type="cellIs" dxfId="523" priority="3389" operator="lessThan">
      <formula>$C$4</formula>
    </cfRule>
  </conditionalFormatting>
  <conditionalFormatting sqref="BG41">
    <cfRule type="cellIs" dxfId="522" priority="3390" operator="lessThan">
      <formula>$C$4</formula>
    </cfRule>
  </conditionalFormatting>
  <conditionalFormatting sqref="BG42">
    <cfRule type="cellIs" dxfId="521" priority="3391" operator="lessThan">
      <formula>$C$4</formula>
    </cfRule>
  </conditionalFormatting>
  <conditionalFormatting sqref="BG43">
    <cfRule type="cellIs" dxfId="520" priority="3392" operator="lessThan">
      <formula>$C$4</formula>
    </cfRule>
  </conditionalFormatting>
  <conditionalFormatting sqref="BG44">
    <cfRule type="cellIs" dxfId="519" priority="3393" operator="lessThan">
      <formula>$C$4</formula>
    </cfRule>
  </conditionalFormatting>
  <conditionalFormatting sqref="BG45">
    <cfRule type="cellIs" dxfId="518" priority="3394" operator="lessThan">
      <formula>$C$4</formula>
    </cfRule>
  </conditionalFormatting>
  <conditionalFormatting sqref="BG46">
    <cfRule type="cellIs" dxfId="517" priority="3395" operator="lessThan">
      <formula>$C$4</formula>
    </cfRule>
  </conditionalFormatting>
  <conditionalFormatting sqref="BG47">
    <cfRule type="cellIs" dxfId="516" priority="3396" operator="lessThan">
      <formula>$C$4</formula>
    </cfRule>
  </conditionalFormatting>
  <conditionalFormatting sqref="BG48">
    <cfRule type="cellIs" dxfId="515" priority="3397" operator="lessThan">
      <formula>$C$4</formula>
    </cfRule>
  </conditionalFormatting>
  <conditionalFormatting sqref="BG49">
    <cfRule type="cellIs" dxfId="514" priority="3398" operator="lessThan">
      <formula>$C$4</formula>
    </cfRule>
  </conditionalFormatting>
  <conditionalFormatting sqref="BG50">
    <cfRule type="cellIs" dxfId="513" priority="3399" operator="lessThan">
      <formula>$C$4</formula>
    </cfRule>
  </conditionalFormatting>
  <conditionalFormatting sqref="BG51">
    <cfRule type="cellIs" dxfId="512" priority="3400" operator="lessThan">
      <formula>$C$4</formula>
    </cfRule>
  </conditionalFormatting>
  <conditionalFormatting sqref="BG52">
    <cfRule type="cellIs" dxfId="511" priority="3401" operator="lessThan">
      <formula>$C$4</formula>
    </cfRule>
  </conditionalFormatting>
  <conditionalFormatting sqref="BG53">
    <cfRule type="cellIs" dxfId="510" priority="3402" operator="lessThan">
      <formula>$C$4</formula>
    </cfRule>
  </conditionalFormatting>
  <conditionalFormatting sqref="BG54">
    <cfRule type="cellIs" dxfId="509" priority="3403" operator="lessThan">
      <formula>$C$4</formula>
    </cfRule>
  </conditionalFormatting>
  <conditionalFormatting sqref="BG55">
    <cfRule type="cellIs" dxfId="508" priority="3404" operator="lessThan">
      <formula>$C$4</formula>
    </cfRule>
  </conditionalFormatting>
  <conditionalFormatting sqref="BG56">
    <cfRule type="cellIs" dxfId="507" priority="3405" operator="lessThan">
      <formula>$C$4</formula>
    </cfRule>
  </conditionalFormatting>
  <conditionalFormatting sqref="BG57">
    <cfRule type="cellIs" dxfId="506" priority="3406" operator="lessThan">
      <formula>$C$4</formula>
    </cfRule>
  </conditionalFormatting>
  <conditionalFormatting sqref="BG58">
    <cfRule type="cellIs" dxfId="505" priority="3407" operator="lessThan">
      <formula>$C$4</formula>
    </cfRule>
  </conditionalFormatting>
  <conditionalFormatting sqref="BG59">
    <cfRule type="cellIs" dxfId="504" priority="3408" operator="lessThan">
      <formula>$C$4</formula>
    </cfRule>
  </conditionalFormatting>
  <conditionalFormatting sqref="BG60">
    <cfRule type="cellIs" dxfId="503" priority="3409" operator="lessThan">
      <formula>$C$4</formula>
    </cfRule>
  </conditionalFormatting>
  <conditionalFormatting sqref="BH11">
    <cfRule type="cellIs" dxfId="502" priority="3410" operator="lessThan">
      <formula>$C$4</formula>
    </cfRule>
  </conditionalFormatting>
  <conditionalFormatting sqref="BH12">
    <cfRule type="cellIs" dxfId="501" priority="3411" operator="lessThan">
      <formula>$C$4</formula>
    </cfRule>
  </conditionalFormatting>
  <conditionalFormatting sqref="BH13">
    <cfRule type="cellIs" dxfId="500" priority="3412" operator="lessThan">
      <formula>$C$4</formula>
    </cfRule>
  </conditionalFormatting>
  <conditionalFormatting sqref="BH14">
    <cfRule type="cellIs" dxfId="499" priority="3413" operator="lessThan">
      <formula>$C$4</formula>
    </cfRule>
  </conditionalFormatting>
  <conditionalFormatting sqref="BH15">
    <cfRule type="cellIs" dxfId="498" priority="3414" operator="lessThan">
      <formula>$C$4</formula>
    </cfRule>
  </conditionalFormatting>
  <conditionalFormatting sqref="BH16">
    <cfRule type="cellIs" dxfId="497" priority="3415" operator="lessThan">
      <formula>$C$4</formula>
    </cfRule>
  </conditionalFormatting>
  <conditionalFormatting sqref="BH17">
    <cfRule type="cellIs" dxfId="496" priority="3416" operator="lessThan">
      <formula>$C$4</formula>
    </cfRule>
  </conditionalFormatting>
  <conditionalFormatting sqref="BH18">
    <cfRule type="cellIs" dxfId="495" priority="3417" operator="lessThan">
      <formula>$C$4</formula>
    </cfRule>
  </conditionalFormatting>
  <conditionalFormatting sqref="BH19">
    <cfRule type="cellIs" dxfId="494" priority="3418" operator="lessThan">
      <formula>$C$4</formula>
    </cfRule>
  </conditionalFormatting>
  <conditionalFormatting sqref="BH20">
    <cfRule type="cellIs" dxfId="493" priority="3419" operator="lessThan">
      <formula>$C$4</formula>
    </cfRule>
  </conditionalFormatting>
  <conditionalFormatting sqref="BH21">
    <cfRule type="cellIs" dxfId="492" priority="3420" operator="lessThan">
      <formula>$C$4</formula>
    </cfRule>
  </conditionalFormatting>
  <conditionalFormatting sqref="BH22">
    <cfRule type="cellIs" dxfId="491" priority="3421" operator="lessThan">
      <formula>$C$4</formula>
    </cfRule>
  </conditionalFormatting>
  <conditionalFormatting sqref="BH23">
    <cfRule type="cellIs" dxfId="490" priority="3422" operator="lessThan">
      <formula>$C$4</formula>
    </cfRule>
  </conditionalFormatting>
  <conditionalFormatting sqref="BH24">
    <cfRule type="cellIs" dxfId="489" priority="3423" operator="lessThan">
      <formula>$C$4</formula>
    </cfRule>
  </conditionalFormatting>
  <conditionalFormatting sqref="BH25">
    <cfRule type="cellIs" dxfId="488" priority="3424" operator="lessThan">
      <formula>$C$4</formula>
    </cfRule>
  </conditionalFormatting>
  <conditionalFormatting sqref="BH26">
    <cfRule type="cellIs" dxfId="487" priority="3425" operator="lessThan">
      <formula>$C$4</formula>
    </cfRule>
  </conditionalFormatting>
  <conditionalFormatting sqref="BH27">
    <cfRule type="cellIs" dxfId="486" priority="3426" operator="lessThan">
      <formula>$C$4</formula>
    </cfRule>
  </conditionalFormatting>
  <conditionalFormatting sqref="BH28">
    <cfRule type="cellIs" dxfId="485" priority="3427" operator="lessThan">
      <formula>$C$4</formula>
    </cfRule>
  </conditionalFormatting>
  <conditionalFormatting sqref="BH29">
    <cfRule type="cellIs" dxfId="484" priority="3428" operator="lessThan">
      <formula>$C$4</formula>
    </cfRule>
  </conditionalFormatting>
  <conditionalFormatting sqref="BH30">
    <cfRule type="cellIs" dxfId="483" priority="3429" operator="lessThan">
      <formula>$C$4</formula>
    </cfRule>
  </conditionalFormatting>
  <conditionalFormatting sqref="BH31">
    <cfRule type="cellIs" dxfId="482" priority="3430" operator="lessThan">
      <formula>$C$4</formula>
    </cfRule>
  </conditionalFormatting>
  <conditionalFormatting sqref="BH32">
    <cfRule type="cellIs" dxfId="481" priority="3431" operator="lessThan">
      <formula>$C$4</formula>
    </cfRule>
  </conditionalFormatting>
  <conditionalFormatting sqref="BH33">
    <cfRule type="cellIs" dxfId="480" priority="3432" operator="lessThan">
      <formula>$C$4</formula>
    </cfRule>
  </conditionalFormatting>
  <conditionalFormatting sqref="BH34">
    <cfRule type="cellIs" dxfId="479" priority="3433" operator="lessThan">
      <formula>$C$4</formula>
    </cfRule>
  </conditionalFormatting>
  <conditionalFormatting sqref="BH35">
    <cfRule type="cellIs" dxfId="478" priority="3434" operator="lessThan">
      <formula>$C$4</formula>
    </cfRule>
  </conditionalFormatting>
  <conditionalFormatting sqref="BH36">
    <cfRule type="cellIs" dxfId="477" priority="3435" operator="lessThan">
      <formula>$C$4</formula>
    </cfRule>
  </conditionalFormatting>
  <conditionalFormatting sqref="BH37">
    <cfRule type="cellIs" dxfId="476" priority="3436" operator="lessThan">
      <formula>$C$4</formula>
    </cfRule>
  </conditionalFormatting>
  <conditionalFormatting sqref="BH38">
    <cfRule type="cellIs" dxfId="475" priority="3437" operator="lessThan">
      <formula>$C$4</formula>
    </cfRule>
  </conditionalFormatting>
  <conditionalFormatting sqref="BH39">
    <cfRule type="cellIs" dxfId="474" priority="3438" operator="lessThan">
      <formula>$C$4</formula>
    </cfRule>
  </conditionalFormatting>
  <conditionalFormatting sqref="BH40">
    <cfRule type="cellIs" dxfId="473" priority="3439" operator="lessThan">
      <formula>$C$4</formula>
    </cfRule>
  </conditionalFormatting>
  <conditionalFormatting sqref="BH41">
    <cfRule type="cellIs" dxfId="472" priority="3440" operator="lessThan">
      <formula>$C$4</formula>
    </cfRule>
  </conditionalFormatting>
  <conditionalFormatting sqref="BH42">
    <cfRule type="cellIs" dxfId="471" priority="3441" operator="lessThan">
      <formula>$C$4</formula>
    </cfRule>
  </conditionalFormatting>
  <conditionalFormatting sqref="BH43">
    <cfRule type="cellIs" dxfId="470" priority="3442" operator="lessThan">
      <formula>$C$4</formula>
    </cfRule>
  </conditionalFormatting>
  <conditionalFormatting sqref="BH44">
    <cfRule type="cellIs" dxfId="469" priority="3443" operator="lessThan">
      <formula>$C$4</formula>
    </cfRule>
  </conditionalFormatting>
  <conditionalFormatting sqref="BH45">
    <cfRule type="cellIs" dxfId="468" priority="3444" operator="lessThan">
      <formula>$C$4</formula>
    </cfRule>
  </conditionalFormatting>
  <conditionalFormatting sqref="BH46">
    <cfRule type="cellIs" dxfId="467" priority="3445" operator="lessThan">
      <formula>$C$4</formula>
    </cfRule>
  </conditionalFormatting>
  <conditionalFormatting sqref="BH47">
    <cfRule type="cellIs" dxfId="466" priority="3446" operator="lessThan">
      <formula>$C$4</formula>
    </cfRule>
  </conditionalFormatting>
  <conditionalFormatting sqref="BH48">
    <cfRule type="cellIs" dxfId="465" priority="3447" operator="lessThan">
      <formula>$C$4</formula>
    </cfRule>
  </conditionalFormatting>
  <conditionalFormatting sqref="BH49">
    <cfRule type="cellIs" dxfId="464" priority="3448" operator="lessThan">
      <formula>$C$4</formula>
    </cfRule>
  </conditionalFormatting>
  <conditionalFormatting sqref="BH50">
    <cfRule type="cellIs" dxfId="463" priority="3449" operator="lessThan">
      <formula>$C$4</formula>
    </cfRule>
  </conditionalFormatting>
  <conditionalFormatting sqref="BH51">
    <cfRule type="cellIs" dxfId="462" priority="3450" operator="lessThan">
      <formula>$C$4</formula>
    </cfRule>
  </conditionalFormatting>
  <conditionalFormatting sqref="BH52">
    <cfRule type="cellIs" dxfId="461" priority="3451" operator="lessThan">
      <formula>$C$4</formula>
    </cfRule>
  </conditionalFormatting>
  <conditionalFormatting sqref="BH53">
    <cfRule type="cellIs" dxfId="460" priority="3452" operator="lessThan">
      <formula>$C$4</formula>
    </cfRule>
  </conditionalFormatting>
  <conditionalFormatting sqref="BH54">
    <cfRule type="cellIs" dxfId="459" priority="3453" operator="lessThan">
      <formula>$C$4</formula>
    </cfRule>
  </conditionalFormatting>
  <conditionalFormatting sqref="BH55">
    <cfRule type="cellIs" dxfId="458" priority="3454" operator="lessThan">
      <formula>$C$4</formula>
    </cfRule>
  </conditionalFormatting>
  <conditionalFormatting sqref="BH56">
    <cfRule type="cellIs" dxfId="457" priority="3455" operator="lessThan">
      <formula>$C$4</formula>
    </cfRule>
  </conditionalFormatting>
  <conditionalFormatting sqref="BH57">
    <cfRule type="cellIs" dxfId="456" priority="3456" operator="lessThan">
      <formula>$C$4</formula>
    </cfRule>
  </conditionalFormatting>
  <conditionalFormatting sqref="BH58">
    <cfRule type="cellIs" dxfId="455" priority="3457" operator="lessThan">
      <formula>$C$4</formula>
    </cfRule>
  </conditionalFormatting>
  <conditionalFormatting sqref="BH59">
    <cfRule type="cellIs" dxfId="454" priority="3458" operator="lessThan">
      <formula>$C$4</formula>
    </cfRule>
  </conditionalFormatting>
  <conditionalFormatting sqref="BH60">
    <cfRule type="cellIs" dxfId="453" priority="3459" operator="lessThan">
      <formula>$C$4</formula>
    </cfRule>
  </conditionalFormatting>
  <conditionalFormatting sqref="BI11">
    <cfRule type="cellIs" dxfId="452" priority="3460" operator="lessThan">
      <formula>$C$4</formula>
    </cfRule>
  </conditionalFormatting>
  <conditionalFormatting sqref="BI12">
    <cfRule type="cellIs" dxfId="451" priority="3461" operator="lessThan">
      <formula>$C$4</formula>
    </cfRule>
  </conditionalFormatting>
  <conditionalFormatting sqref="BI13">
    <cfRule type="cellIs" dxfId="450" priority="3462" operator="lessThan">
      <formula>$C$4</formula>
    </cfRule>
  </conditionalFormatting>
  <conditionalFormatting sqref="BI14">
    <cfRule type="cellIs" dxfId="449" priority="3463" operator="lessThan">
      <formula>$C$4</formula>
    </cfRule>
  </conditionalFormatting>
  <conditionalFormatting sqref="BI15">
    <cfRule type="cellIs" dxfId="448" priority="3464" operator="lessThan">
      <formula>$C$4</formula>
    </cfRule>
  </conditionalFormatting>
  <conditionalFormatting sqref="BI16">
    <cfRule type="cellIs" dxfId="447" priority="3465" operator="lessThan">
      <formula>$C$4</formula>
    </cfRule>
  </conditionalFormatting>
  <conditionalFormatting sqref="BI17">
    <cfRule type="cellIs" dxfId="446" priority="3466" operator="lessThan">
      <formula>$C$4</formula>
    </cfRule>
  </conditionalFormatting>
  <conditionalFormatting sqref="BI18">
    <cfRule type="cellIs" dxfId="445" priority="3467" operator="lessThan">
      <formula>$C$4</formula>
    </cfRule>
  </conditionalFormatting>
  <conditionalFormatting sqref="BI19">
    <cfRule type="cellIs" dxfId="444" priority="3468" operator="lessThan">
      <formula>$C$4</formula>
    </cfRule>
  </conditionalFormatting>
  <conditionalFormatting sqref="BI20">
    <cfRule type="cellIs" dxfId="443" priority="3469" operator="lessThan">
      <formula>$C$4</formula>
    </cfRule>
  </conditionalFormatting>
  <conditionalFormatting sqref="BI21">
    <cfRule type="cellIs" dxfId="442" priority="3470" operator="lessThan">
      <formula>$C$4</formula>
    </cfRule>
  </conditionalFormatting>
  <conditionalFormatting sqref="BI22">
    <cfRule type="cellIs" dxfId="441" priority="3471" operator="lessThan">
      <formula>$C$4</formula>
    </cfRule>
  </conditionalFormatting>
  <conditionalFormatting sqref="BI23">
    <cfRule type="cellIs" dxfId="440" priority="3472" operator="lessThan">
      <formula>$C$4</formula>
    </cfRule>
  </conditionalFormatting>
  <conditionalFormatting sqref="BI24">
    <cfRule type="cellIs" dxfId="439" priority="3473" operator="lessThan">
      <formula>$C$4</formula>
    </cfRule>
  </conditionalFormatting>
  <conditionalFormatting sqref="BI25">
    <cfRule type="cellIs" dxfId="438" priority="3474" operator="lessThan">
      <formula>$C$4</formula>
    </cfRule>
  </conditionalFormatting>
  <conditionalFormatting sqref="BI26">
    <cfRule type="cellIs" dxfId="437" priority="3475" operator="lessThan">
      <formula>$C$4</formula>
    </cfRule>
  </conditionalFormatting>
  <conditionalFormatting sqref="BI27">
    <cfRule type="cellIs" dxfId="436" priority="3476" operator="lessThan">
      <formula>$C$4</formula>
    </cfRule>
  </conditionalFormatting>
  <conditionalFormatting sqref="BI28">
    <cfRule type="cellIs" dxfId="435" priority="3477" operator="lessThan">
      <formula>$C$4</formula>
    </cfRule>
  </conditionalFormatting>
  <conditionalFormatting sqref="BI29">
    <cfRule type="cellIs" dxfId="434" priority="3478" operator="lessThan">
      <formula>$C$4</formula>
    </cfRule>
  </conditionalFormatting>
  <conditionalFormatting sqref="BI30">
    <cfRule type="cellIs" dxfId="433" priority="3479" operator="lessThan">
      <formula>$C$4</formula>
    </cfRule>
  </conditionalFormatting>
  <conditionalFormatting sqref="BI31">
    <cfRule type="cellIs" dxfId="432" priority="3480" operator="lessThan">
      <formula>$C$4</formula>
    </cfRule>
  </conditionalFormatting>
  <conditionalFormatting sqref="BI32">
    <cfRule type="cellIs" dxfId="431" priority="3481" operator="lessThan">
      <formula>$C$4</formula>
    </cfRule>
  </conditionalFormatting>
  <conditionalFormatting sqref="BI33">
    <cfRule type="cellIs" dxfId="430" priority="3482" operator="lessThan">
      <formula>$C$4</formula>
    </cfRule>
  </conditionalFormatting>
  <conditionalFormatting sqref="BI34">
    <cfRule type="cellIs" dxfId="429" priority="3483" operator="lessThan">
      <formula>$C$4</formula>
    </cfRule>
  </conditionalFormatting>
  <conditionalFormatting sqref="BI35">
    <cfRule type="cellIs" dxfId="428" priority="3484" operator="lessThan">
      <formula>$C$4</formula>
    </cfRule>
  </conditionalFormatting>
  <conditionalFormatting sqref="BI36">
    <cfRule type="cellIs" dxfId="427" priority="3485" operator="lessThan">
      <formula>$C$4</formula>
    </cfRule>
  </conditionalFormatting>
  <conditionalFormatting sqref="BI37">
    <cfRule type="cellIs" dxfId="426" priority="3486" operator="lessThan">
      <formula>$C$4</formula>
    </cfRule>
  </conditionalFormatting>
  <conditionalFormatting sqref="BI38">
    <cfRule type="cellIs" dxfId="425" priority="3487" operator="lessThan">
      <formula>$C$4</formula>
    </cfRule>
  </conditionalFormatting>
  <conditionalFormatting sqref="BI39">
    <cfRule type="cellIs" dxfId="424" priority="3488" operator="lessThan">
      <formula>$C$4</formula>
    </cfRule>
  </conditionalFormatting>
  <conditionalFormatting sqref="BI40">
    <cfRule type="cellIs" dxfId="423" priority="3489" operator="lessThan">
      <formula>$C$4</formula>
    </cfRule>
  </conditionalFormatting>
  <conditionalFormatting sqref="BI41">
    <cfRule type="cellIs" dxfId="422" priority="3490" operator="lessThan">
      <formula>$C$4</formula>
    </cfRule>
  </conditionalFormatting>
  <conditionalFormatting sqref="BI42">
    <cfRule type="cellIs" dxfId="421" priority="3491" operator="lessThan">
      <formula>$C$4</formula>
    </cfRule>
  </conditionalFormatting>
  <conditionalFormatting sqref="BI43">
    <cfRule type="cellIs" dxfId="420" priority="3492" operator="lessThan">
      <formula>$C$4</formula>
    </cfRule>
  </conditionalFormatting>
  <conditionalFormatting sqref="BI44">
    <cfRule type="cellIs" dxfId="419" priority="3493" operator="lessThan">
      <formula>$C$4</formula>
    </cfRule>
  </conditionalFormatting>
  <conditionalFormatting sqref="BI45">
    <cfRule type="cellIs" dxfId="418" priority="3494" operator="lessThan">
      <formula>$C$4</formula>
    </cfRule>
  </conditionalFormatting>
  <conditionalFormatting sqref="BI46">
    <cfRule type="cellIs" dxfId="417" priority="3495" operator="lessThan">
      <formula>$C$4</formula>
    </cfRule>
  </conditionalFormatting>
  <conditionalFormatting sqref="BI47">
    <cfRule type="cellIs" dxfId="416" priority="3496" operator="lessThan">
      <formula>$C$4</formula>
    </cfRule>
  </conditionalFormatting>
  <conditionalFormatting sqref="BI48">
    <cfRule type="cellIs" dxfId="415" priority="3497" operator="lessThan">
      <formula>$C$4</formula>
    </cfRule>
  </conditionalFormatting>
  <conditionalFormatting sqref="BI49">
    <cfRule type="cellIs" dxfId="414" priority="3498" operator="lessThan">
      <formula>$C$4</formula>
    </cfRule>
  </conditionalFormatting>
  <conditionalFormatting sqref="BI50">
    <cfRule type="cellIs" dxfId="413" priority="3499" operator="lessThan">
      <formula>$C$4</formula>
    </cfRule>
  </conditionalFormatting>
  <conditionalFormatting sqref="BI51">
    <cfRule type="cellIs" dxfId="412" priority="3500" operator="lessThan">
      <formula>$C$4</formula>
    </cfRule>
  </conditionalFormatting>
  <conditionalFormatting sqref="BI52">
    <cfRule type="cellIs" dxfId="411" priority="3501" operator="lessThan">
      <formula>$C$4</formula>
    </cfRule>
  </conditionalFormatting>
  <conditionalFormatting sqref="BI53">
    <cfRule type="cellIs" dxfId="410" priority="3502" operator="lessThan">
      <formula>$C$4</formula>
    </cfRule>
  </conditionalFormatting>
  <conditionalFormatting sqref="BI54">
    <cfRule type="cellIs" dxfId="409" priority="3503" operator="lessThan">
      <formula>$C$4</formula>
    </cfRule>
  </conditionalFormatting>
  <conditionalFormatting sqref="BI55">
    <cfRule type="cellIs" dxfId="408" priority="3504" operator="lessThan">
      <formula>$C$4</formula>
    </cfRule>
  </conditionalFormatting>
  <conditionalFormatting sqref="BI56">
    <cfRule type="cellIs" dxfId="407" priority="3505" operator="lessThan">
      <formula>$C$4</formula>
    </cfRule>
  </conditionalFormatting>
  <conditionalFormatting sqref="BI57">
    <cfRule type="cellIs" dxfId="406" priority="3506" operator="lessThan">
      <formula>$C$4</formula>
    </cfRule>
  </conditionalFormatting>
  <conditionalFormatting sqref="BI58">
    <cfRule type="cellIs" dxfId="405" priority="3507" operator="lessThan">
      <formula>$C$4</formula>
    </cfRule>
  </conditionalFormatting>
  <conditionalFormatting sqref="BI59">
    <cfRule type="cellIs" dxfId="404" priority="3508" operator="lessThan">
      <formula>$C$4</formula>
    </cfRule>
  </conditionalFormatting>
  <conditionalFormatting sqref="BI60">
    <cfRule type="cellIs" dxfId="403" priority="3509" operator="lessThan">
      <formula>$C$4</formula>
    </cfRule>
  </conditionalFormatting>
  <conditionalFormatting sqref="BJ11">
    <cfRule type="cellIs" dxfId="402" priority="3510" operator="lessThan">
      <formula>$C$4</formula>
    </cfRule>
  </conditionalFormatting>
  <conditionalFormatting sqref="BJ12">
    <cfRule type="cellIs" dxfId="401" priority="3511" operator="lessThan">
      <formula>$C$4</formula>
    </cfRule>
  </conditionalFormatting>
  <conditionalFormatting sqref="BJ13">
    <cfRule type="cellIs" dxfId="400" priority="3512" operator="lessThan">
      <formula>$C$4</formula>
    </cfRule>
  </conditionalFormatting>
  <conditionalFormatting sqref="BJ14">
    <cfRule type="cellIs" dxfId="399" priority="3513" operator="lessThan">
      <formula>$C$4</formula>
    </cfRule>
  </conditionalFormatting>
  <conditionalFormatting sqref="BJ15">
    <cfRule type="cellIs" dxfId="398" priority="3514" operator="lessThan">
      <formula>$C$4</formula>
    </cfRule>
  </conditionalFormatting>
  <conditionalFormatting sqref="BJ16">
    <cfRule type="cellIs" dxfId="397" priority="3515" operator="lessThan">
      <formula>$C$4</formula>
    </cfRule>
  </conditionalFormatting>
  <conditionalFormatting sqref="BJ17">
    <cfRule type="cellIs" dxfId="396" priority="3516" operator="lessThan">
      <formula>$C$4</formula>
    </cfRule>
  </conditionalFormatting>
  <conditionalFormatting sqref="BJ18">
    <cfRule type="cellIs" dxfId="395" priority="3517" operator="lessThan">
      <formula>$C$4</formula>
    </cfRule>
  </conditionalFormatting>
  <conditionalFormatting sqref="BJ19">
    <cfRule type="cellIs" dxfId="394" priority="3518" operator="lessThan">
      <formula>$C$4</formula>
    </cfRule>
  </conditionalFormatting>
  <conditionalFormatting sqref="BJ20">
    <cfRule type="cellIs" dxfId="393" priority="3519" operator="lessThan">
      <formula>$C$4</formula>
    </cfRule>
  </conditionalFormatting>
  <conditionalFormatting sqref="BJ21">
    <cfRule type="cellIs" dxfId="392" priority="3520" operator="lessThan">
      <formula>$C$4</formula>
    </cfRule>
  </conditionalFormatting>
  <conditionalFormatting sqref="BJ22">
    <cfRule type="cellIs" dxfId="391" priority="3521" operator="lessThan">
      <formula>$C$4</formula>
    </cfRule>
  </conditionalFormatting>
  <conditionalFormatting sqref="BJ23">
    <cfRule type="cellIs" dxfId="390" priority="3522" operator="lessThan">
      <formula>$C$4</formula>
    </cfRule>
  </conditionalFormatting>
  <conditionalFormatting sqref="BJ24">
    <cfRule type="cellIs" dxfId="389" priority="3523" operator="lessThan">
      <formula>$C$4</formula>
    </cfRule>
  </conditionalFormatting>
  <conditionalFormatting sqref="BJ25">
    <cfRule type="cellIs" dxfId="388" priority="3524" operator="lessThan">
      <formula>$C$4</formula>
    </cfRule>
  </conditionalFormatting>
  <conditionalFormatting sqref="BJ26">
    <cfRule type="cellIs" dxfId="387" priority="3525" operator="lessThan">
      <formula>$C$4</formula>
    </cfRule>
  </conditionalFormatting>
  <conditionalFormatting sqref="BJ27">
    <cfRule type="cellIs" dxfId="386" priority="3526" operator="lessThan">
      <formula>$C$4</formula>
    </cfRule>
  </conditionalFormatting>
  <conditionalFormatting sqref="BJ28">
    <cfRule type="cellIs" dxfId="385" priority="3527" operator="lessThan">
      <formula>$C$4</formula>
    </cfRule>
  </conditionalFormatting>
  <conditionalFormatting sqref="BJ29">
    <cfRule type="cellIs" dxfId="384" priority="3528" operator="lessThan">
      <formula>$C$4</formula>
    </cfRule>
  </conditionalFormatting>
  <conditionalFormatting sqref="BJ30">
    <cfRule type="cellIs" dxfId="383" priority="3529" operator="lessThan">
      <formula>$C$4</formula>
    </cfRule>
  </conditionalFormatting>
  <conditionalFormatting sqref="BJ31">
    <cfRule type="cellIs" dxfId="382" priority="3530" operator="lessThan">
      <formula>$C$4</formula>
    </cfRule>
  </conditionalFormatting>
  <conditionalFormatting sqref="BJ32">
    <cfRule type="cellIs" dxfId="381" priority="3531" operator="lessThan">
      <formula>$C$4</formula>
    </cfRule>
  </conditionalFormatting>
  <conditionalFormatting sqref="BJ33">
    <cfRule type="cellIs" dxfId="380" priority="3532" operator="lessThan">
      <formula>$C$4</formula>
    </cfRule>
  </conditionalFormatting>
  <conditionalFormatting sqref="BJ34">
    <cfRule type="cellIs" dxfId="379" priority="3533" operator="lessThan">
      <formula>$C$4</formula>
    </cfRule>
  </conditionalFormatting>
  <conditionalFormatting sqref="BJ35">
    <cfRule type="cellIs" dxfId="378" priority="3534" operator="lessThan">
      <formula>$C$4</formula>
    </cfRule>
  </conditionalFormatting>
  <conditionalFormatting sqref="BJ36">
    <cfRule type="cellIs" dxfId="377" priority="3535" operator="lessThan">
      <formula>$C$4</formula>
    </cfRule>
  </conditionalFormatting>
  <conditionalFormatting sqref="BJ37">
    <cfRule type="cellIs" dxfId="376" priority="3536" operator="lessThan">
      <formula>$C$4</formula>
    </cfRule>
  </conditionalFormatting>
  <conditionalFormatting sqref="BJ38">
    <cfRule type="cellIs" dxfId="375" priority="3537" operator="lessThan">
      <formula>$C$4</formula>
    </cfRule>
  </conditionalFormatting>
  <conditionalFormatting sqref="BJ39">
    <cfRule type="cellIs" dxfId="374" priority="3538" operator="lessThan">
      <formula>$C$4</formula>
    </cfRule>
  </conditionalFormatting>
  <conditionalFormatting sqref="BJ40">
    <cfRule type="cellIs" dxfId="373" priority="3539" operator="lessThan">
      <formula>$C$4</formula>
    </cfRule>
  </conditionalFormatting>
  <conditionalFormatting sqref="BJ41">
    <cfRule type="cellIs" dxfId="372" priority="3540" operator="lessThan">
      <formula>$C$4</formula>
    </cfRule>
  </conditionalFormatting>
  <conditionalFormatting sqref="BJ42">
    <cfRule type="cellIs" dxfId="371" priority="3541" operator="lessThan">
      <formula>$C$4</formula>
    </cfRule>
  </conditionalFormatting>
  <conditionalFormatting sqref="BJ43">
    <cfRule type="cellIs" dxfId="370" priority="3542" operator="lessThan">
      <formula>$C$4</formula>
    </cfRule>
  </conditionalFormatting>
  <conditionalFormatting sqref="BJ44">
    <cfRule type="cellIs" dxfId="369" priority="3543" operator="lessThan">
      <formula>$C$4</formula>
    </cfRule>
  </conditionalFormatting>
  <conditionalFormatting sqref="BJ45">
    <cfRule type="cellIs" dxfId="368" priority="3544" operator="lessThan">
      <formula>$C$4</formula>
    </cfRule>
  </conditionalFormatting>
  <conditionalFormatting sqref="BJ46">
    <cfRule type="cellIs" dxfId="367" priority="3545" operator="lessThan">
      <formula>$C$4</formula>
    </cfRule>
  </conditionalFormatting>
  <conditionalFormatting sqref="BJ47">
    <cfRule type="cellIs" dxfId="366" priority="3546" operator="lessThan">
      <formula>$C$4</formula>
    </cfRule>
  </conditionalFormatting>
  <conditionalFormatting sqref="BJ48">
    <cfRule type="cellIs" dxfId="365" priority="3547" operator="lessThan">
      <formula>$C$4</formula>
    </cfRule>
  </conditionalFormatting>
  <conditionalFormatting sqref="BJ49">
    <cfRule type="cellIs" dxfId="364" priority="3548" operator="lessThan">
      <formula>$C$4</formula>
    </cfRule>
  </conditionalFormatting>
  <conditionalFormatting sqref="BJ50">
    <cfRule type="cellIs" dxfId="363" priority="3549" operator="lessThan">
      <formula>$C$4</formula>
    </cfRule>
  </conditionalFormatting>
  <conditionalFormatting sqref="BJ51">
    <cfRule type="cellIs" dxfId="362" priority="3550" operator="lessThan">
      <formula>$C$4</formula>
    </cfRule>
  </conditionalFormatting>
  <conditionalFormatting sqref="BJ52">
    <cfRule type="cellIs" dxfId="361" priority="3551" operator="lessThan">
      <formula>$C$4</formula>
    </cfRule>
  </conditionalFormatting>
  <conditionalFormatting sqref="BJ53">
    <cfRule type="cellIs" dxfId="360" priority="3552" operator="lessThan">
      <formula>$C$4</formula>
    </cfRule>
  </conditionalFormatting>
  <conditionalFormatting sqref="BJ54">
    <cfRule type="cellIs" dxfId="359" priority="3553" operator="lessThan">
      <formula>$C$4</formula>
    </cfRule>
  </conditionalFormatting>
  <conditionalFormatting sqref="BJ55">
    <cfRule type="cellIs" dxfId="358" priority="3554" operator="lessThan">
      <formula>$C$4</formula>
    </cfRule>
  </conditionalFormatting>
  <conditionalFormatting sqref="BJ56">
    <cfRule type="cellIs" dxfId="357" priority="3555" operator="lessThan">
      <formula>$C$4</formula>
    </cfRule>
  </conditionalFormatting>
  <conditionalFormatting sqref="BJ57">
    <cfRule type="cellIs" dxfId="356" priority="3556" operator="lessThan">
      <formula>$C$4</formula>
    </cfRule>
  </conditionalFormatting>
  <conditionalFormatting sqref="BJ58">
    <cfRule type="cellIs" dxfId="355" priority="3557" operator="lessThan">
      <formula>$C$4</formula>
    </cfRule>
  </conditionalFormatting>
  <conditionalFormatting sqref="BJ59">
    <cfRule type="cellIs" dxfId="354" priority="3558" operator="lessThan">
      <formula>$C$4</formula>
    </cfRule>
  </conditionalFormatting>
  <conditionalFormatting sqref="BJ60">
    <cfRule type="cellIs" dxfId="353" priority="3559" operator="lessThan">
      <formula>$C$4</formula>
    </cfRule>
  </conditionalFormatting>
  <conditionalFormatting sqref="BK11">
    <cfRule type="cellIs" dxfId="352" priority="3560" operator="lessThan">
      <formula>$C$4</formula>
    </cfRule>
  </conditionalFormatting>
  <conditionalFormatting sqref="BK12">
    <cfRule type="cellIs" dxfId="351" priority="3561" operator="lessThan">
      <formula>$C$4</formula>
    </cfRule>
  </conditionalFormatting>
  <conditionalFormatting sqref="BK13">
    <cfRule type="cellIs" dxfId="350" priority="3562" operator="lessThan">
      <formula>$C$4</formula>
    </cfRule>
  </conditionalFormatting>
  <conditionalFormatting sqref="BK14">
    <cfRule type="cellIs" dxfId="349" priority="3563" operator="lessThan">
      <formula>$C$4</formula>
    </cfRule>
  </conditionalFormatting>
  <conditionalFormatting sqref="BK15">
    <cfRule type="cellIs" dxfId="348" priority="3564" operator="lessThan">
      <formula>$C$4</formula>
    </cfRule>
  </conditionalFormatting>
  <conditionalFormatting sqref="BK16">
    <cfRule type="cellIs" dxfId="347" priority="3565" operator="lessThan">
      <formula>$C$4</formula>
    </cfRule>
  </conditionalFormatting>
  <conditionalFormatting sqref="BK17">
    <cfRule type="cellIs" dxfId="346" priority="3566" operator="lessThan">
      <formula>$C$4</formula>
    </cfRule>
  </conditionalFormatting>
  <conditionalFormatting sqref="BK18">
    <cfRule type="cellIs" dxfId="345" priority="3567" operator="lessThan">
      <formula>$C$4</formula>
    </cfRule>
  </conditionalFormatting>
  <conditionalFormatting sqref="BK19">
    <cfRule type="cellIs" dxfId="344" priority="3568" operator="lessThan">
      <formula>$C$4</formula>
    </cfRule>
  </conditionalFormatting>
  <conditionalFormatting sqref="BK20">
    <cfRule type="cellIs" dxfId="343" priority="3569" operator="lessThan">
      <formula>$C$4</formula>
    </cfRule>
  </conditionalFormatting>
  <conditionalFormatting sqref="BK21">
    <cfRule type="cellIs" dxfId="342" priority="3570" operator="lessThan">
      <formula>$C$4</formula>
    </cfRule>
  </conditionalFormatting>
  <conditionalFormatting sqref="BK22">
    <cfRule type="cellIs" dxfId="341" priority="3571" operator="lessThan">
      <formula>$C$4</formula>
    </cfRule>
  </conditionalFormatting>
  <conditionalFormatting sqref="BK23">
    <cfRule type="cellIs" dxfId="340" priority="3572" operator="lessThan">
      <formula>$C$4</formula>
    </cfRule>
  </conditionalFormatting>
  <conditionalFormatting sqref="BK24">
    <cfRule type="cellIs" dxfId="339" priority="3573" operator="lessThan">
      <formula>$C$4</formula>
    </cfRule>
  </conditionalFormatting>
  <conditionalFormatting sqref="BK25">
    <cfRule type="cellIs" dxfId="338" priority="3574" operator="lessThan">
      <formula>$C$4</formula>
    </cfRule>
  </conditionalFormatting>
  <conditionalFormatting sqref="BK26">
    <cfRule type="cellIs" dxfId="337" priority="3575" operator="lessThan">
      <formula>$C$4</formula>
    </cfRule>
  </conditionalFormatting>
  <conditionalFormatting sqref="BK27">
    <cfRule type="cellIs" dxfId="336" priority="3576" operator="lessThan">
      <formula>$C$4</formula>
    </cfRule>
  </conditionalFormatting>
  <conditionalFormatting sqref="BK28">
    <cfRule type="cellIs" dxfId="335" priority="3577" operator="lessThan">
      <formula>$C$4</formula>
    </cfRule>
  </conditionalFormatting>
  <conditionalFormatting sqref="BK29">
    <cfRule type="cellIs" dxfId="334" priority="3578" operator="lessThan">
      <formula>$C$4</formula>
    </cfRule>
  </conditionalFormatting>
  <conditionalFormatting sqref="BK30">
    <cfRule type="cellIs" dxfId="333" priority="3579" operator="lessThan">
      <formula>$C$4</formula>
    </cfRule>
  </conditionalFormatting>
  <conditionalFormatting sqref="BK31">
    <cfRule type="cellIs" dxfId="332" priority="3580" operator="lessThan">
      <formula>$C$4</formula>
    </cfRule>
  </conditionalFormatting>
  <conditionalFormatting sqref="BK32">
    <cfRule type="cellIs" dxfId="331" priority="3581" operator="lessThan">
      <formula>$C$4</formula>
    </cfRule>
  </conditionalFormatting>
  <conditionalFormatting sqref="BK33">
    <cfRule type="cellIs" dxfId="330" priority="3582" operator="lessThan">
      <formula>$C$4</formula>
    </cfRule>
  </conditionalFormatting>
  <conditionalFormatting sqref="BK34">
    <cfRule type="cellIs" dxfId="329" priority="3583" operator="lessThan">
      <formula>$C$4</formula>
    </cfRule>
  </conditionalFormatting>
  <conditionalFormatting sqref="BK35">
    <cfRule type="cellIs" dxfId="328" priority="3584" operator="lessThan">
      <formula>$C$4</formula>
    </cfRule>
  </conditionalFormatting>
  <conditionalFormatting sqref="BK36">
    <cfRule type="cellIs" dxfId="327" priority="3585" operator="lessThan">
      <formula>$C$4</formula>
    </cfRule>
  </conditionalFormatting>
  <conditionalFormatting sqref="BK37">
    <cfRule type="cellIs" dxfId="326" priority="3586" operator="lessThan">
      <formula>$C$4</formula>
    </cfRule>
  </conditionalFormatting>
  <conditionalFormatting sqref="BK38">
    <cfRule type="cellIs" dxfId="325" priority="3587" operator="lessThan">
      <formula>$C$4</formula>
    </cfRule>
  </conditionalFormatting>
  <conditionalFormatting sqref="BK39">
    <cfRule type="cellIs" dxfId="324" priority="3588" operator="lessThan">
      <formula>$C$4</formula>
    </cfRule>
  </conditionalFormatting>
  <conditionalFormatting sqref="BK40">
    <cfRule type="cellIs" dxfId="323" priority="3589" operator="lessThan">
      <formula>$C$4</formula>
    </cfRule>
  </conditionalFormatting>
  <conditionalFormatting sqref="BK41">
    <cfRule type="cellIs" dxfId="322" priority="3590" operator="lessThan">
      <formula>$C$4</formula>
    </cfRule>
  </conditionalFormatting>
  <conditionalFormatting sqref="BK42">
    <cfRule type="cellIs" dxfId="321" priority="3591" operator="lessThan">
      <formula>$C$4</formula>
    </cfRule>
  </conditionalFormatting>
  <conditionalFormatting sqref="BK43">
    <cfRule type="cellIs" dxfId="320" priority="3592" operator="lessThan">
      <formula>$C$4</formula>
    </cfRule>
  </conditionalFormatting>
  <conditionalFormatting sqref="BK44">
    <cfRule type="cellIs" dxfId="319" priority="3593" operator="lessThan">
      <formula>$C$4</formula>
    </cfRule>
  </conditionalFormatting>
  <conditionalFormatting sqref="BK45">
    <cfRule type="cellIs" dxfId="318" priority="3594" operator="lessThan">
      <formula>$C$4</formula>
    </cfRule>
  </conditionalFormatting>
  <conditionalFormatting sqref="BK46">
    <cfRule type="cellIs" dxfId="317" priority="3595" operator="lessThan">
      <formula>$C$4</formula>
    </cfRule>
  </conditionalFormatting>
  <conditionalFormatting sqref="BK47">
    <cfRule type="cellIs" dxfId="316" priority="3596" operator="lessThan">
      <formula>$C$4</formula>
    </cfRule>
  </conditionalFormatting>
  <conditionalFormatting sqref="BK48">
    <cfRule type="cellIs" dxfId="315" priority="3597" operator="lessThan">
      <formula>$C$4</formula>
    </cfRule>
  </conditionalFormatting>
  <conditionalFormatting sqref="BK49">
    <cfRule type="cellIs" dxfId="314" priority="3598" operator="lessThan">
      <formula>$C$4</formula>
    </cfRule>
  </conditionalFormatting>
  <conditionalFormatting sqref="BK50">
    <cfRule type="cellIs" dxfId="313" priority="3599" operator="lessThan">
      <formula>$C$4</formula>
    </cfRule>
  </conditionalFormatting>
  <conditionalFormatting sqref="BK51">
    <cfRule type="cellIs" dxfId="312" priority="3600" operator="lessThan">
      <formula>$C$4</formula>
    </cfRule>
  </conditionalFormatting>
  <conditionalFormatting sqref="BK52">
    <cfRule type="cellIs" dxfId="311" priority="3601" operator="lessThan">
      <formula>$C$4</formula>
    </cfRule>
  </conditionalFormatting>
  <conditionalFormatting sqref="BK53">
    <cfRule type="cellIs" dxfId="310" priority="3602" operator="lessThan">
      <formula>$C$4</formula>
    </cfRule>
  </conditionalFormatting>
  <conditionalFormatting sqref="BK54">
    <cfRule type="cellIs" dxfId="309" priority="3603" operator="lessThan">
      <formula>$C$4</formula>
    </cfRule>
  </conditionalFormatting>
  <conditionalFormatting sqref="BK55">
    <cfRule type="cellIs" dxfId="308" priority="3604" operator="lessThan">
      <formula>$C$4</formula>
    </cfRule>
  </conditionalFormatting>
  <conditionalFormatting sqref="BK56">
    <cfRule type="cellIs" dxfId="307" priority="3605" operator="lessThan">
      <formula>$C$4</formula>
    </cfRule>
  </conditionalFormatting>
  <conditionalFormatting sqref="BK57">
    <cfRule type="cellIs" dxfId="306" priority="3606" operator="lessThan">
      <formula>$C$4</formula>
    </cfRule>
  </conditionalFormatting>
  <conditionalFormatting sqref="BK58">
    <cfRule type="cellIs" dxfId="305" priority="3607" operator="lessThan">
      <formula>$C$4</formula>
    </cfRule>
  </conditionalFormatting>
  <conditionalFormatting sqref="BK59">
    <cfRule type="cellIs" dxfId="304" priority="3608" operator="lessThan">
      <formula>$C$4</formula>
    </cfRule>
  </conditionalFormatting>
  <conditionalFormatting sqref="BK60">
    <cfRule type="cellIs" dxfId="303" priority="3609" operator="lessThan">
      <formula>$C$4</formula>
    </cfRule>
  </conditionalFormatting>
  <conditionalFormatting sqref="BL11">
    <cfRule type="cellIs" dxfId="302" priority="3610" operator="lessThan">
      <formula>$C$4</formula>
    </cfRule>
  </conditionalFormatting>
  <conditionalFormatting sqref="BL12">
    <cfRule type="cellIs" dxfId="301" priority="3611" operator="lessThan">
      <formula>$C$4</formula>
    </cfRule>
  </conditionalFormatting>
  <conditionalFormatting sqref="BL13">
    <cfRule type="cellIs" dxfId="300" priority="3612" operator="lessThan">
      <formula>$C$4</formula>
    </cfRule>
  </conditionalFormatting>
  <conditionalFormatting sqref="BL14">
    <cfRule type="cellIs" dxfId="299" priority="3613" operator="lessThan">
      <formula>$C$4</formula>
    </cfRule>
  </conditionalFormatting>
  <conditionalFormatting sqref="BL15">
    <cfRule type="cellIs" dxfId="298" priority="3614" operator="lessThan">
      <formula>$C$4</formula>
    </cfRule>
  </conditionalFormatting>
  <conditionalFormatting sqref="BL16">
    <cfRule type="cellIs" dxfId="297" priority="3615" operator="lessThan">
      <formula>$C$4</formula>
    </cfRule>
  </conditionalFormatting>
  <conditionalFormatting sqref="BL17">
    <cfRule type="cellIs" dxfId="296" priority="3616" operator="lessThan">
      <formula>$C$4</formula>
    </cfRule>
  </conditionalFormatting>
  <conditionalFormatting sqref="BL18">
    <cfRule type="cellIs" dxfId="295" priority="3617" operator="lessThan">
      <formula>$C$4</formula>
    </cfRule>
  </conditionalFormatting>
  <conditionalFormatting sqref="BL19">
    <cfRule type="cellIs" dxfId="294" priority="3618" operator="lessThan">
      <formula>$C$4</formula>
    </cfRule>
  </conditionalFormatting>
  <conditionalFormatting sqref="BL20">
    <cfRule type="cellIs" dxfId="293" priority="3619" operator="lessThan">
      <formula>$C$4</formula>
    </cfRule>
  </conditionalFormatting>
  <conditionalFormatting sqref="BL21">
    <cfRule type="cellIs" dxfId="292" priority="3620" operator="lessThan">
      <formula>$C$4</formula>
    </cfRule>
  </conditionalFormatting>
  <conditionalFormatting sqref="BL22">
    <cfRule type="cellIs" dxfId="291" priority="3621" operator="lessThan">
      <formula>$C$4</formula>
    </cfRule>
  </conditionalFormatting>
  <conditionalFormatting sqref="BL23">
    <cfRule type="cellIs" dxfId="290" priority="3622" operator="lessThan">
      <formula>$C$4</formula>
    </cfRule>
  </conditionalFormatting>
  <conditionalFormatting sqref="BL24">
    <cfRule type="cellIs" dxfId="289" priority="3623" operator="lessThan">
      <formula>$C$4</formula>
    </cfRule>
  </conditionalFormatting>
  <conditionalFormatting sqref="BL25">
    <cfRule type="cellIs" dxfId="288" priority="3624" operator="lessThan">
      <formula>$C$4</formula>
    </cfRule>
  </conditionalFormatting>
  <conditionalFormatting sqref="BL26">
    <cfRule type="cellIs" dxfId="287" priority="3625" operator="lessThan">
      <formula>$C$4</formula>
    </cfRule>
  </conditionalFormatting>
  <conditionalFormatting sqref="BL27">
    <cfRule type="cellIs" dxfId="286" priority="3626" operator="lessThan">
      <formula>$C$4</formula>
    </cfRule>
  </conditionalFormatting>
  <conditionalFormatting sqref="BL28">
    <cfRule type="cellIs" dxfId="285" priority="3627" operator="lessThan">
      <formula>$C$4</formula>
    </cfRule>
  </conditionalFormatting>
  <conditionalFormatting sqref="BL29">
    <cfRule type="cellIs" dxfId="284" priority="3628" operator="lessThan">
      <formula>$C$4</formula>
    </cfRule>
  </conditionalFormatting>
  <conditionalFormatting sqref="BL30">
    <cfRule type="cellIs" dxfId="283" priority="3629" operator="lessThan">
      <formula>$C$4</formula>
    </cfRule>
  </conditionalFormatting>
  <conditionalFormatting sqref="BL31">
    <cfRule type="cellIs" dxfId="282" priority="3630" operator="lessThan">
      <formula>$C$4</formula>
    </cfRule>
  </conditionalFormatting>
  <conditionalFormatting sqref="BL32">
    <cfRule type="cellIs" dxfId="281" priority="3631" operator="lessThan">
      <formula>$C$4</formula>
    </cfRule>
  </conditionalFormatting>
  <conditionalFormatting sqref="BL33">
    <cfRule type="cellIs" dxfId="280" priority="3632" operator="lessThan">
      <formula>$C$4</formula>
    </cfRule>
  </conditionalFormatting>
  <conditionalFormatting sqref="BL34">
    <cfRule type="cellIs" dxfId="279" priority="3633" operator="lessThan">
      <formula>$C$4</formula>
    </cfRule>
  </conditionalFormatting>
  <conditionalFormatting sqref="BL35">
    <cfRule type="cellIs" dxfId="278" priority="3634" operator="lessThan">
      <formula>$C$4</formula>
    </cfRule>
  </conditionalFormatting>
  <conditionalFormatting sqref="BL36">
    <cfRule type="cellIs" dxfId="277" priority="3635" operator="lessThan">
      <formula>$C$4</formula>
    </cfRule>
  </conditionalFormatting>
  <conditionalFormatting sqref="BL37">
    <cfRule type="cellIs" dxfId="276" priority="3636" operator="lessThan">
      <formula>$C$4</formula>
    </cfRule>
  </conditionalFormatting>
  <conditionalFormatting sqref="BL38">
    <cfRule type="cellIs" dxfId="275" priority="3637" operator="lessThan">
      <formula>$C$4</formula>
    </cfRule>
  </conditionalFormatting>
  <conditionalFormatting sqref="BL39">
    <cfRule type="cellIs" dxfId="274" priority="3638" operator="lessThan">
      <formula>$C$4</formula>
    </cfRule>
  </conditionalFormatting>
  <conditionalFormatting sqref="BL40">
    <cfRule type="cellIs" dxfId="273" priority="3639" operator="lessThan">
      <formula>$C$4</formula>
    </cfRule>
  </conditionalFormatting>
  <conditionalFormatting sqref="BL41">
    <cfRule type="cellIs" dxfId="272" priority="3640" operator="lessThan">
      <formula>$C$4</formula>
    </cfRule>
  </conditionalFormatting>
  <conditionalFormatting sqref="BL42">
    <cfRule type="cellIs" dxfId="271" priority="3641" operator="lessThan">
      <formula>$C$4</formula>
    </cfRule>
  </conditionalFormatting>
  <conditionalFormatting sqref="BL43">
    <cfRule type="cellIs" dxfId="270" priority="3642" operator="lessThan">
      <formula>$C$4</formula>
    </cfRule>
  </conditionalFormatting>
  <conditionalFormatting sqref="BL44">
    <cfRule type="cellIs" dxfId="269" priority="3643" operator="lessThan">
      <formula>$C$4</formula>
    </cfRule>
  </conditionalFormatting>
  <conditionalFormatting sqref="BL45">
    <cfRule type="cellIs" dxfId="268" priority="3644" operator="lessThan">
      <formula>$C$4</formula>
    </cfRule>
  </conditionalFormatting>
  <conditionalFormatting sqref="BL46">
    <cfRule type="cellIs" dxfId="267" priority="3645" operator="lessThan">
      <formula>$C$4</formula>
    </cfRule>
  </conditionalFormatting>
  <conditionalFormatting sqref="BL47">
    <cfRule type="cellIs" dxfId="266" priority="3646" operator="lessThan">
      <formula>$C$4</formula>
    </cfRule>
  </conditionalFormatting>
  <conditionalFormatting sqref="BL48">
    <cfRule type="cellIs" dxfId="265" priority="3647" operator="lessThan">
      <formula>$C$4</formula>
    </cfRule>
  </conditionalFormatting>
  <conditionalFormatting sqref="BL49">
    <cfRule type="cellIs" dxfId="264" priority="3648" operator="lessThan">
      <formula>$C$4</formula>
    </cfRule>
  </conditionalFormatting>
  <conditionalFormatting sqref="BL50">
    <cfRule type="cellIs" dxfId="263" priority="3649" operator="lessThan">
      <formula>$C$4</formula>
    </cfRule>
  </conditionalFormatting>
  <conditionalFormatting sqref="BL51">
    <cfRule type="cellIs" dxfId="262" priority="3650" operator="lessThan">
      <formula>$C$4</formula>
    </cfRule>
  </conditionalFormatting>
  <conditionalFormatting sqref="BL52">
    <cfRule type="cellIs" dxfId="261" priority="3651" operator="lessThan">
      <formula>$C$4</formula>
    </cfRule>
  </conditionalFormatting>
  <conditionalFormatting sqref="BL53">
    <cfRule type="cellIs" dxfId="260" priority="3652" operator="lessThan">
      <formula>$C$4</formula>
    </cfRule>
  </conditionalFormatting>
  <conditionalFormatting sqref="BL54">
    <cfRule type="cellIs" dxfId="259" priority="3653" operator="lessThan">
      <formula>$C$4</formula>
    </cfRule>
  </conditionalFormatting>
  <conditionalFormatting sqref="BL55">
    <cfRule type="cellIs" dxfId="258" priority="3654" operator="lessThan">
      <formula>$C$4</formula>
    </cfRule>
  </conditionalFormatting>
  <conditionalFormatting sqref="BL56">
    <cfRule type="cellIs" dxfId="257" priority="3655" operator="lessThan">
      <formula>$C$4</formula>
    </cfRule>
  </conditionalFormatting>
  <conditionalFormatting sqref="BL57">
    <cfRule type="cellIs" dxfId="256" priority="3656" operator="lessThan">
      <formula>$C$4</formula>
    </cfRule>
  </conditionalFormatting>
  <conditionalFormatting sqref="BL58">
    <cfRule type="cellIs" dxfId="255" priority="3657" operator="lessThan">
      <formula>$C$4</formula>
    </cfRule>
  </conditionalFormatting>
  <conditionalFormatting sqref="BL59">
    <cfRule type="cellIs" dxfId="254" priority="3658" operator="lessThan">
      <formula>$C$4</formula>
    </cfRule>
  </conditionalFormatting>
  <conditionalFormatting sqref="BL60">
    <cfRule type="cellIs" dxfId="253" priority="3659" operator="lessThan">
      <formula>$C$4</formula>
    </cfRule>
  </conditionalFormatting>
  <conditionalFormatting sqref="BM11">
    <cfRule type="cellIs" dxfId="252" priority="3660" operator="lessThan">
      <formula>$C$4</formula>
    </cfRule>
  </conditionalFormatting>
  <conditionalFormatting sqref="BM12">
    <cfRule type="cellIs" dxfId="251" priority="3661" operator="lessThan">
      <formula>$C$4</formula>
    </cfRule>
  </conditionalFormatting>
  <conditionalFormatting sqref="BM13">
    <cfRule type="cellIs" dxfId="250" priority="3662" operator="lessThan">
      <formula>$C$4</formula>
    </cfRule>
  </conditionalFormatting>
  <conditionalFormatting sqref="BM14">
    <cfRule type="cellIs" dxfId="249" priority="3663" operator="lessThan">
      <formula>$C$4</formula>
    </cfRule>
  </conditionalFormatting>
  <conditionalFormatting sqref="BM15">
    <cfRule type="cellIs" dxfId="248" priority="3664" operator="lessThan">
      <formula>$C$4</formula>
    </cfRule>
  </conditionalFormatting>
  <conditionalFormatting sqref="BM16">
    <cfRule type="cellIs" dxfId="247" priority="3665" operator="lessThan">
      <formula>$C$4</formula>
    </cfRule>
  </conditionalFormatting>
  <conditionalFormatting sqref="BM17">
    <cfRule type="cellIs" dxfId="246" priority="3666" operator="lessThan">
      <formula>$C$4</formula>
    </cfRule>
  </conditionalFormatting>
  <conditionalFormatting sqref="BM18">
    <cfRule type="cellIs" dxfId="245" priority="3667" operator="lessThan">
      <formula>$C$4</formula>
    </cfRule>
  </conditionalFormatting>
  <conditionalFormatting sqref="BM19">
    <cfRule type="cellIs" dxfId="244" priority="3668" operator="lessThan">
      <formula>$C$4</formula>
    </cfRule>
  </conditionalFormatting>
  <conditionalFormatting sqref="BM20">
    <cfRule type="cellIs" dxfId="243" priority="3669" operator="lessThan">
      <formula>$C$4</formula>
    </cfRule>
  </conditionalFormatting>
  <conditionalFormatting sqref="BM21">
    <cfRule type="cellIs" dxfId="242" priority="3670" operator="lessThan">
      <formula>$C$4</formula>
    </cfRule>
  </conditionalFormatting>
  <conditionalFormatting sqref="BM22">
    <cfRule type="cellIs" dxfId="241" priority="3671" operator="lessThan">
      <formula>$C$4</formula>
    </cfRule>
  </conditionalFormatting>
  <conditionalFormatting sqref="BM23">
    <cfRule type="cellIs" dxfId="240" priority="3672" operator="lessThan">
      <formula>$C$4</formula>
    </cfRule>
  </conditionalFormatting>
  <conditionalFormatting sqref="BM24">
    <cfRule type="cellIs" dxfId="239" priority="3673" operator="lessThan">
      <formula>$C$4</formula>
    </cfRule>
  </conditionalFormatting>
  <conditionalFormatting sqref="BM25">
    <cfRule type="cellIs" dxfId="238" priority="3674" operator="lessThan">
      <formula>$C$4</formula>
    </cfRule>
  </conditionalFormatting>
  <conditionalFormatting sqref="BM26">
    <cfRule type="cellIs" dxfId="237" priority="3675" operator="lessThan">
      <formula>$C$4</formula>
    </cfRule>
  </conditionalFormatting>
  <conditionalFormatting sqref="BM27">
    <cfRule type="cellIs" dxfId="236" priority="3676" operator="lessThan">
      <formula>$C$4</formula>
    </cfRule>
  </conditionalFormatting>
  <conditionalFormatting sqref="BM28">
    <cfRule type="cellIs" dxfId="235" priority="3677" operator="lessThan">
      <formula>$C$4</formula>
    </cfRule>
  </conditionalFormatting>
  <conditionalFormatting sqref="BM29">
    <cfRule type="cellIs" dxfId="234" priority="3678" operator="lessThan">
      <formula>$C$4</formula>
    </cfRule>
  </conditionalFormatting>
  <conditionalFormatting sqref="BM30">
    <cfRule type="cellIs" dxfId="233" priority="3679" operator="lessThan">
      <formula>$C$4</formula>
    </cfRule>
  </conditionalFormatting>
  <conditionalFormatting sqref="BM31">
    <cfRule type="cellIs" dxfId="232" priority="3680" operator="lessThan">
      <formula>$C$4</formula>
    </cfRule>
  </conditionalFormatting>
  <conditionalFormatting sqref="BM32">
    <cfRule type="cellIs" dxfId="231" priority="3681" operator="lessThan">
      <formula>$C$4</formula>
    </cfRule>
  </conditionalFormatting>
  <conditionalFormatting sqref="BM33">
    <cfRule type="cellIs" dxfId="230" priority="3682" operator="lessThan">
      <formula>$C$4</formula>
    </cfRule>
  </conditionalFormatting>
  <conditionalFormatting sqref="BM34">
    <cfRule type="cellIs" dxfId="229" priority="3683" operator="lessThan">
      <formula>$C$4</formula>
    </cfRule>
  </conditionalFormatting>
  <conditionalFormatting sqref="BM35">
    <cfRule type="cellIs" dxfId="228" priority="3684" operator="lessThan">
      <formula>$C$4</formula>
    </cfRule>
  </conditionalFormatting>
  <conditionalFormatting sqref="BM36">
    <cfRule type="cellIs" dxfId="227" priority="3685" operator="lessThan">
      <formula>$C$4</formula>
    </cfRule>
  </conditionalFormatting>
  <conditionalFormatting sqref="BM37">
    <cfRule type="cellIs" dxfId="226" priority="3686" operator="lessThan">
      <formula>$C$4</formula>
    </cfRule>
  </conditionalFormatting>
  <conditionalFormatting sqref="BM38">
    <cfRule type="cellIs" dxfId="225" priority="3687" operator="lessThan">
      <formula>$C$4</formula>
    </cfRule>
  </conditionalFormatting>
  <conditionalFormatting sqref="BM39">
    <cfRule type="cellIs" dxfId="224" priority="3688" operator="lessThan">
      <formula>$C$4</formula>
    </cfRule>
  </conditionalFormatting>
  <conditionalFormatting sqref="BM40">
    <cfRule type="cellIs" dxfId="223" priority="3689" operator="lessThan">
      <formula>$C$4</formula>
    </cfRule>
  </conditionalFormatting>
  <conditionalFormatting sqref="BM41">
    <cfRule type="cellIs" dxfId="222" priority="3690" operator="lessThan">
      <formula>$C$4</formula>
    </cfRule>
  </conditionalFormatting>
  <conditionalFormatting sqref="BM42">
    <cfRule type="cellIs" dxfId="221" priority="3691" operator="lessThan">
      <formula>$C$4</formula>
    </cfRule>
  </conditionalFormatting>
  <conditionalFormatting sqref="BM43">
    <cfRule type="cellIs" dxfId="220" priority="3692" operator="lessThan">
      <formula>$C$4</formula>
    </cfRule>
  </conditionalFormatting>
  <conditionalFormatting sqref="BM44">
    <cfRule type="cellIs" dxfId="219" priority="3693" operator="lessThan">
      <formula>$C$4</formula>
    </cfRule>
  </conditionalFormatting>
  <conditionalFormatting sqref="BM45">
    <cfRule type="cellIs" dxfId="218" priority="3694" operator="lessThan">
      <formula>$C$4</formula>
    </cfRule>
  </conditionalFormatting>
  <conditionalFormatting sqref="BM46">
    <cfRule type="cellIs" dxfId="217" priority="3695" operator="lessThan">
      <formula>$C$4</formula>
    </cfRule>
  </conditionalFormatting>
  <conditionalFormatting sqref="BM47">
    <cfRule type="cellIs" dxfId="216" priority="3696" operator="lessThan">
      <formula>$C$4</formula>
    </cfRule>
  </conditionalFormatting>
  <conditionalFormatting sqref="BM48">
    <cfRule type="cellIs" dxfId="215" priority="3697" operator="lessThan">
      <formula>$C$4</formula>
    </cfRule>
  </conditionalFormatting>
  <conditionalFormatting sqref="BM49">
    <cfRule type="cellIs" dxfId="214" priority="3698" operator="lessThan">
      <formula>$C$4</formula>
    </cfRule>
  </conditionalFormatting>
  <conditionalFormatting sqref="BM50">
    <cfRule type="cellIs" dxfId="213" priority="3699" operator="lessThan">
      <formula>$C$4</formula>
    </cfRule>
  </conditionalFormatting>
  <conditionalFormatting sqref="BM51">
    <cfRule type="cellIs" dxfId="212" priority="3700" operator="lessThan">
      <formula>$C$4</formula>
    </cfRule>
  </conditionalFormatting>
  <conditionalFormatting sqref="BM52">
    <cfRule type="cellIs" dxfId="211" priority="3701" operator="lessThan">
      <formula>$C$4</formula>
    </cfRule>
  </conditionalFormatting>
  <conditionalFormatting sqref="BM53">
    <cfRule type="cellIs" dxfId="210" priority="3702" operator="lessThan">
      <formula>$C$4</formula>
    </cfRule>
  </conditionalFormatting>
  <conditionalFormatting sqref="BM54">
    <cfRule type="cellIs" dxfId="209" priority="3703" operator="lessThan">
      <formula>$C$4</formula>
    </cfRule>
  </conditionalFormatting>
  <conditionalFormatting sqref="BM55">
    <cfRule type="cellIs" dxfId="208" priority="3704" operator="lessThan">
      <formula>$C$4</formula>
    </cfRule>
  </conditionalFormatting>
  <conditionalFormatting sqref="BM56">
    <cfRule type="cellIs" dxfId="207" priority="3705" operator="lessThan">
      <formula>$C$4</formula>
    </cfRule>
  </conditionalFormatting>
  <conditionalFormatting sqref="BM57">
    <cfRule type="cellIs" dxfId="206" priority="3706" operator="lessThan">
      <formula>$C$4</formula>
    </cfRule>
  </conditionalFormatting>
  <conditionalFormatting sqref="BM58">
    <cfRule type="cellIs" dxfId="205" priority="3707" operator="lessThan">
      <formula>$C$4</formula>
    </cfRule>
  </conditionalFormatting>
  <conditionalFormatting sqref="BM59">
    <cfRule type="cellIs" dxfId="204" priority="3708" operator="lessThan">
      <formula>$C$4</formula>
    </cfRule>
  </conditionalFormatting>
  <conditionalFormatting sqref="BM60">
    <cfRule type="cellIs" dxfId="203" priority="3709" operator="lessThan">
      <formula>$C$4</formula>
    </cfRule>
  </conditionalFormatting>
  <conditionalFormatting sqref="BN11">
    <cfRule type="cellIs" dxfId="202" priority="3710" operator="lessThan">
      <formula>$C$4</formula>
    </cfRule>
  </conditionalFormatting>
  <conditionalFormatting sqref="BN12">
    <cfRule type="cellIs" dxfId="201" priority="3711" operator="lessThan">
      <formula>$C$4</formula>
    </cfRule>
  </conditionalFormatting>
  <conditionalFormatting sqref="BN13">
    <cfRule type="cellIs" dxfId="200" priority="3712" operator="lessThan">
      <formula>$C$4</formula>
    </cfRule>
  </conditionalFormatting>
  <conditionalFormatting sqref="BN14">
    <cfRule type="cellIs" dxfId="199" priority="3713" operator="lessThan">
      <formula>$C$4</formula>
    </cfRule>
  </conditionalFormatting>
  <conditionalFormatting sqref="BN15">
    <cfRule type="cellIs" dxfId="198" priority="3714" operator="lessThan">
      <formula>$C$4</formula>
    </cfRule>
  </conditionalFormatting>
  <conditionalFormatting sqref="BN16">
    <cfRule type="cellIs" dxfId="197" priority="3715" operator="lessThan">
      <formula>$C$4</formula>
    </cfRule>
  </conditionalFormatting>
  <conditionalFormatting sqref="BN17">
    <cfRule type="cellIs" dxfId="196" priority="3716" operator="lessThan">
      <formula>$C$4</formula>
    </cfRule>
  </conditionalFormatting>
  <conditionalFormatting sqref="BN18">
    <cfRule type="cellIs" dxfId="195" priority="3717" operator="lessThan">
      <formula>$C$4</formula>
    </cfRule>
  </conditionalFormatting>
  <conditionalFormatting sqref="BN19">
    <cfRule type="cellIs" dxfId="194" priority="3718" operator="lessThan">
      <formula>$C$4</formula>
    </cfRule>
  </conditionalFormatting>
  <conditionalFormatting sqref="BN20">
    <cfRule type="cellIs" dxfId="193" priority="3719" operator="lessThan">
      <formula>$C$4</formula>
    </cfRule>
  </conditionalFormatting>
  <conditionalFormatting sqref="BN21">
    <cfRule type="cellIs" dxfId="192" priority="3720" operator="lessThan">
      <formula>$C$4</formula>
    </cfRule>
  </conditionalFormatting>
  <conditionalFormatting sqref="BN22">
    <cfRule type="cellIs" dxfId="191" priority="3721" operator="lessThan">
      <formula>$C$4</formula>
    </cfRule>
  </conditionalFormatting>
  <conditionalFormatting sqref="BN23">
    <cfRule type="cellIs" dxfId="190" priority="3722" operator="lessThan">
      <formula>$C$4</formula>
    </cfRule>
  </conditionalFormatting>
  <conditionalFormatting sqref="BN24">
    <cfRule type="cellIs" dxfId="189" priority="3723" operator="lessThan">
      <formula>$C$4</formula>
    </cfRule>
  </conditionalFormatting>
  <conditionalFormatting sqref="BN25">
    <cfRule type="cellIs" dxfId="188" priority="3724" operator="lessThan">
      <formula>$C$4</formula>
    </cfRule>
  </conditionalFormatting>
  <conditionalFormatting sqref="BN26">
    <cfRule type="cellIs" dxfId="187" priority="3725" operator="lessThan">
      <formula>$C$4</formula>
    </cfRule>
  </conditionalFormatting>
  <conditionalFormatting sqref="BN27">
    <cfRule type="cellIs" dxfId="186" priority="3726" operator="lessThan">
      <formula>$C$4</formula>
    </cfRule>
  </conditionalFormatting>
  <conditionalFormatting sqref="BN28">
    <cfRule type="cellIs" dxfId="185" priority="3727" operator="lessThan">
      <formula>$C$4</formula>
    </cfRule>
  </conditionalFormatting>
  <conditionalFormatting sqref="BN29">
    <cfRule type="cellIs" dxfId="184" priority="3728" operator="lessThan">
      <formula>$C$4</formula>
    </cfRule>
  </conditionalFormatting>
  <conditionalFormatting sqref="BN30">
    <cfRule type="cellIs" dxfId="183" priority="3729" operator="lessThan">
      <formula>$C$4</formula>
    </cfRule>
  </conditionalFormatting>
  <conditionalFormatting sqref="BN31">
    <cfRule type="cellIs" dxfId="182" priority="3730" operator="lessThan">
      <formula>$C$4</formula>
    </cfRule>
  </conditionalFormatting>
  <conditionalFormatting sqref="BN32">
    <cfRule type="cellIs" dxfId="181" priority="3731" operator="lessThan">
      <formula>$C$4</formula>
    </cfRule>
  </conditionalFormatting>
  <conditionalFormatting sqref="BN33">
    <cfRule type="cellIs" dxfId="180" priority="3732" operator="lessThan">
      <formula>$C$4</formula>
    </cfRule>
  </conditionalFormatting>
  <conditionalFormatting sqref="BN34">
    <cfRule type="cellIs" dxfId="179" priority="3733" operator="lessThan">
      <formula>$C$4</formula>
    </cfRule>
  </conditionalFormatting>
  <conditionalFormatting sqref="BN35">
    <cfRule type="cellIs" dxfId="178" priority="3734" operator="lessThan">
      <formula>$C$4</formula>
    </cfRule>
  </conditionalFormatting>
  <conditionalFormatting sqref="BN36">
    <cfRule type="cellIs" dxfId="177" priority="3735" operator="lessThan">
      <formula>$C$4</formula>
    </cfRule>
  </conditionalFormatting>
  <conditionalFormatting sqref="BN37">
    <cfRule type="cellIs" dxfId="176" priority="3736" operator="lessThan">
      <formula>$C$4</formula>
    </cfRule>
  </conditionalFormatting>
  <conditionalFormatting sqref="BN38">
    <cfRule type="cellIs" dxfId="175" priority="3737" operator="lessThan">
      <formula>$C$4</formula>
    </cfRule>
  </conditionalFormatting>
  <conditionalFormatting sqref="BN39">
    <cfRule type="cellIs" dxfId="174" priority="3738" operator="lessThan">
      <formula>$C$4</formula>
    </cfRule>
  </conditionalFormatting>
  <conditionalFormatting sqref="BN40">
    <cfRule type="cellIs" dxfId="173" priority="3739" operator="lessThan">
      <formula>$C$4</formula>
    </cfRule>
  </conditionalFormatting>
  <conditionalFormatting sqref="BN41">
    <cfRule type="cellIs" dxfId="172" priority="3740" operator="lessThan">
      <formula>$C$4</formula>
    </cfRule>
  </conditionalFormatting>
  <conditionalFormatting sqref="BN42">
    <cfRule type="cellIs" dxfId="171" priority="3741" operator="lessThan">
      <formula>$C$4</formula>
    </cfRule>
  </conditionalFormatting>
  <conditionalFormatting sqref="BN43">
    <cfRule type="cellIs" dxfId="170" priority="3742" operator="lessThan">
      <formula>$C$4</formula>
    </cfRule>
  </conditionalFormatting>
  <conditionalFormatting sqref="BN44">
    <cfRule type="cellIs" dxfId="169" priority="3743" operator="lessThan">
      <formula>$C$4</formula>
    </cfRule>
  </conditionalFormatting>
  <conditionalFormatting sqref="BN45">
    <cfRule type="cellIs" dxfId="168" priority="3744" operator="lessThan">
      <formula>$C$4</formula>
    </cfRule>
  </conditionalFormatting>
  <conditionalFormatting sqref="BN46">
    <cfRule type="cellIs" dxfId="167" priority="3745" operator="lessThan">
      <formula>$C$4</formula>
    </cfRule>
  </conditionalFormatting>
  <conditionalFormatting sqref="BN47">
    <cfRule type="cellIs" dxfId="166" priority="3746" operator="lessThan">
      <formula>$C$4</formula>
    </cfRule>
  </conditionalFormatting>
  <conditionalFormatting sqref="BN48">
    <cfRule type="cellIs" dxfId="165" priority="3747" operator="lessThan">
      <formula>$C$4</formula>
    </cfRule>
  </conditionalFormatting>
  <conditionalFormatting sqref="BN49">
    <cfRule type="cellIs" dxfId="164" priority="3748" operator="lessThan">
      <formula>$C$4</formula>
    </cfRule>
  </conditionalFormatting>
  <conditionalFormatting sqref="BN50">
    <cfRule type="cellIs" dxfId="163" priority="3749" operator="lessThan">
      <formula>$C$4</formula>
    </cfRule>
  </conditionalFormatting>
  <conditionalFormatting sqref="BN51">
    <cfRule type="cellIs" dxfId="162" priority="3750" operator="lessThan">
      <formula>$C$4</formula>
    </cfRule>
  </conditionalFormatting>
  <conditionalFormatting sqref="BN52">
    <cfRule type="cellIs" dxfId="161" priority="3751" operator="lessThan">
      <formula>$C$4</formula>
    </cfRule>
  </conditionalFormatting>
  <conditionalFormatting sqref="BN53">
    <cfRule type="cellIs" dxfId="160" priority="3752" operator="lessThan">
      <formula>$C$4</formula>
    </cfRule>
  </conditionalFormatting>
  <conditionalFormatting sqref="BN54">
    <cfRule type="cellIs" dxfId="159" priority="3753" operator="lessThan">
      <formula>$C$4</formula>
    </cfRule>
  </conditionalFormatting>
  <conditionalFormatting sqref="BN55">
    <cfRule type="cellIs" dxfId="158" priority="3754" operator="lessThan">
      <formula>$C$4</formula>
    </cfRule>
  </conditionalFormatting>
  <conditionalFormatting sqref="BN56">
    <cfRule type="cellIs" dxfId="157" priority="3755" operator="lessThan">
      <formula>$C$4</formula>
    </cfRule>
  </conditionalFormatting>
  <conditionalFormatting sqref="BN57">
    <cfRule type="cellIs" dxfId="156" priority="3756" operator="lessThan">
      <formula>$C$4</formula>
    </cfRule>
  </conditionalFormatting>
  <conditionalFormatting sqref="BN58">
    <cfRule type="cellIs" dxfId="155" priority="3757" operator="lessThan">
      <formula>$C$4</formula>
    </cfRule>
  </conditionalFormatting>
  <conditionalFormatting sqref="BN59">
    <cfRule type="cellIs" dxfId="154" priority="3758" operator="lessThan">
      <formula>$C$4</formula>
    </cfRule>
  </conditionalFormatting>
  <conditionalFormatting sqref="BN60">
    <cfRule type="cellIs" dxfId="153" priority="3759" operator="lessThan">
      <formula>$C$4</formula>
    </cfRule>
  </conditionalFormatting>
  <conditionalFormatting sqref="CH11:CH46">
    <cfRule type="cellIs" dxfId="152" priority="3760" operator="lessThan">
      <formula>1</formula>
    </cfRule>
  </conditionalFormatting>
  <conditionalFormatting sqref="CH47">
    <cfRule type="cellIs" dxfId="116" priority="3796" operator="lessThan">
      <formula>1</formula>
    </cfRule>
  </conditionalFormatting>
  <conditionalFormatting sqref="CH48">
    <cfRule type="cellIs" dxfId="115" priority="3797" operator="lessThan">
      <formula>1</formula>
    </cfRule>
  </conditionalFormatting>
  <conditionalFormatting sqref="CH49">
    <cfRule type="cellIs" dxfId="114" priority="3798" operator="lessThan">
      <formula>1</formula>
    </cfRule>
  </conditionalFormatting>
  <conditionalFormatting sqref="CH50">
    <cfRule type="cellIs" dxfId="113" priority="3799" operator="lessThan">
      <formula>1</formula>
    </cfRule>
  </conditionalFormatting>
  <conditionalFormatting sqref="CH51">
    <cfRule type="cellIs" dxfId="112" priority="3800" operator="lessThan">
      <formula>1</formula>
    </cfRule>
  </conditionalFormatting>
  <conditionalFormatting sqref="CH52">
    <cfRule type="cellIs" dxfId="111" priority="3801" operator="lessThan">
      <formula>1</formula>
    </cfRule>
  </conditionalFormatting>
  <conditionalFormatting sqref="CH53">
    <cfRule type="cellIs" dxfId="110" priority="3802" operator="lessThan">
      <formula>1</formula>
    </cfRule>
  </conditionalFormatting>
  <conditionalFormatting sqref="CH54">
    <cfRule type="cellIs" dxfId="109" priority="3803" operator="lessThan">
      <formula>1</formula>
    </cfRule>
  </conditionalFormatting>
  <conditionalFormatting sqref="CH55">
    <cfRule type="cellIs" dxfId="108" priority="3804" operator="lessThan">
      <formula>1</formula>
    </cfRule>
  </conditionalFormatting>
  <conditionalFormatting sqref="CH56">
    <cfRule type="cellIs" dxfId="107" priority="3805" operator="lessThan">
      <formula>1</formula>
    </cfRule>
  </conditionalFormatting>
  <conditionalFormatting sqref="CH57">
    <cfRule type="cellIs" dxfId="106" priority="3806" operator="lessThan">
      <formula>1</formula>
    </cfRule>
  </conditionalFormatting>
  <conditionalFormatting sqref="CH58">
    <cfRule type="cellIs" dxfId="105" priority="3807" operator="lessThan">
      <formula>1</formula>
    </cfRule>
  </conditionalFormatting>
  <conditionalFormatting sqref="CH59">
    <cfRule type="cellIs" dxfId="104" priority="3808" operator="lessThan">
      <formula>1</formula>
    </cfRule>
  </conditionalFormatting>
  <conditionalFormatting sqref="CH60">
    <cfRule type="cellIs" dxfId="103" priority="3809" operator="lessThan">
      <formula>1</formula>
    </cfRule>
  </conditionalFormatting>
  <conditionalFormatting sqref="CK11:CK46">
    <cfRule type="cellIs" dxfId="102" priority="3810" operator="lessThan">
      <formula>1</formula>
    </cfRule>
  </conditionalFormatting>
  <conditionalFormatting sqref="CK47">
    <cfRule type="cellIs" dxfId="66" priority="3846" operator="lessThan">
      <formula>1</formula>
    </cfRule>
  </conditionalFormatting>
  <conditionalFormatting sqref="CK48">
    <cfRule type="cellIs" dxfId="65" priority="3847" operator="lessThan">
      <formula>1</formula>
    </cfRule>
  </conditionalFormatting>
  <conditionalFormatting sqref="CK49">
    <cfRule type="cellIs" dxfId="64" priority="3848" operator="lessThan">
      <formula>1</formula>
    </cfRule>
  </conditionalFormatting>
  <conditionalFormatting sqref="CK50">
    <cfRule type="cellIs" dxfId="63" priority="3849" operator="lessThan">
      <formula>1</formula>
    </cfRule>
  </conditionalFormatting>
  <conditionalFormatting sqref="CK51">
    <cfRule type="cellIs" dxfId="62" priority="3850" operator="lessThan">
      <formula>1</formula>
    </cfRule>
  </conditionalFormatting>
  <conditionalFormatting sqref="CK52">
    <cfRule type="cellIs" dxfId="61" priority="3851" operator="lessThan">
      <formula>1</formula>
    </cfRule>
  </conditionalFormatting>
  <conditionalFormatting sqref="CK53">
    <cfRule type="cellIs" dxfId="60" priority="3852" operator="lessThan">
      <formula>1</formula>
    </cfRule>
  </conditionalFormatting>
  <conditionalFormatting sqref="CK54">
    <cfRule type="cellIs" dxfId="59" priority="3853" operator="lessThan">
      <formula>1</formula>
    </cfRule>
  </conditionalFormatting>
  <conditionalFormatting sqref="CK55">
    <cfRule type="cellIs" dxfId="58" priority="3854" operator="lessThan">
      <formula>1</formula>
    </cfRule>
  </conditionalFormatting>
  <conditionalFormatting sqref="CK56">
    <cfRule type="cellIs" dxfId="57" priority="3855" operator="lessThan">
      <formula>1</formula>
    </cfRule>
  </conditionalFormatting>
  <conditionalFormatting sqref="CK57">
    <cfRule type="cellIs" dxfId="56" priority="3856" operator="lessThan">
      <formula>1</formula>
    </cfRule>
  </conditionalFormatting>
  <conditionalFormatting sqref="CK58">
    <cfRule type="cellIs" dxfId="55" priority="3857" operator="lessThan">
      <formula>1</formula>
    </cfRule>
  </conditionalFormatting>
  <conditionalFormatting sqref="CK59">
    <cfRule type="cellIs" dxfId="54" priority="3858" operator="lessThan">
      <formula>1</formula>
    </cfRule>
  </conditionalFormatting>
  <conditionalFormatting sqref="CK60">
    <cfRule type="cellIs" dxfId="53" priority="3859" operator="lessThan">
      <formula>1</formula>
    </cfRule>
  </conditionalFormatting>
  <conditionalFormatting sqref="CO13">
    <cfRule type="cellIs" dxfId="49" priority="3863" operator="lessThan">
      <formula>1</formula>
    </cfRule>
  </conditionalFormatting>
  <conditionalFormatting sqref="CO14">
    <cfRule type="cellIs" dxfId="48" priority="3864" operator="lessThan">
      <formula>1</formula>
    </cfRule>
  </conditionalFormatting>
  <conditionalFormatting sqref="CO15">
    <cfRule type="cellIs" dxfId="47" priority="3865" operator="lessThan">
      <formula>1</formula>
    </cfRule>
  </conditionalFormatting>
  <conditionalFormatting sqref="CO16">
    <cfRule type="cellIs" dxfId="46" priority="3866" operator="lessThan">
      <formula>1</formula>
    </cfRule>
  </conditionalFormatting>
  <conditionalFormatting sqref="CO17">
    <cfRule type="cellIs" dxfId="45" priority="3867" operator="lessThan">
      <formula>1</formula>
    </cfRule>
  </conditionalFormatting>
  <conditionalFormatting sqref="CO18">
    <cfRule type="cellIs" dxfId="44" priority="3868" operator="lessThan">
      <formula>1</formula>
    </cfRule>
  </conditionalFormatting>
  <conditionalFormatting sqref="CO19">
    <cfRule type="cellIs" dxfId="43" priority="3869" operator="lessThan">
      <formula>1</formula>
    </cfRule>
  </conditionalFormatting>
  <conditionalFormatting sqref="CO26">
    <cfRule type="cellIs" dxfId="39" priority="3873" operator="lessThan">
      <formula>1</formula>
    </cfRule>
  </conditionalFormatting>
  <conditionalFormatting sqref="CO27">
    <cfRule type="cellIs" dxfId="38" priority="3874" operator="lessThan">
      <formula>1</formula>
    </cfRule>
  </conditionalFormatting>
  <conditionalFormatting sqref="CO28">
    <cfRule type="cellIs" dxfId="37" priority="3875" operator="lessThan">
      <formula>1</formula>
    </cfRule>
  </conditionalFormatting>
  <conditionalFormatting sqref="CO29">
    <cfRule type="cellIs" dxfId="36" priority="3876" operator="lessThan">
      <formula>1</formula>
    </cfRule>
  </conditionalFormatting>
  <conditionalFormatting sqref="CO30">
    <cfRule type="cellIs" dxfId="35" priority="3877" operator="lessThan">
      <formula>1</formula>
    </cfRule>
  </conditionalFormatting>
  <conditionalFormatting sqref="CO31">
    <cfRule type="cellIs" dxfId="34" priority="3878" operator="lessThan">
      <formula>1</formula>
    </cfRule>
  </conditionalFormatting>
  <conditionalFormatting sqref="CO32">
    <cfRule type="cellIs" dxfId="33" priority="3879" operator="lessThan">
      <formula>1</formula>
    </cfRule>
  </conditionalFormatting>
  <conditionalFormatting sqref="T11">
    <cfRule type="cellIs" dxfId="32" priority="7" operator="lessThan">
      <formula>$C$4</formula>
    </cfRule>
  </conditionalFormatting>
  <conditionalFormatting sqref="T12">
    <cfRule type="cellIs" dxfId="31" priority="8" operator="lessThan">
      <formula>$C$4</formula>
    </cfRule>
  </conditionalFormatting>
  <conditionalFormatting sqref="T13">
    <cfRule type="cellIs" dxfId="30" priority="9" operator="lessThan">
      <formula>$C$4</formula>
    </cfRule>
  </conditionalFormatting>
  <conditionalFormatting sqref="CO10">
    <cfRule type="cellIs" dxfId="5" priority="4" operator="lessThan">
      <formula>1</formula>
    </cfRule>
  </conditionalFormatting>
  <conditionalFormatting sqref="CO11">
    <cfRule type="cellIs" dxfId="4" priority="5" operator="lessThan">
      <formula>1</formula>
    </cfRule>
  </conditionalFormatting>
  <conditionalFormatting sqref="CO12">
    <cfRule type="cellIs" dxfId="3" priority="6" operator="lessThan">
      <formula>1</formula>
    </cfRule>
  </conditionalFormatting>
  <conditionalFormatting sqref="CO23">
    <cfRule type="cellIs" dxfId="2" priority="1" operator="lessThan">
      <formula>1</formula>
    </cfRule>
  </conditionalFormatting>
  <conditionalFormatting sqref="CO24">
    <cfRule type="cellIs" dxfId="1" priority="2" operator="lessThan">
      <formula>1</formula>
    </cfRule>
  </conditionalFormatting>
  <conditionalFormatting sqref="CO25">
    <cfRule type="cellIs" dxfId="0" priority="3" operator="lessThan">
      <formula>1</formula>
    </cfRule>
  </conditionalFormatting>
  <dataValidations count="1141">
    <dataValidation type="decimal" allowBlank="1" showDropDown="1" showInputMessage="1" showErrorMessage="1" errorTitle="Masukan salah" error="Isian Anda salah!" promptTitle="Input yg diisikan" prompt="nilai angka antara 0 sampai 100." sqref="M11">
      <formula1>0</formula1>
      <formula2>100</formula2>
    </dataValidation>
    <dataValidation type="decimal" allowBlank="1" showDropDown="1" showInputMessage="1" showErrorMessage="1" errorTitle="Masukan salah" error="Isian Anda salah!" promptTitle="Input yg diisikan" prompt="nilai angka antara 0 sampai 100." sqref="M12">
      <formula1>0</formula1>
      <formula2>100</formula2>
    </dataValidation>
    <dataValidation type="decimal" allowBlank="1" showDropDown="1" showInputMessage="1" showErrorMessage="1" errorTitle="Masukan salah" error="Isian Anda salah!" promptTitle="Input yg diisikan" prompt="nilai angka antara 0 sampai 100." sqref="M13">
      <formula1>0</formula1>
      <formula2>100</formula2>
    </dataValidation>
    <dataValidation type="decimal" allowBlank="1" showDropDown="1" showInputMessage="1" showErrorMessage="1" errorTitle="Masukan salah" error="Isian Anda salah!" promptTitle="Input yg diisikan" prompt="nilai angka antara 0 sampai 100." sqref="M14">
      <formula1>0</formula1>
      <formula2>100</formula2>
    </dataValidation>
    <dataValidation type="decimal" allowBlank="1" showDropDown="1" showInputMessage="1" showErrorMessage="1" errorTitle="Masukan salah" error="Isian Anda salah!" promptTitle="Input yg diisikan" prompt="nilai angka antara 0 sampai 100." sqref="M15">
      <formula1>0</formula1>
      <formula2>100</formula2>
    </dataValidation>
    <dataValidation type="decimal" allowBlank="1" showDropDown="1" showInputMessage="1" showErrorMessage="1" errorTitle="Masukan salah" error="Isian Anda salah!" promptTitle="Input yg diisikan" prompt="nilai angka antara 0 sampai 100." sqref="M16">
      <formula1>0</formula1>
      <formula2>100</formula2>
    </dataValidation>
    <dataValidation type="decimal" allowBlank="1" showDropDown="1" showInputMessage="1" showErrorMessage="1" errorTitle="Masukan salah" error="Isian Anda salah!" promptTitle="Input yg diisikan" prompt="nilai angka antara 0 sampai 100." sqref="M17">
      <formula1>0</formula1>
      <formula2>100</formula2>
    </dataValidation>
    <dataValidation type="decimal" allowBlank="1" showDropDown="1" showInputMessage="1" showErrorMessage="1" errorTitle="Masukan salah" error="Isian Anda salah!" promptTitle="Input yg diisikan" prompt="nilai angka antara 0 sampai 100." sqref="M18">
      <formula1>0</formula1>
      <formula2>100</formula2>
    </dataValidation>
    <dataValidation type="decimal" allowBlank="1" showDropDown="1" showInputMessage="1" showErrorMessage="1" errorTitle="Masukan salah" error="Isian Anda salah!" promptTitle="Input yg diisikan" prompt="nilai angka antara 0 sampai 100." sqref="M19">
      <formula1>0</formula1>
      <formula2>100</formula2>
    </dataValidation>
    <dataValidation type="decimal" allowBlank="1" showDropDown="1" showInputMessage="1" showErrorMessage="1" errorTitle="Masukan salah" error="Isian Anda salah!" promptTitle="Input yg diisikan" prompt="nilai angka antara 0 sampai 100." sqref="M20">
      <formula1>0</formula1>
      <formula2>100</formula2>
    </dataValidation>
    <dataValidation type="decimal" allowBlank="1" showDropDown="1" showInputMessage="1" showErrorMessage="1" errorTitle="Masukan salah" error="Isian Anda salah!" promptTitle="Input yg diisikan" prompt="nilai angka antara 0 sampai 100." sqref="M21">
      <formula1>0</formula1>
      <formula2>100</formula2>
    </dataValidation>
    <dataValidation type="decimal" allowBlank="1" showDropDown="1" showInputMessage="1" showErrorMessage="1" errorTitle="Masukan salah" error="Isian Anda salah!" promptTitle="Input yg diisikan" prompt="nilai angka antara 0 sampai 100." sqref="M22">
      <formula1>0</formula1>
      <formula2>100</formula2>
    </dataValidation>
    <dataValidation type="decimal" allowBlank="1" showDropDown="1" showInputMessage="1" showErrorMessage="1" errorTitle="Masukan salah" error="Isian Anda salah!" promptTitle="Input yg diisikan" prompt="nilai angka antara 0 sampai 100." sqref="M23">
      <formula1>0</formula1>
      <formula2>100</formula2>
    </dataValidation>
    <dataValidation type="decimal" allowBlank="1" showDropDown="1" showInputMessage="1" showErrorMessage="1" errorTitle="Masukan salah" error="Isian Anda salah!" promptTitle="Input yg diisikan" prompt="nilai angka antara 0 sampai 100." sqref="M24">
      <formula1>0</formula1>
      <formula2>100</formula2>
    </dataValidation>
    <dataValidation type="decimal" allowBlank="1" showDropDown="1" showInputMessage="1" showErrorMessage="1" errorTitle="Masukan salah" error="Isian Anda salah!" promptTitle="Input yg diisikan" prompt="nilai angka antara 0 sampai 100." sqref="M25">
      <formula1>0</formula1>
      <formula2>100</formula2>
    </dataValidation>
    <dataValidation type="decimal" allowBlank="1" showDropDown="1" showInputMessage="1" showErrorMessage="1" errorTitle="Masukan salah" error="Isian Anda salah!" promptTitle="Input yg diisikan" prompt="nilai angka antara 0 sampai 100." sqref="M26">
      <formula1>0</formula1>
      <formula2>100</formula2>
    </dataValidation>
    <dataValidation type="decimal" allowBlank="1" showDropDown="1" showInputMessage="1" showErrorMessage="1" errorTitle="Masukan salah" error="Isian Anda salah!" promptTitle="Input yg diisikan" prompt="nilai angka antara 0 sampai 100." sqref="M27">
      <formula1>0</formula1>
      <formula2>100</formula2>
    </dataValidation>
    <dataValidation type="decimal" allowBlank="1" showDropDown="1" showInputMessage="1" showErrorMessage="1" errorTitle="Masukan salah" error="Isian Anda salah!" promptTitle="Input yg diisikan" prompt="nilai angka antara 0 sampai 100." sqref="M28">
      <formula1>0</formula1>
      <formula2>100</formula2>
    </dataValidation>
    <dataValidation type="decimal" allowBlank="1" showDropDown="1" showInputMessage="1" showErrorMessage="1" errorTitle="Masukan salah" error="Isian Anda salah!" promptTitle="Input yg diisikan" prompt="nilai angka antara 0 sampai 100." sqref="M29">
      <formula1>0</formula1>
      <formula2>100</formula2>
    </dataValidation>
    <dataValidation type="decimal" allowBlank="1" showDropDown="1" showInputMessage="1" showErrorMessage="1" errorTitle="Masukan salah" error="Isian Anda salah!" promptTitle="Input yg diisikan" prompt="nilai angka antara 0 sampai 100." sqref="M30">
      <formula1>0</formula1>
      <formula2>100</formula2>
    </dataValidation>
    <dataValidation type="decimal" allowBlank="1" showDropDown="1" showInputMessage="1" showErrorMessage="1" errorTitle="Masukan salah" error="Isian Anda salah!" promptTitle="Input yg diisikan" prompt="nilai angka antara 0 sampai 100." sqref="M31">
      <formula1>0</formula1>
      <formula2>100</formula2>
    </dataValidation>
    <dataValidation type="decimal" allowBlank="1" showDropDown="1" showInputMessage="1" showErrorMessage="1" errorTitle="Masukan salah" error="Isian Anda salah!" promptTitle="Input yg diisikan" prompt="nilai angka antara 0 sampai 100." sqref="M32">
      <formula1>0</formula1>
      <formula2>100</formula2>
    </dataValidation>
    <dataValidation type="decimal" allowBlank="1" showDropDown="1" showInputMessage="1" showErrorMessage="1" errorTitle="Masukan salah" error="Isian Anda salah!" promptTitle="Input yg diisikan" prompt="nilai angka antara 0 sampai 100." sqref="M33">
      <formula1>0</formula1>
      <formula2>100</formula2>
    </dataValidation>
    <dataValidation type="decimal" allowBlank="1" showDropDown="1" showInputMessage="1" showErrorMessage="1" errorTitle="Masukan salah" error="Isian Anda salah!" promptTitle="Input yg diisikan" prompt="nilai angka antara 0 sampai 100." sqref="M34">
      <formula1>0</formula1>
      <formula2>100</formula2>
    </dataValidation>
    <dataValidation type="decimal" allowBlank="1" showDropDown="1" showInputMessage="1" showErrorMessage="1" errorTitle="Masukan salah" error="Isian Anda salah!" promptTitle="Input yg diisikan" prompt="nilai angka antara 0 sampai 100." sqref="M35">
      <formula1>0</formula1>
      <formula2>100</formula2>
    </dataValidation>
    <dataValidation type="decimal" allowBlank="1" showDropDown="1" showInputMessage="1" showErrorMessage="1" errorTitle="Masukan salah" error="Isian Anda salah!" promptTitle="Input yg diisikan" prompt="nilai angka antara 0 sampai 100." sqref="M36">
      <formula1>0</formula1>
      <formula2>100</formula2>
    </dataValidation>
    <dataValidation type="decimal" allowBlank="1" showDropDown="1" showInputMessage="1" showErrorMessage="1" errorTitle="Masukan salah" error="Isian Anda salah!" promptTitle="Input yg diisikan" prompt="nilai angka antara 0 sampai 100." sqref="M37">
      <formula1>0</formula1>
      <formula2>100</formula2>
    </dataValidation>
    <dataValidation type="decimal" allowBlank="1" showDropDown="1" showInputMessage="1" showErrorMessage="1" errorTitle="Masukan salah" error="Isian Anda salah!" promptTitle="Input yg diisikan" prompt="nilai angka antara 0 sampai 100." sqref="M38">
      <formula1>0</formula1>
      <formula2>100</formula2>
    </dataValidation>
    <dataValidation type="decimal" allowBlank="1" showDropDown="1" showInputMessage="1" showErrorMessage="1" errorTitle="Masukan salah" error="Isian Anda salah!" promptTitle="Input yg diisikan" prompt="nilai angka antara 0 sampai 100." sqref="M39">
      <formula1>0</formula1>
      <formula2>100</formula2>
    </dataValidation>
    <dataValidation type="decimal" allowBlank="1" showDropDown="1" showInputMessage="1" showErrorMessage="1" errorTitle="Masukan salah" error="Isian Anda salah!" promptTitle="Input yg diisikan" prompt="nilai angka antara 0 sampai 100." sqref="M40">
      <formula1>0</formula1>
      <formula2>100</formula2>
    </dataValidation>
    <dataValidation type="decimal" allowBlank="1" showDropDown="1" showInputMessage="1" showErrorMessage="1" errorTitle="Masukan salah" error="Isian Anda salah!" promptTitle="Input yg diisikan" prompt="nilai angka antara 0 sampai 100." sqref="M41">
      <formula1>0</formula1>
      <formula2>100</formula2>
    </dataValidation>
    <dataValidation type="decimal" allowBlank="1" showDropDown="1" showInputMessage="1" showErrorMessage="1" errorTitle="Masukan salah" error="Isian Anda salah!" promptTitle="Input yg diisikan" prompt="nilai angka antara 0 sampai 100." sqref="M42">
      <formula1>0</formula1>
      <formula2>100</formula2>
    </dataValidation>
    <dataValidation type="decimal" allowBlank="1" showDropDown="1" showInputMessage="1" showErrorMessage="1" errorTitle="Masukan salah" error="Isian Anda salah!" promptTitle="Input yg diisikan" prompt="nilai angka antara 0 sampai 100." sqref="M43">
      <formula1>0</formula1>
      <formula2>100</formula2>
    </dataValidation>
    <dataValidation type="decimal" allowBlank="1" showDropDown="1" showInputMessage="1" showErrorMessage="1" errorTitle="Masukan salah" error="Isian Anda salah!" promptTitle="Input yg diisikan" prompt="nilai angka antara 0 sampai 100." sqref="M44">
      <formula1>0</formula1>
      <formula2>100</formula2>
    </dataValidation>
    <dataValidation type="decimal" allowBlank="1" showDropDown="1" showInputMessage="1" showErrorMessage="1" errorTitle="Masukan salah" error="Isian Anda salah!" promptTitle="Input yg diisikan" prompt="nilai angka antara 0 sampai 100." sqref="M45">
      <formula1>0</formula1>
      <formula2>100</formula2>
    </dataValidation>
    <dataValidation type="decimal" allowBlank="1" showDropDown="1" showInputMessage="1" showErrorMessage="1" errorTitle="Masukan salah" error="Isian Anda salah!" promptTitle="Input yg diisikan" prompt="nilai angka antara 0 sampai 100." sqref="M46">
      <formula1>0</formula1>
      <formula2>100</formula2>
    </dataValidation>
    <dataValidation type="decimal" allowBlank="1" showDropDown="1" showInputMessage="1" showErrorMessage="1" errorTitle="Masukan salah" error="Isian Anda salah!" promptTitle="Input yg diisikan" prompt="nilai angka antara 0 sampai 100." sqref="M47">
      <formula1>0</formula1>
      <formula2>100</formula2>
    </dataValidation>
    <dataValidation type="decimal" allowBlank="1" showDropDown="1" showInputMessage="1" showErrorMessage="1" errorTitle="Masukan salah" error="Isian Anda salah!" promptTitle="Input yg diisikan" prompt="nilai angka antara 0 sampai 100." sqref="M48">
      <formula1>0</formula1>
      <formula2>100</formula2>
    </dataValidation>
    <dataValidation type="decimal" allowBlank="1" showDropDown="1" showInputMessage="1" showErrorMessage="1" errorTitle="Masukan salah" error="Isian Anda salah!" promptTitle="Input yg diisikan" prompt="nilai angka antara 0 sampai 100." sqref="M49">
      <formula1>0</formula1>
      <formula2>100</formula2>
    </dataValidation>
    <dataValidation type="decimal" allowBlank="1" showDropDown="1" showInputMessage="1" showErrorMessage="1" errorTitle="Masukan salah" error="Isian Anda salah!" promptTitle="Input yg diisikan" prompt="nilai angka antara 0 sampai 100." sqref="M50">
      <formula1>0</formula1>
      <formula2>100</formula2>
    </dataValidation>
    <dataValidation type="decimal" allowBlank="1" showDropDown="1" showInputMessage="1" showErrorMessage="1" errorTitle="Masukan salah" error="Isian Anda salah!" promptTitle="Input yg diisikan" prompt="nilai angka antara 0 sampai 100." sqref="M51">
      <formula1>0</formula1>
      <formula2>100</formula2>
    </dataValidation>
    <dataValidation type="decimal" allowBlank="1" showDropDown="1" showInputMessage="1" showErrorMessage="1" errorTitle="Masukan salah" error="Isian Anda salah!" promptTitle="Input yg diisikan" prompt="nilai angka antara 0 sampai 100." sqref="M52">
      <formula1>0</formula1>
      <formula2>100</formula2>
    </dataValidation>
    <dataValidation type="decimal" allowBlank="1" showDropDown="1" showInputMessage="1" showErrorMessage="1" errorTitle="Masukan salah" error="Isian Anda salah!" promptTitle="Input yg diisikan" prompt="nilai angka antara 0 sampai 100." sqref="M53">
      <formula1>0</formula1>
      <formula2>100</formula2>
    </dataValidation>
    <dataValidation type="decimal" allowBlank="1" showDropDown="1" showInputMessage="1" showErrorMessage="1" errorTitle="Masukan salah" error="Isian Anda salah!" promptTitle="Input yg diisikan" prompt="nilai angka antara 0 sampai 100." sqref="M54">
      <formula1>0</formula1>
      <formula2>100</formula2>
    </dataValidation>
    <dataValidation type="decimal" allowBlank="1" showDropDown="1" showInputMessage="1" showErrorMessage="1" errorTitle="Masukan salah" error="Isian Anda salah!" promptTitle="Input yg diisikan" prompt="nilai angka antara 0 sampai 100." sqref="M55">
      <formula1>0</formula1>
      <formula2>100</formula2>
    </dataValidation>
    <dataValidation type="decimal" allowBlank="1" showDropDown="1" showInputMessage="1" showErrorMessage="1" errorTitle="Masukan salah" error="Isian Anda salah!" promptTitle="Input yg diisikan" prompt="nilai angka antara 0 sampai 100." sqref="M56">
      <formula1>0</formula1>
      <formula2>100</formula2>
    </dataValidation>
    <dataValidation type="decimal" allowBlank="1" showDropDown="1" showInputMessage="1" showErrorMessage="1" errorTitle="Masukan salah" error="Isian Anda salah!" promptTitle="Input yg diisikan" prompt="nilai angka antara 0 sampai 100." sqref="M57">
      <formula1>0</formula1>
      <formula2>100</formula2>
    </dataValidation>
    <dataValidation type="decimal" allowBlank="1" showDropDown="1" showInputMessage="1" showErrorMessage="1" errorTitle="Masukan salah" error="Isian Anda salah!" promptTitle="Input yg diisikan" prompt="nilai angka antara 0 sampai 100." sqref="M58">
      <formula1>0</formula1>
      <formula2>100</formula2>
    </dataValidation>
    <dataValidation type="decimal" allowBlank="1" showDropDown="1" showInputMessage="1" showErrorMessage="1" errorTitle="Masukan salah" error="Isian Anda salah!" promptTitle="Input yg diisikan" prompt="nilai angka antara 0 sampai 100." sqref="M59">
      <formula1>0</formula1>
      <formula2>100</formula2>
    </dataValidation>
    <dataValidation type="decimal" allowBlank="1" showDropDown="1" showInputMessage="1" showErrorMessage="1" errorTitle="Masukan salah" error="Isian Anda salah!" promptTitle="Input yg diisikan" prompt="nilai angka antara 0 sampai 100." sqref="M60">
      <formula1>0</formula1>
      <formula2>100</formula2>
    </dataValidation>
    <dataValidation allowBlank="1" showInputMessage="1" showErrorMessage="1" sqref="V11"/>
    <dataValidation allowBlank="1" showInputMessage="1" showErrorMessage="1" sqref="V12"/>
    <dataValidation allowBlank="1" showInputMessage="1" showErrorMessage="1" sqref="V13"/>
    <dataValidation allowBlank="1" showInputMessage="1" showErrorMessage="1" sqref="V14"/>
    <dataValidation allowBlank="1" showInputMessage="1" showErrorMessage="1" sqref="V15"/>
    <dataValidation allowBlank="1" showInputMessage="1" showErrorMessage="1" sqref="V16"/>
    <dataValidation allowBlank="1" showInputMessage="1" showErrorMessage="1" sqref="V17"/>
    <dataValidation allowBlank="1" showInputMessage="1" showErrorMessage="1" sqref="V18"/>
    <dataValidation allowBlank="1" showInputMessage="1" showErrorMessage="1" sqref="V19"/>
    <dataValidation allowBlank="1" showInputMessage="1" showErrorMessage="1" sqref="V20"/>
    <dataValidation allowBlank="1" showInputMessage="1" showErrorMessage="1" sqref="V21"/>
    <dataValidation allowBlank="1" showInputMessage="1" showErrorMessage="1" sqref="V22"/>
    <dataValidation allowBlank="1" showInputMessage="1" showErrorMessage="1" sqref="V23"/>
    <dataValidation allowBlank="1" showInputMessage="1" showErrorMessage="1" sqref="V24"/>
    <dataValidation allowBlank="1" showInputMessage="1" showErrorMessage="1" sqref="V25"/>
    <dataValidation allowBlank="1" showInputMessage="1" showErrorMessage="1" sqref="V26"/>
    <dataValidation allowBlank="1" showInputMessage="1" showErrorMessage="1" sqref="V27"/>
    <dataValidation allowBlank="1" showInputMessage="1" showErrorMessage="1" sqref="V28"/>
    <dataValidation allowBlank="1" showInputMessage="1" showErrorMessage="1" sqref="V29"/>
    <dataValidation allowBlank="1" showInputMessage="1" showErrorMessage="1" sqref="V30"/>
    <dataValidation allowBlank="1" showInputMessage="1" showErrorMessage="1" sqref="V31"/>
    <dataValidation allowBlank="1" showInputMessage="1" showErrorMessage="1" sqref="V32"/>
    <dataValidation allowBlank="1" showInputMessage="1" showErrorMessage="1" sqref="V33"/>
    <dataValidation allowBlank="1" showInputMessage="1" showErrorMessage="1" sqref="V34"/>
    <dataValidation allowBlank="1" showInputMessage="1" showErrorMessage="1" sqref="V35"/>
    <dataValidation allowBlank="1" showInputMessage="1" showErrorMessage="1" sqref="V36"/>
    <dataValidation allowBlank="1" showInputMessage="1" showErrorMessage="1" sqref="V37"/>
    <dataValidation allowBlank="1" showInputMessage="1" showErrorMessage="1" sqref="V38"/>
    <dataValidation allowBlank="1" showInputMessage="1" showErrorMessage="1" sqref="V39"/>
    <dataValidation allowBlank="1" showInputMessage="1" showErrorMessage="1" sqref="V40"/>
    <dataValidation allowBlank="1" showInputMessage="1" showErrorMessage="1" sqref="V41"/>
    <dataValidation allowBlank="1" showInputMessage="1" showErrorMessage="1" sqref="V42"/>
    <dataValidation allowBlank="1" showInputMessage="1" showErrorMessage="1" sqref="V43"/>
    <dataValidation allowBlank="1" showInputMessage="1" showErrorMessage="1" sqref="V44"/>
    <dataValidation allowBlank="1" showInputMessage="1" showErrorMessage="1" sqref="V45"/>
    <dataValidation allowBlank="1" showInputMessage="1" showErrorMessage="1" sqref="V46"/>
    <dataValidation allowBlank="1" showInputMessage="1" showErrorMessage="1" sqref="V47"/>
    <dataValidation allowBlank="1" showInputMessage="1" showErrorMessage="1" sqref="V48"/>
    <dataValidation allowBlank="1" showInputMessage="1" showErrorMessage="1" sqref="V49"/>
    <dataValidation allowBlank="1" showInputMessage="1" showErrorMessage="1" sqref="V50"/>
    <dataValidation allowBlank="1" showInputMessage="1" showErrorMessage="1" sqref="V51"/>
    <dataValidation allowBlank="1" showInputMessage="1" showErrorMessage="1" sqref="V52"/>
    <dataValidation allowBlank="1" showInputMessage="1" showErrorMessage="1" sqref="V53"/>
    <dataValidation allowBlank="1" showInputMessage="1" showErrorMessage="1" sqref="V54"/>
    <dataValidation allowBlank="1" showInputMessage="1" showErrorMessage="1" sqref="V55"/>
    <dataValidation allowBlank="1" showInputMessage="1" showErrorMessage="1" sqref="V56"/>
    <dataValidation allowBlank="1" showInputMessage="1" showErrorMessage="1" sqref="V57"/>
    <dataValidation allowBlank="1" showInputMessage="1" showErrorMessage="1" sqref="V58"/>
    <dataValidation allowBlank="1" showInputMessage="1" showErrorMessage="1" sqref="V59"/>
    <dataValidation allowBlank="1" showInputMessage="1" showErrorMessage="1" sqref="V60"/>
    <dataValidation allowBlank="1" showInputMessage="1" showErrorMessage="1" sqref="Y11"/>
    <dataValidation allowBlank="1" showInputMessage="1" showErrorMessage="1" sqref="Y12"/>
    <dataValidation allowBlank="1" showInputMessage="1" showErrorMessage="1" sqref="Y13"/>
    <dataValidation allowBlank="1" showInputMessage="1" showErrorMessage="1" sqref="Y14"/>
    <dataValidation allowBlank="1" showInputMessage="1" showErrorMessage="1" sqref="Y15"/>
    <dataValidation allowBlank="1" showInputMessage="1" showErrorMessage="1" sqref="Y16"/>
    <dataValidation allowBlank="1" showInputMessage="1" showErrorMessage="1" sqref="Y17"/>
    <dataValidation allowBlank="1" showInputMessage="1" showErrorMessage="1" sqref="Y18"/>
    <dataValidation allowBlank="1" showInputMessage="1" showErrorMessage="1" sqref="Y19"/>
    <dataValidation allowBlank="1" showInputMessage="1" showErrorMessage="1" sqref="Y20"/>
    <dataValidation allowBlank="1" showInputMessage="1" showErrorMessage="1" sqref="Y21"/>
    <dataValidation allowBlank="1" showInputMessage="1" showErrorMessage="1" sqref="Y22"/>
    <dataValidation allowBlank="1" showInputMessage="1" showErrorMessage="1" sqref="Y23"/>
    <dataValidation allowBlank="1" showInputMessage="1" showErrorMessage="1" sqref="Y24"/>
    <dataValidation allowBlank="1" showInputMessage="1" showErrorMessage="1" sqref="Y25"/>
    <dataValidation allowBlank="1" showInputMessage="1" showErrorMessage="1" sqref="Y26"/>
    <dataValidation allowBlank="1" showInputMessage="1" showErrorMessage="1" sqref="Y27"/>
    <dataValidation allowBlank="1" showInputMessage="1" showErrorMessage="1" sqref="Y28"/>
    <dataValidation allowBlank="1" showInputMessage="1" showErrorMessage="1" sqref="Y29"/>
    <dataValidation allowBlank="1" showInputMessage="1" showErrorMessage="1" sqref="Y30"/>
    <dataValidation allowBlank="1" showInputMessage="1" showErrorMessage="1" sqref="Y31"/>
    <dataValidation allowBlank="1" showInputMessage="1" showErrorMessage="1" sqref="Y32"/>
    <dataValidation allowBlank="1" showInputMessage="1" showErrorMessage="1" sqref="Y33"/>
    <dataValidation allowBlank="1" showInputMessage="1" showErrorMessage="1" sqref="Y34"/>
    <dataValidation allowBlank="1" showInputMessage="1" showErrorMessage="1" sqref="Y35"/>
    <dataValidation allowBlank="1" showInputMessage="1" showErrorMessage="1" sqref="Y36"/>
    <dataValidation allowBlank="1" showInputMessage="1" showErrorMessage="1" sqref="Y37"/>
    <dataValidation allowBlank="1" showInputMessage="1" showErrorMessage="1" sqref="Y38"/>
    <dataValidation allowBlank="1" showInputMessage="1" showErrorMessage="1" sqref="Y39"/>
    <dataValidation allowBlank="1" showInputMessage="1" showErrorMessage="1" sqref="Y40"/>
    <dataValidation allowBlank="1" showInputMessage="1" showErrorMessage="1" sqref="Y41"/>
    <dataValidation allowBlank="1" showInputMessage="1" showErrorMessage="1" sqref="Y42"/>
    <dataValidation allowBlank="1" showInputMessage="1" showErrorMessage="1" sqref="Y43"/>
    <dataValidation allowBlank="1" showInputMessage="1" showErrorMessage="1" sqref="Y44"/>
    <dataValidation allowBlank="1" showInputMessage="1" showErrorMessage="1" sqref="Y45"/>
    <dataValidation allowBlank="1" showInputMessage="1" showErrorMessage="1" sqref="Y46"/>
    <dataValidation allowBlank="1" showInputMessage="1" showErrorMessage="1" sqref="Y47"/>
    <dataValidation allowBlank="1" showInputMessage="1" showErrorMessage="1" sqref="Y48"/>
    <dataValidation allowBlank="1" showInputMessage="1" showErrorMessage="1" sqref="Y49"/>
    <dataValidation allowBlank="1" showInputMessage="1" showErrorMessage="1" sqref="Y50"/>
    <dataValidation allowBlank="1" showInputMessage="1" showErrorMessage="1" sqref="Y51"/>
    <dataValidation allowBlank="1" showInputMessage="1" showErrorMessage="1" sqref="Y52"/>
    <dataValidation allowBlank="1" showInputMessage="1" showErrorMessage="1" sqref="Y53"/>
    <dataValidation allowBlank="1" showInputMessage="1" showErrorMessage="1" sqref="Y54"/>
    <dataValidation allowBlank="1" showInputMessage="1" showErrorMessage="1" sqref="Y55"/>
    <dataValidation allowBlank="1" showInputMessage="1" showErrorMessage="1" sqref="Y56"/>
    <dataValidation allowBlank="1" showInputMessage="1" showErrorMessage="1" sqref="Y57"/>
    <dataValidation allowBlank="1" showInputMessage="1" showErrorMessage="1" sqref="Y58"/>
    <dataValidation allowBlank="1" showInputMessage="1" showErrorMessage="1" sqref="Y59"/>
    <dataValidation allowBlank="1" showInputMessage="1" showErrorMessage="1" sqref="Y60"/>
    <dataValidation allowBlank="1" showInputMessage="1" showErrorMessage="1" sqref="AB11"/>
    <dataValidation allowBlank="1" showInputMessage="1" showErrorMessage="1" sqref="AB12"/>
    <dataValidation allowBlank="1" showInputMessage="1" showErrorMessage="1" sqref="AB13"/>
    <dataValidation allowBlank="1" showInputMessage="1" showErrorMessage="1" sqref="AB14"/>
    <dataValidation allowBlank="1" showInputMessage="1" showErrorMessage="1" sqref="AB15"/>
    <dataValidation allowBlank="1" showInputMessage="1" showErrorMessage="1" sqref="AB16"/>
    <dataValidation allowBlank="1" showInputMessage="1" showErrorMessage="1" sqref="AB17"/>
    <dataValidation allowBlank="1" showInputMessage="1" showErrorMessage="1" sqref="AB18"/>
    <dataValidation allowBlank="1" showInputMessage="1" showErrorMessage="1" sqref="AB19"/>
    <dataValidation allowBlank="1" showInputMessage="1" showErrorMessage="1" sqref="AB20"/>
    <dataValidation allowBlank="1" showInputMessage="1" showErrorMessage="1" sqref="AB21"/>
    <dataValidation allowBlank="1" showInputMessage="1" showErrorMessage="1" sqref="AB22"/>
    <dataValidation allowBlank="1" showInputMessage="1" showErrorMessage="1" sqref="AB23"/>
    <dataValidation allowBlank="1" showInputMessage="1" showErrorMessage="1" sqref="AB24"/>
    <dataValidation allowBlank="1" showInputMessage="1" showErrorMessage="1" sqref="AB25"/>
    <dataValidation allowBlank="1" showInputMessage="1" showErrorMessage="1" sqref="AB26"/>
    <dataValidation allowBlank="1" showInputMessage="1" showErrorMessage="1" sqref="AB27"/>
    <dataValidation allowBlank="1" showInputMessage="1" showErrorMessage="1" sqref="AB28"/>
    <dataValidation allowBlank="1" showInputMessage="1" showErrorMessage="1" sqref="AB29"/>
    <dataValidation allowBlank="1" showInputMessage="1" showErrorMessage="1" sqref="AB30"/>
    <dataValidation allowBlank="1" showInputMessage="1" showErrorMessage="1" sqref="AB31"/>
    <dataValidation allowBlank="1" showInputMessage="1" showErrorMessage="1" sqref="AB32"/>
    <dataValidation allowBlank="1" showInputMessage="1" showErrorMessage="1" sqref="AB33"/>
    <dataValidation allowBlank="1" showInputMessage="1" showErrorMessage="1" sqref="AB34"/>
    <dataValidation allowBlank="1" showInputMessage="1" showErrorMessage="1" sqref="AB35"/>
    <dataValidation allowBlank="1" showInputMessage="1" showErrorMessage="1" sqref="AB36"/>
    <dataValidation allowBlank="1" showInputMessage="1" showErrorMessage="1" sqref="AB37"/>
    <dataValidation allowBlank="1" showInputMessage="1" showErrorMessage="1" sqref="AB38"/>
    <dataValidation allowBlank="1" showInputMessage="1" showErrorMessage="1" sqref="AB39"/>
    <dataValidation allowBlank="1" showInputMessage="1" showErrorMessage="1" sqref="AB40"/>
    <dataValidation allowBlank="1" showInputMessage="1" showErrorMessage="1" sqref="AB41"/>
    <dataValidation allowBlank="1" showInputMessage="1" showErrorMessage="1" sqref="AB42"/>
    <dataValidation allowBlank="1" showInputMessage="1" showErrorMessage="1" sqref="AB43"/>
    <dataValidation allowBlank="1" showInputMessage="1" showErrorMessage="1" sqref="AB44"/>
    <dataValidation allowBlank="1" showInputMessage="1" showErrorMessage="1" sqref="AB45"/>
    <dataValidation allowBlank="1" showInputMessage="1" showErrorMessage="1" sqref="AB46"/>
    <dataValidation allowBlank="1" showInputMessage="1" showErrorMessage="1" sqref="AB47"/>
    <dataValidation allowBlank="1" showInputMessage="1" showErrorMessage="1" sqref="AB48"/>
    <dataValidation allowBlank="1" showInputMessage="1" showErrorMessage="1" sqref="AB49"/>
    <dataValidation allowBlank="1" showInputMessage="1" showErrorMessage="1" sqref="AB50"/>
    <dataValidation allowBlank="1" showInputMessage="1" showErrorMessage="1" sqref="AB51"/>
    <dataValidation allowBlank="1" showInputMessage="1" showErrorMessage="1" sqref="AB52"/>
    <dataValidation allowBlank="1" showInputMessage="1" showErrorMessage="1" sqref="AB53"/>
    <dataValidation allowBlank="1" showInputMessage="1" showErrorMessage="1" sqref="AB54"/>
    <dataValidation allowBlank="1" showInputMessage="1" showErrorMessage="1" sqref="AB55"/>
    <dataValidation allowBlank="1" showInputMessage="1" showErrorMessage="1" sqref="AB56"/>
    <dataValidation allowBlank="1" showInputMessage="1" showErrorMessage="1" sqref="AB57"/>
    <dataValidation allowBlank="1" showInputMessage="1" showErrorMessage="1" sqref="AB58"/>
    <dataValidation allowBlank="1" showInputMessage="1" showErrorMessage="1" sqref="AB59"/>
    <dataValidation allowBlank="1" showInputMessage="1" showErrorMessage="1" sqref="AB60"/>
    <dataValidation allowBlank="1" showInputMessage="1" showErrorMessage="1" sqref="S11"/>
    <dataValidation allowBlank="1" showInputMessage="1" showErrorMessage="1" sqref="S12"/>
    <dataValidation allowBlank="1" showInputMessage="1" showErrorMessage="1" sqref="S13"/>
    <dataValidation allowBlank="1" showInputMessage="1" showErrorMessage="1" sqref="S14"/>
    <dataValidation allowBlank="1" showInputMessage="1" showErrorMessage="1" sqref="S15"/>
    <dataValidation allowBlank="1" showInputMessage="1" showErrorMessage="1" sqref="S16"/>
    <dataValidation allowBlank="1" showInputMessage="1" showErrorMessage="1" sqref="S17"/>
    <dataValidation allowBlank="1" showInputMessage="1" showErrorMessage="1" sqref="S18"/>
    <dataValidation allowBlank="1" showInputMessage="1" showErrorMessage="1" sqref="S19"/>
    <dataValidation allowBlank="1" showInputMessage="1" showErrorMessage="1" sqref="S20"/>
    <dataValidation allowBlank="1" showInputMessage="1" showErrorMessage="1" sqref="S21"/>
    <dataValidation allowBlank="1" showInputMessage="1" showErrorMessage="1" sqref="S22"/>
    <dataValidation allowBlank="1" showInputMessage="1" showErrorMessage="1" sqref="S23"/>
    <dataValidation allowBlank="1" showInputMessage="1" showErrorMessage="1" sqref="S24"/>
    <dataValidation allowBlank="1" showInputMessage="1" showErrorMessage="1" sqref="S25"/>
    <dataValidation allowBlank="1" showInputMessage="1" showErrorMessage="1" sqref="S26"/>
    <dataValidation allowBlank="1" showInputMessage="1" showErrorMessage="1" sqref="S27"/>
    <dataValidation allowBlank="1" showInputMessage="1" showErrorMessage="1" sqref="S28"/>
    <dataValidation allowBlank="1" showInputMessage="1" showErrorMessage="1" sqref="S29"/>
    <dataValidation allowBlank="1" showInputMessage="1" showErrorMessage="1" sqref="S30"/>
    <dataValidation allowBlank="1" showInputMessage="1" showErrorMessage="1" sqref="S31"/>
    <dataValidation allowBlank="1" showInputMessage="1" showErrorMessage="1" sqref="S32"/>
    <dataValidation allowBlank="1" showInputMessage="1" showErrorMessage="1" sqref="S33"/>
    <dataValidation allowBlank="1" showInputMessage="1" showErrorMessage="1" sqref="S34"/>
    <dataValidation allowBlank="1" showInputMessage="1" showErrorMessage="1" sqref="S35"/>
    <dataValidation allowBlank="1" showInputMessage="1" showErrorMessage="1" sqref="S36"/>
    <dataValidation allowBlank="1" showInputMessage="1" showErrorMessage="1" sqref="S37"/>
    <dataValidation allowBlank="1" showInputMessage="1" showErrorMessage="1" sqref="S38"/>
    <dataValidation allowBlank="1" showInputMessage="1" showErrorMessage="1" sqref="S39"/>
    <dataValidation allowBlank="1" showInputMessage="1" showErrorMessage="1" sqref="S40"/>
    <dataValidation allowBlank="1" showInputMessage="1" showErrorMessage="1" sqref="S41"/>
    <dataValidation allowBlank="1" showInputMessage="1" showErrorMessage="1" sqref="S42"/>
    <dataValidation allowBlank="1" showInputMessage="1" showErrorMessage="1" sqref="S43"/>
    <dataValidation allowBlank="1" showInputMessage="1" showErrorMessage="1" sqref="S44"/>
    <dataValidation allowBlank="1" showInputMessage="1" showErrorMessage="1" sqref="S45"/>
    <dataValidation allowBlank="1" showInputMessage="1" showErrorMessage="1" sqref="S46"/>
    <dataValidation allowBlank="1" showInputMessage="1" showErrorMessage="1" sqref="S47"/>
    <dataValidation allowBlank="1" showInputMessage="1" showErrorMessage="1" sqref="S48"/>
    <dataValidation allowBlank="1" showInputMessage="1" showErrorMessage="1" sqref="S49"/>
    <dataValidation allowBlank="1" showInputMessage="1" showErrorMessage="1" sqref="S50"/>
    <dataValidation allowBlank="1" showInputMessage="1" showErrorMessage="1" sqref="S51"/>
    <dataValidation allowBlank="1" showInputMessage="1" showErrorMessage="1" sqref="S52"/>
    <dataValidation allowBlank="1" showInputMessage="1" showErrorMessage="1" sqref="S53"/>
    <dataValidation allowBlank="1" showInputMessage="1" showErrorMessage="1" sqref="S54"/>
    <dataValidation allowBlank="1" showInputMessage="1" showErrorMessage="1" sqref="S55"/>
    <dataValidation allowBlank="1" showInputMessage="1" showErrorMessage="1" sqref="S56"/>
    <dataValidation allowBlank="1" showInputMessage="1" showErrorMessage="1" sqref="S57"/>
    <dataValidation allowBlank="1" showInputMessage="1" showErrorMessage="1" sqref="S58"/>
    <dataValidation allowBlank="1" showInputMessage="1" showErrorMessage="1" sqref="S59"/>
    <dataValidation allowBlank="1" showInputMessage="1" showErrorMessage="1" sqref="S60"/>
    <dataValidation allowBlank="1" showInputMessage="1" showErrorMessage="1" sqref="AI11"/>
    <dataValidation allowBlank="1" showInputMessage="1" showErrorMessage="1" sqref="AI12"/>
    <dataValidation allowBlank="1" showInputMessage="1" showErrorMessage="1" sqref="AI13:AI22"/>
    <dataValidation allowBlank="1" showInputMessage="1" showErrorMessage="1" sqref="AI23"/>
    <dataValidation allowBlank="1" showInputMessage="1" showErrorMessage="1" sqref="AI24"/>
    <dataValidation allowBlank="1" showInputMessage="1" showErrorMessage="1" sqref="AI25"/>
    <dataValidation allowBlank="1" showInputMessage="1" showErrorMessage="1" sqref="AI26"/>
    <dataValidation allowBlank="1" showInputMessage="1" showErrorMessage="1" sqref="AI27"/>
    <dataValidation allowBlank="1" showInputMessage="1" showErrorMessage="1" sqref="AI28"/>
    <dataValidation allowBlank="1" showInputMessage="1" showErrorMessage="1" sqref="AI29"/>
    <dataValidation allowBlank="1" showInputMessage="1" showErrorMessage="1" sqref="AI30"/>
    <dataValidation allowBlank="1" showInputMessage="1" showErrorMessage="1" sqref="AI31"/>
    <dataValidation allowBlank="1" showInputMessage="1" showErrorMessage="1" sqref="AI32"/>
    <dataValidation allowBlank="1" showInputMessage="1" showErrorMessage="1" sqref="AI33"/>
    <dataValidation allowBlank="1" showInputMessage="1" showErrorMessage="1" sqref="AI34"/>
    <dataValidation allowBlank="1" showInputMessage="1" showErrorMessage="1" sqref="AI35"/>
    <dataValidation allowBlank="1" showInputMessage="1" showErrorMessage="1" sqref="AI36"/>
    <dataValidation allowBlank="1" showInputMessage="1" showErrorMessage="1" sqref="AI37"/>
    <dataValidation allowBlank="1" showInputMessage="1" showErrorMessage="1" sqref="AI38"/>
    <dataValidation allowBlank="1" showInputMessage="1" showErrorMessage="1" sqref="AI39"/>
    <dataValidation allowBlank="1" showInputMessage="1" showErrorMessage="1" sqref="AI40"/>
    <dataValidation allowBlank="1" showInputMessage="1" showErrorMessage="1" sqref="AI41"/>
    <dataValidation allowBlank="1" showInputMessage="1" showErrorMessage="1" sqref="AI42"/>
    <dataValidation allowBlank="1" showInputMessage="1" showErrorMessage="1" sqref="AI43"/>
    <dataValidation allowBlank="1" showInputMessage="1" showErrorMessage="1" sqref="AI44"/>
    <dataValidation allowBlank="1" showInputMessage="1" showErrorMessage="1" sqref="AI45"/>
    <dataValidation allowBlank="1" showInputMessage="1" showErrorMessage="1" sqref="AI46"/>
    <dataValidation allowBlank="1" showInputMessage="1" showErrorMessage="1" sqref="AI47"/>
    <dataValidation allowBlank="1" showInputMessage="1" showErrorMessage="1" sqref="AI48"/>
    <dataValidation allowBlank="1" showInputMessage="1" showErrorMessage="1" sqref="AI49"/>
    <dataValidation allowBlank="1" showInputMessage="1" showErrorMessage="1" sqref="AI50"/>
    <dataValidation allowBlank="1" showInputMessage="1" showErrorMessage="1" sqref="AI51"/>
    <dataValidation allowBlank="1" showInputMessage="1" showErrorMessage="1" sqref="AI52"/>
    <dataValidation allowBlank="1" showInputMessage="1" showErrorMessage="1" sqref="AI53"/>
    <dataValidation allowBlank="1" showInputMessage="1" showErrorMessage="1" sqref="AI54"/>
    <dataValidation allowBlank="1" showInputMessage="1" showErrorMessage="1" sqref="AI55"/>
    <dataValidation allowBlank="1" showInputMessage="1" showErrorMessage="1" sqref="AI56"/>
    <dataValidation allowBlank="1" showInputMessage="1" showErrorMessage="1" sqref="AI57"/>
    <dataValidation allowBlank="1" showInputMessage="1" showErrorMessage="1" sqref="AI58"/>
    <dataValidation allowBlank="1" showInputMessage="1" showErrorMessage="1" sqref="AI59"/>
    <dataValidation allowBlank="1" showInputMessage="1" showErrorMessage="1" sqref="AI60"/>
    <dataValidation allowBlank="1" showInputMessage="1" showErrorMessage="1" sqref="AL11"/>
    <dataValidation allowBlank="1" showInputMessage="1" showErrorMessage="1" sqref="AL12"/>
    <dataValidation allowBlank="1" showInputMessage="1" showErrorMessage="1" sqref="AL13"/>
    <dataValidation allowBlank="1" showInputMessage="1" showErrorMessage="1" sqref="AL14"/>
    <dataValidation allowBlank="1" showInputMessage="1" showErrorMessage="1" sqref="AL15"/>
    <dataValidation allowBlank="1" showInputMessage="1" showErrorMessage="1" sqref="AL16"/>
    <dataValidation allowBlank="1" showInputMessage="1" showErrorMessage="1" sqref="AL17"/>
    <dataValidation allowBlank="1" showInputMessage="1" showErrorMessage="1" sqref="AL18"/>
    <dataValidation allowBlank="1" showInputMessage="1" showErrorMessage="1" sqref="AL19"/>
    <dataValidation allowBlank="1" showInputMessage="1" showErrorMessage="1" sqref="AL20"/>
    <dataValidation allowBlank="1" showInputMessage="1" showErrorMessage="1" sqref="AL21"/>
    <dataValidation allowBlank="1" showInputMessage="1" showErrorMessage="1" sqref="AL22"/>
    <dataValidation allowBlank="1" showInputMessage="1" showErrorMessage="1" sqref="AL23"/>
    <dataValidation allowBlank="1" showInputMessage="1" showErrorMessage="1" sqref="AL24"/>
    <dataValidation allowBlank="1" showInputMessage="1" showErrorMessage="1" sqref="AL25"/>
    <dataValidation allowBlank="1" showInputMessage="1" showErrorMessage="1" sqref="AL26"/>
    <dataValidation allowBlank="1" showInputMessage="1" showErrorMessage="1" sqref="AL27"/>
    <dataValidation allowBlank="1" showInputMessage="1" showErrorMessage="1" sqref="AL28"/>
    <dataValidation allowBlank="1" showInputMessage="1" showErrorMessage="1" sqref="AL29"/>
    <dataValidation allowBlank="1" showInputMessage="1" showErrorMessage="1" sqref="AL30"/>
    <dataValidation allowBlank="1" showInputMessage="1" showErrorMessage="1" sqref="AL31"/>
    <dataValidation allowBlank="1" showInputMessage="1" showErrorMessage="1" sqref="AL32"/>
    <dataValidation allowBlank="1" showInputMessage="1" showErrorMessage="1" sqref="AL33"/>
    <dataValidation allowBlank="1" showInputMessage="1" showErrorMessage="1" sqref="AL34"/>
    <dataValidation allowBlank="1" showInputMessage="1" showErrorMessage="1" sqref="AL35"/>
    <dataValidation allowBlank="1" showInputMessage="1" showErrorMessage="1" sqref="AL36"/>
    <dataValidation allowBlank="1" showInputMessage="1" showErrorMessage="1" sqref="AL37"/>
    <dataValidation allowBlank="1" showInputMessage="1" showErrorMessage="1" sqref="AL38"/>
    <dataValidation allowBlank="1" showInputMessage="1" showErrorMessage="1" sqref="AL39"/>
    <dataValidation allowBlank="1" showInputMessage="1" showErrorMessage="1" sqref="AL40"/>
    <dataValidation allowBlank="1" showInputMessage="1" showErrorMessage="1" sqref="AL41"/>
    <dataValidation allowBlank="1" showInputMessage="1" showErrorMessage="1" sqref="AL42"/>
    <dataValidation allowBlank="1" showInputMessage="1" showErrorMessage="1" sqref="AL43"/>
    <dataValidation allowBlank="1" showInputMessage="1" showErrorMessage="1" sqref="AL44"/>
    <dataValidation allowBlank="1" showInputMessage="1" showErrorMessage="1" sqref="AL45"/>
    <dataValidation allowBlank="1" showInputMessage="1" showErrorMessage="1" sqref="AL46"/>
    <dataValidation allowBlank="1" showInputMessage="1" showErrorMessage="1" sqref="AL47"/>
    <dataValidation allowBlank="1" showInputMessage="1" showErrorMessage="1" sqref="AL48"/>
    <dataValidation allowBlank="1" showInputMessage="1" showErrorMessage="1" sqref="AL49"/>
    <dataValidation allowBlank="1" showInputMessage="1" showErrorMessage="1" sqref="AL50"/>
    <dataValidation allowBlank="1" showInputMessage="1" showErrorMessage="1" sqref="AL51"/>
    <dataValidation allowBlank="1" showInputMessage="1" showErrorMessage="1" sqref="AL52"/>
    <dataValidation allowBlank="1" showInputMessage="1" showErrorMessage="1" sqref="AL53"/>
    <dataValidation allowBlank="1" showInputMessage="1" showErrorMessage="1" sqref="AL54"/>
    <dataValidation allowBlank="1" showInputMessage="1" showErrorMessage="1" sqref="AL55"/>
    <dataValidation allowBlank="1" showInputMessage="1" showErrorMessage="1" sqref="AL56"/>
    <dataValidation allowBlank="1" showInputMessage="1" showErrorMessage="1" sqref="AL57"/>
    <dataValidation allowBlank="1" showInputMessage="1" showErrorMessage="1" sqref="AL58"/>
    <dataValidation allowBlank="1" showInputMessage="1" showErrorMessage="1" sqref="AL59"/>
    <dataValidation allowBlank="1" showInputMessage="1" showErrorMessage="1" sqref="AL60"/>
    <dataValidation allowBlank="1" showInputMessage="1" showErrorMessage="1" sqref="AO11"/>
    <dataValidation allowBlank="1" showInputMessage="1" showErrorMessage="1" sqref="AO12"/>
    <dataValidation allowBlank="1" showInputMessage="1" showErrorMessage="1" sqref="AO13"/>
    <dataValidation allowBlank="1" showInputMessage="1" showErrorMessage="1" sqref="AO14"/>
    <dataValidation allowBlank="1" showInputMessage="1" showErrorMessage="1" sqref="AO15"/>
    <dataValidation allowBlank="1" showInputMessage="1" showErrorMessage="1" sqref="AO16"/>
    <dataValidation allowBlank="1" showInputMessage="1" showErrorMessage="1" sqref="AO17"/>
    <dataValidation allowBlank="1" showInputMessage="1" showErrorMessage="1" sqref="AO18"/>
    <dataValidation allowBlank="1" showInputMessage="1" showErrorMessage="1" sqref="AO19"/>
    <dataValidation allowBlank="1" showInputMessage="1" showErrorMessage="1" sqref="AO20"/>
    <dataValidation allowBlank="1" showInputMessage="1" showErrorMessage="1" sqref="AO21"/>
    <dataValidation allowBlank="1" showInputMessage="1" showErrorMessage="1" sqref="AO22"/>
    <dataValidation allowBlank="1" showInputMessage="1" showErrorMessage="1" sqref="AO23"/>
    <dataValidation allowBlank="1" showInputMessage="1" showErrorMessage="1" sqref="AO24"/>
    <dataValidation allowBlank="1" showInputMessage="1" showErrorMessage="1" sqref="AO25"/>
    <dataValidation allowBlank="1" showInputMessage="1" showErrorMessage="1" sqref="AO26"/>
    <dataValidation allowBlank="1" showInputMessage="1" showErrorMessage="1" sqref="AO27"/>
    <dataValidation allowBlank="1" showInputMessage="1" showErrorMessage="1" sqref="AO28"/>
    <dataValidation allowBlank="1" showInputMessage="1" showErrorMessage="1" sqref="AO29"/>
    <dataValidation allowBlank="1" showInputMessage="1" showErrorMessage="1" sqref="AO30"/>
    <dataValidation allowBlank="1" showInputMessage="1" showErrorMessage="1" sqref="AO31"/>
    <dataValidation allowBlank="1" showInputMessage="1" showErrorMessage="1" sqref="AO32"/>
    <dataValidation allowBlank="1" showInputMessage="1" showErrorMessage="1" sqref="AO33"/>
    <dataValidation allowBlank="1" showInputMessage="1" showErrorMessage="1" sqref="AO34"/>
    <dataValidation allowBlank="1" showInputMessage="1" showErrorMessage="1" sqref="AO35"/>
    <dataValidation allowBlank="1" showInputMessage="1" showErrorMessage="1" sqref="AO36"/>
    <dataValidation allowBlank="1" showInputMessage="1" showErrorMessage="1" sqref="AO37"/>
    <dataValidation allowBlank="1" showInputMessage="1" showErrorMessage="1" sqref="AO38"/>
    <dataValidation allowBlank="1" showInputMessage="1" showErrorMessage="1" sqref="AO39"/>
    <dataValidation allowBlank="1" showInputMessage="1" showErrorMessage="1" sqref="AO40"/>
    <dataValidation allowBlank="1" showInputMessage="1" showErrorMessage="1" sqref="AO41"/>
    <dataValidation allowBlank="1" showInputMessage="1" showErrorMessage="1" sqref="AO42"/>
    <dataValidation allowBlank="1" showInputMessage="1" showErrorMessage="1" sqref="AO43"/>
    <dataValidation allowBlank="1" showInputMessage="1" showErrorMessage="1" sqref="AO44"/>
    <dataValidation allowBlank="1" showInputMessage="1" showErrorMessage="1" sqref="AO45"/>
    <dataValidation allowBlank="1" showInputMessage="1" showErrorMessage="1" sqref="AO46"/>
    <dataValidation allowBlank="1" showInputMessage="1" showErrorMessage="1" sqref="AO47"/>
    <dataValidation allowBlank="1" showInputMessage="1" showErrorMessage="1" sqref="AO48"/>
    <dataValidation allowBlank="1" showInputMessage="1" showErrorMessage="1" sqref="AO49"/>
    <dataValidation allowBlank="1" showInputMessage="1" showErrorMessage="1" sqref="AO50"/>
    <dataValidation allowBlank="1" showInputMessage="1" showErrorMessage="1" sqref="AO51"/>
    <dataValidation allowBlank="1" showInputMessage="1" showErrorMessage="1" sqref="AO52"/>
    <dataValidation allowBlank="1" showInputMessage="1" showErrorMessage="1" sqref="AO53"/>
    <dataValidation allowBlank="1" showInputMessage="1" showErrorMessage="1" sqref="AO54"/>
    <dataValidation allowBlank="1" showInputMessage="1" showErrorMessage="1" sqref="AO55"/>
    <dataValidation allowBlank="1" showInputMessage="1" showErrorMessage="1" sqref="AO56"/>
    <dataValidation allowBlank="1" showInputMessage="1" showErrorMessage="1" sqref="AO57"/>
    <dataValidation allowBlank="1" showInputMessage="1" showErrorMessage="1" sqref="AO58"/>
    <dataValidation allowBlank="1" showInputMessage="1" showErrorMessage="1" sqref="AO59"/>
    <dataValidation allowBlank="1" showInputMessage="1" showErrorMessage="1" sqref="AO60"/>
    <dataValidation allowBlank="1" showInputMessage="1" showErrorMessage="1" sqref="AR11"/>
    <dataValidation allowBlank="1" showInputMessage="1" showErrorMessage="1" sqref="AR12"/>
    <dataValidation allowBlank="1" showInputMessage="1" showErrorMessage="1" sqref="AR13"/>
    <dataValidation allowBlank="1" showInputMessage="1" showErrorMessage="1" sqref="AR14"/>
    <dataValidation allowBlank="1" showInputMessage="1" showErrorMessage="1" sqref="AR15"/>
    <dataValidation allowBlank="1" showInputMessage="1" showErrorMessage="1" sqref="AR16"/>
    <dataValidation allowBlank="1" showInputMessage="1" showErrorMessage="1" sqref="AR17"/>
    <dataValidation allowBlank="1" showInputMessage="1" showErrorMessage="1" sqref="AR18"/>
    <dataValidation allowBlank="1" showInputMessage="1" showErrorMessage="1" sqref="AR19"/>
    <dataValidation allowBlank="1" showInputMessage="1" showErrorMessage="1" sqref="AR20"/>
    <dataValidation allowBlank="1" showInputMessage="1" showErrorMessage="1" sqref="AR21"/>
    <dataValidation allowBlank="1" showInputMessage="1" showErrorMessage="1" sqref="AR22"/>
    <dataValidation allowBlank="1" showInputMessage="1" showErrorMessage="1" sqref="AR23"/>
    <dataValidation allowBlank="1" showInputMessage="1" showErrorMessage="1" sqref="AR24"/>
    <dataValidation allowBlank="1" showInputMessage="1" showErrorMessage="1" sqref="AR25"/>
    <dataValidation allowBlank="1" showInputMessage="1" showErrorMessage="1" sqref="AR26"/>
    <dataValidation allowBlank="1" showInputMessage="1" showErrorMessage="1" sqref="AR27"/>
    <dataValidation allowBlank="1" showInputMessage="1" showErrorMessage="1" sqref="AR28"/>
    <dataValidation allowBlank="1" showInputMessage="1" showErrorMessage="1" sqref="AR29"/>
    <dataValidation allowBlank="1" showInputMessage="1" showErrorMessage="1" sqref="AR30"/>
    <dataValidation allowBlank="1" showInputMessage="1" showErrorMessage="1" sqref="AR31"/>
    <dataValidation allowBlank="1" showInputMessage="1" showErrorMessage="1" sqref="AR32"/>
    <dataValidation allowBlank="1" showInputMessage="1" showErrorMessage="1" sqref="AR33"/>
    <dataValidation allowBlank="1" showInputMessage="1" showErrorMessage="1" sqref="AR34"/>
    <dataValidation allowBlank="1" showInputMessage="1" showErrorMessage="1" sqref="AR35"/>
    <dataValidation allowBlank="1" showInputMessage="1" showErrorMessage="1" sqref="AR36"/>
    <dataValidation allowBlank="1" showInputMessage="1" showErrorMessage="1" sqref="AR37"/>
    <dataValidation allowBlank="1" showInputMessage="1" showErrorMessage="1" sqref="AR38"/>
    <dataValidation allowBlank="1" showInputMessage="1" showErrorMessage="1" sqref="AR39"/>
    <dataValidation allowBlank="1" showInputMessage="1" showErrorMessage="1" sqref="AR40"/>
    <dataValidation allowBlank="1" showInputMessage="1" showErrorMessage="1" sqref="AR41"/>
    <dataValidation allowBlank="1" showInputMessage="1" showErrorMessage="1" sqref="AR42"/>
    <dataValidation allowBlank="1" showInputMessage="1" showErrorMessage="1" sqref="AR43"/>
    <dataValidation allowBlank="1" showInputMessage="1" showErrorMessage="1" sqref="AR44"/>
    <dataValidation allowBlank="1" showInputMessage="1" showErrorMessage="1" sqref="AR45"/>
    <dataValidation allowBlank="1" showInputMessage="1" showErrorMessage="1" sqref="AR46"/>
    <dataValidation allowBlank="1" showInputMessage="1" showErrorMessage="1" sqref="AR47"/>
    <dataValidation allowBlank="1" showInputMessage="1" showErrorMessage="1" sqref="AR48"/>
    <dataValidation allowBlank="1" showInputMessage="1" showErrorMessage="1" sqref="AR49"/>
    <dataValidation allowBlank="1" showInputMessage="1" showErrorMessage="1" sqref="AR50"/>
    <dataValidation allowBlank="1" showInputMessage="1" showErrorMessage="1" sqref="AR51"/>
    <dataValidation allowBlank="1" showInputMessage="1" showErrorMessage="1" sqref="AR52"/>
    <dataValidation allowBlank="1" showInputMessage="1" showErrorMessage="1" sqref="AR53"/>
    <dataValidation allowBlank="1" showInputMessage="1" showErrorMessage="1" sqref="AR54"/>
    <dataValidation allowBlank="1" showInputMessage="1" showErrorMessage="1" sqref="AR55"/>
    <dataValidation allowBlank="1" showInputMessage="1" showErrorMessage="1" sqref="AR56"/>
    <dataValidation allowBlank="1" showInputMessage="1" showErrorMessage="1" sqref="AR57"/>
    <dataValidation allowBlank="1" showInputMessage="1" showErrorMessage="1" sqref="AR58"/>
    <dataValidation allowBlank="1" showInputMessage="1" showErrorMessage="1" sqref="AR59"/>
    <dataValidation allowBlank="1" showInputMessage="1" showErrorMessage="1" sqref="AR60"/>
    <dataValidation allowBlank="1" showInputMessage="1" showErrorMessage="1" sqref="AU11"/>
    <dataValidation allowBlank="1" showInputMessage="1" showErrorMessage="1" sqref="AU12"/>
    <dataValidation allowBlank="1" showInputMessage="1" showErrorMessage="1" sqref="AU13"/>
    <dataValidation allowBlank="1" showInputMessage="1" showErrorMessage="1" sqref="AU14"/>
    <dataValidation allowBlank="1" showInputMessage="1" showErrorMessage="1" sqref="AU15"/>
    <dataValidation allowBlank="1" showInputMessage="1" showErrorMessage="1" sqref="AU16"/>
    <dataValidation allowBlank="1" showInputMessage="1" showErrorMessage="1" sqref="AU17"/>
    <dataValidation allowBlank="1" showInputMessage="1" showErrorMessage="1" sqref="AU18"/>
    <dataValidation allowBlank="1" showInputMessage="1" showErrorMessage="1" sqref="AU19"/>
    <dataValidation allowBlank="1" showInputMessage="1" showErrorMessage="1" sqref="AU20"/>
    <dataValidation allowBlank="1" showInputMessage="1" showErrorMessage="1" sqref="AU21"/>
    <dataValidation allowBlank="1" showInputMessage="1" showErrorMessage="1" sqref="AU22"/>
    <dataValidation allowBlank="1" showInputMessage="1" showErrorMessage="1" sqref="AU23"/>
    <dataValidation allowBlank="1" showInputMessage="1" showErrorMessage="1" sqref="AU24"/>
    <dataValidation allowBlank="1" showInputMessage="1" showErrorMessage="1" sqref="AU25"/>
    <dataValidation allowBlank="1" showInputMessage="1" showErrorMessage="1" sqref="AU26"/>
    <dataValidation allowBlank="1" showInputMessage="1" showErrorMessage="1" sqref="AU27"/>
    <dataValidation allowBlank="1" showInputMessage="1" showErrorMessage="1" sqref="AU28"/>
    <dataValidation allowBlank="1" showInputMessage="1" showErrorMessage="1" sqref="AU29"/>
    <dataValidation allowBlank="1" showInputMessage="1" showErrorMessage="1" sqref="AU30"/>
    <dataValidation allowBlank="1" showInputMessage="1" showErrorMessage="1" sqref="AU31"/>
    <dataValidation allowBlank="1" showInputMessage="1" showErrorMessage="1" sqref="AU32"/>
    <dataValidation allowBlank="1" showInputMessage="1" showErrorMessage="1" sqref="AU33"/>
    <dataValidation allowBlank="1" showInputMessage="1" showErrorMessage="1" sqref="AU34"/>
    <dataValidation allowBlank="1" showInputMessage="1" showErrorMessage="1" sqref="AU35"/>
    <dataValidation allowBlank="1" showInputMessage="1" showErrorMessage="1" sqref="AU36"/>
    <dataValidation allowBlank="1" showInputMessage="1" showErrorMessage="1" sqref="AU37"/>
    <dataValidation allowBlank="1" showInputMessage="1" showErrorMessage="1" sqref="AU38"/>
    <dataValidation allowBlank="1" showInputMessage="1" showErrorMessage="1" sqref="AU39"/>
    <dataValidation allowBlank="1" showInputMessage="1" showErrorMessage="1" sqref="AU40"/>
    <dataValidation allowBlank="1" showInputMessage="1" showErrorMessage="1" sqref="AU41"/>
    <dataValidation allowBlank="1" showInputMessage="1" showErrorMessage="1" sqref="AU42"/>
    <dataValidation allowBlank="1" showInputMessage="1" showErrorMessage="1" sqref="AU43"/>
    <dataValidation allowBlank="1" showInputMessage="1" showErrorMessage="1" sqref="AU44"/>
    <dataValidation allowBlank="1" showInputMessage="1" showErrorMessage="1" sqref="AU45"/>
    <dataValidation allowBlank="1" showInputMessage="1" showErrorMessage="1" sqref="AU46"/>
    <dataValidation allowBlank="1" showInputMessage="1" showErrorMessage="1" sqref="AU47"/>
    <dataValidation allowBlank="1" showInputMessage="1" showErrorMessage="1" sqref="AU48"/>
    <dataValidation allowBlank="1" showInputMessage="1" showErrorMessage="1" sqref="AU49"/>
    <dataValidation allowBlank="1" showInputMessage="1" showErrorMessage="1" sqref="AU50"/>
    <dataValidation allowBlank="1" showInputMessage="1" showErrorMessage="1" sqref="AU51"/>
    <dataValidation allowBlank="1" showInputMessage="1" showErrorMessage="1" sqref="AU52"/>
    <dataValidation allowBlank="1" showInputMessage="1" showErrorMessage="1" sqref="AU53"/>
    <dataValidation allowBlank="1" showInputMessage="1" showErrorMessage="1" sqref="AU54"/>
    <dataValidation allowBlank="1" showInputMessage="1" showErrorMessage="1" sqref="AU55"/>
    <dataValidation allowBlank="1" showInputMessage="1" showErrorMessage="1" sqref="AU56"/>
    <dataValidation allowBlank="1" showInputMessage="1" showErrorMessage="1" sqref="AU57"/>
    <dataValidation allowBlank="1" showInputMessage="1" showErrorMessage="1" sqref="AU58"/>
    <dataValidation allowBlank="1" showInputMessage="1" showErrorMessage="1" sqref="AU59"/>
    <dataValidation allowBlank="1" showInputMessage="1" showErrorMessage="1" sqref="AU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E11"/>
    <dataValidation allowBlank="1" showInputMessage="1" showErrorMessage="1" sqref="BE12"/>
    <dataValidation allowBlank="1" showInputMessage="1" showErrorMessage="1" sqref="BE13"/>
    <dataValidation allowBlank="1" showInputMessage="1" showErrorMessage="1" sqref="BE14"/>
    <dataValidation allowBlank="1" showInputMessage="1" showErrorMessage="1" sqref="BE15"/>
    <dataValidation allowBlank="1" showInputMessage="1" showErrorMessage="1" sqref="BE16"/>
    <dataValidation allowBlank="1" showInputMessage="1" showErrorMessage="1" sqref="BE17"/>
    <dataValidation allowBlank="1" showInputMessage="1" showErrorMessage="1" sqref="BE18"/>
    <dataValidation allowBlank="1" showInputMessage="1" showErrorMessage="1" sqref="BE19"/>
    <dataValidation allowBlank="1" showInputMessage="1" showErrorMessage="1" sqref="BE20"/>
    <dataValidation allowBlank="1" showInputMessage="1" showErrorMessage="1" sqref="BE21"/>
    <dataValidation allowBlank="1" showInputMessage="1" showErrorMessage="1" sqref="BE22"/>
    <dataValidation allowBlank="1" showInputMessage="1" showErrorMessage="1" sqref="BE23"/>
    <dataValidation allowBlank="1" showInputMessage="1" showErrorMessage="1" sqref="BE24"/>
    <dataValidation allowBlank="1" showInputMessage="1" showErrorMessage="1" sqref="BE25"/>
    <dataValidation allowBlank="1" showInputMessage="1" showErrorMessage="1" sqref="BE26"/>
    <dataValidation allowBlank="1" showInputMessage="1" showErrorMessage="1" sqref="BE27"/>
    <dataValidation allowBlank="1" showInputMessage="1" showErrorMessage="1" sqref="BE28"/>
    <dataValidation allowBlank="1" showInputMessage="1" showErrorMessage="1" sqref="BE29"/>
    <dataValidation allowBlank="1" showInputMessage="1" showErrorMessage="1" sqref="BE30"/>
    <dataValidation allowBlank="1" showInputMessage="1" showErrorMessage="1" sqref="BE31"/>
    <dataValidation allowBlank="1" showInputMessage="1" showErrorMessage="1" sqref="BE32"/>
    <dataValidation allowBlank="1" showInputMessage="1" showErrorMessage="1" sqref="BE33"/>
    <dataValidation allowBlank="1" showInputMessage="1" showErrorMessage="1" sqref="BE34"/>
    <dataValidation allowBlank="1" showInputMessage="1" showErrorMessage="1" sqref="BE35"/>
    <dataValidation allowBlank="1" showInputMessage="1" showErrorMessage="1" sqref="BE36"/>
    <dataValidation allowBlank="1" showInputMessage="1" showErrorMessage="1" sqref="BE37"/>
    <dataValidation allowBlank="1" showInputMessage="1" showErrorMessage="1" sqref="BE38"/>
    <dataValidation allowBlank="1" showInputMessage="1" showErrorMessage="1" sqref="BE39"/>
    <dataValidation allowBlank="1" showInputMessage="1" showErrorMessage="1" sqref="BE40"/>
    <dataValidation allowBlank="1" showInputMessage="1" showErrorMessage="1" sqref="BE41"/>
    <dataValidation allowBlank="1" showInputMessage="1" showErrorMessage="1" sqref="BE42"/>
    <dataValidation allowBlank="1" showInputMessage="1" showErrorMessage="1" sqref="BE43"/>
    <dataValidation allowBlank="1" showInputMessage="1" showErrorMessage="1" sqref="BE44"/>
    <dataValidation allowBlank="1" showInputMessage="1" showErrorMessage="1" sqref="BE45"/>
    <dataValidation allowBlank="1" showInputMessage="1" showErrorMessage="1" sqref="BE46"/>
    <dataValidation allowBlank="1" showInputMessage="1" showErrorMessage="1" sqref="BE47"/>
    <dataValidation allowBlank="1" showInputMessage="1" showErrorMessage="1" sqref="BE48"/>
    <dataValidation allowBlank="1" showInputMessage="1" showErrorMessage="1" sqref="BE49"/>
    <dataValidation allowBlank="1" showInputMessage="1" showErrorMessage="1" sqref="BE50"/>
    <dataValidation allowBlank="1" showInputMessage="1" showErrorMessage="1" sqref="BE51"/>
    <dataValidation allowBlank="1" showInputMessage="1" showErrorMessage="1" sqref="BE52"/>
    <dataValidation allowBlank="1" showInputMessage="1" showErrorMessage="1" sqref="BE53"/>
    <dataValidation allowBlank="1" showInputMessage="1" showErrorMessage="1" sqref="BE54"/>
    <dataValidation allowBlank="1" showInputMessage="1" showErrorMessage="1" sqref="BE55"/>
    <dataValidation allowBlank="1" showInputMessage="1" showErrorMessage="1" sqref="BE56"/>
    <dataValidation allowBlank="1" showInputMessage="1" showErrorMessage="1" sqref="BE57"/>
    <dataValidation allowBlank="1" showInputMessage="1" showErrorMessage="1" sqref="BE58"/>
    <dataValidation allowBlank="1" showInputMessage="1" showErrorMessage="1" sqref="BE59"/>
    <dataValidation allowBlank="1" showInputMessage="1" showErrorMessage="1" sqref="BE60"/>
    <dataValidation allowBlank="1" showInputMessage="1" showErrorMessage="1" sqref="BH11"/>
    <dataValidation allowBlank="1" showInputMessage="1" showErrorMessage="1" sqref="BH12"/>
    <dataValidation allowBlank="1" showInputMessage="1" showErrorMessage="1" sqref="BH13"/>
    <dataValidation allowBlank="1" showInputMessage="1" showErrorMessage="1" sqref="BH14"/>
    <dataValidation allowBlank="1" showInputMessage="1" showErrorMessage="1" sqref="BH15"/>
    <dataValidation allowBlank="1" showInputMessage="1" showErrorMessage="1" sqref="BH16"/>
    <dataValidation allowBlank="1" showInputMessage="1" showErrorMessage="1" sqref="BH17"/>
    <dataValidation allowBlank="1" showInputMessage="1" showErrorMessage="1" sqref="BH18"/>
    <dataValidation allowBlank="1" showInputMessage="1" showErrorMessage="1" sqref="BH19"/>
    <dataValidation allowBlank="1" showInputMessage="1" showErrorMessage="1" sqref="BH20"/>
    <dataValidation allowBlank="1" showInputMessage="1" showErrorMessage="1" sqref="BH21"/>
    <dataValidation allowBlank="1" showInputMessage="1" showErrorMessage="1" sqref="BH22"/>
    <dataValidation allowBlank="1" showInputMessage="1" showErrorMessage="1" sqref="BH23"/>
    <dataValidation allowBlank="1" showInputMessage="1" showErrorMessage="1" sqref="BH24"/>
    <dataValidation allowBlank="1" showInputMessage="1" showErrorMessage="1" sqref="BH25"/>
    <dataValidation allowBlank="1" showInputMessage="1" showErrorMessage="1" sqref="BH26"/>
    <dataValidation allowBlank="1" showInputMessage="1" showErrorMessage="1" sqref="BH27"/>
    <dataValidation allowBlank="1" showInputMessage="1" showErrorMessage="1" sqref="BH28"/>
    <dataValidation allowBlank="1" showInputMessage="1" showErrorMessage="1" sqref="BH29"/>
    <dataValidation allowBlank="1" showInputMessage="1" showErrorMessage="1" sqref="BH30"/>
    <dataValidation allowBlank="1" showInputMessage="1" showErrorMessage="1" sqref="BH31"/>
    <dataValidation allowBlank="1" showInputMessage="1" showErrorMessage="1" sqref="BH32"/>
    <dataValidation allowBlank="1" showInputMessage="1" showErrorMessage="1" sqref="BH33"/>
    <dataValidation allowBlank="1" showInputMessage="1" showErrorMessage="1" sqref="BH34"/>
    <dataValidation allowBlank="1" showInputMessage="1" showErrorMessage="1" sqref="BH35"/>
    <dataValidation allowBlank="1" showInputMessage="1" showErrorMessage="1" sqref="BH36"/>
    <dataValidation allowBlank="1" showInputMessage="1" showErrorMessage="1" sqref="BH37"/>
    <dataValidation allowBlank="1" showInputMessage="1" showErrorMessage="1" sqref="BH38"/>
    <dataValidation allowBlank="1" showInputMessage="1" showErrorMessage="1" sqref="BH39"/>
    <dataValidation allowBlank="1" showInputMessage="1" showErrorMessage="1" sqref="BH40"/>
    <dataValidation allowBlank="1" showInputMessage="1" showErrorMessage="1" sqref="BH41"/>
    <dataValidation allowBlank="1" showInputMessage="1" showErrorMessage="1" sqref="BH42"/>
    <dataValidation allowBlank="1" showInputMessage="1" showErrorMessage="1" sqref="BH43"/>
    <dataValidation allowBlank="1" showInputMessage="1" showErrorMessage="1" sqref="BH44"/>
    <dataValidation allowBlank="1" showInputMessage="1" showErrorMessage="1" sqref="BH45"/>
    <dataValidation allowBlank="1" showInputMessage="1" showErrorMessage="1" sqref="BH46"/>
    <dataValidation allowBlank="1" showInputMessage="1" showErrorMessage="1" sqref="BH47"/>
    <dataValidation allowBlank="1" showInputMessage="1" showErrorMessage="1" sqref="BH48"/>
    <dataValidation allowBlank="1" showInputMessage="1" showErrorMessage="1" sqref="BH49"/>
    <dataValidation allowBlank="1" showInputMessage="1" showErrorMessage="1" sqref="BH50"/>
    <dataValidation allowBlank="1" showInputMessage="1" showErrorMessage="1" sqref="BH51"/>
    <dataValidation allowBlank="1" showInputMessage="1" showErrorMessage="1" sqref="BH52"/>
    <dataValidation allowBlank="1" showInputMessage="1" showErrorMessage="1" sqref="BH53"/>
    <dataValidation allowBlank="1" showInputMessage="1" showErrorMessage="1" sqref="BH54"/>
    <dataValidation allowBlank="1" showInputMessage="1" showErrorMessage="1" sqref="BH55"/>
    <dataValidation allowBlank="1" showInputMessage="1" showErrorMessage="1" sqref="BH56"/>
    <dataValidation allowBlank="1" showInputMessage="1" showErrorMessage="1" sqref="BH57"/>
    <dataValidation allowBlank="1" showInputMessage="1" showErrorMessage="1" sqref="BH58"/>
    <dataValidation allowBlank="1" showInputMessage="1" showErrorMessage="1" sqref="BH59"/>
    <dataValidation allowBlank="1" showInputMessage="1" showErrorMessage="1" sqref="BH60"/>
    <dataValidation allowBlank="1" showInputMessage="1" showErrorMessage="1" sqref="BK11"/>
    <dataValidation allowBlank="1" showInputMessage="1" showErrorMessage="1" sqref="BK12"/>
    <dataValidation allowBlank="1" showInputMessage="1" showErrorMessage="1" sqref="BK13"/>
    <dataValidation allowBlank="1" showInputMessage="1" showErrorMessage="1" sqref="BK14"/>
    <dataValidation allowBlank="1" showInputMessage="1" showErrorMessage="1" sqref="BK15"/>
    <dataValidation allowBlank="1" showInputMessage="1" showErrorMessage="1" sqref="BK16"/>
    <dataValidation allowBlank="1" showInputMessage="1" showErrorMessage="1" sqref="BK17"/>
    <dataValidation allowBlank="1" showInputMessage="1" showErrorMessage="1" sqref="BK18"/>
    <dataValidation allowBlank="1" showInputMessage="1" showErrorMessage="1" sqref="BK19"/>
    <dataValidation allowBlank="1" showInputMessage="1" showErrorMessage="1" sqref="BK20"/>
    <dataValidation allowBlank="1" showInputMessage="1" showErrorMessage="1" sqref="BK21"/>
    <dataValidation allowBlank="1" showInputMessage="1" showErrorMessage="1" sqref="BK22"/>
    <dataValidation allowBlank="1" showInputMessage="1" showErrorMessage="1" sqref="BK23"/>
    <dataValidation allowBlank="1" showInputMessage="1" showErrorMessage="1" sqref="BK24"/>
    <dataValidation allowBlank="1" showInputMessage="1" showErrorMessage="1" sqref="BK25"/>
    <dataValidation allowBlank="1" showInputMessage="1" showErrorMessage="1" sqref="BK26"/>
    <dataValidation allowBlank="1" showInputMessage="1" showErrorMessage="1" sqref="BK27"/>
    <dataValidation allowBlank="1" showInputMessage="1" showErrorMessage="1" sqref="BK28"/>
    <dataValidation allowBlank="1" showInputMessage="1" showErrorMessage="1" sqref="BK29"/>
    <dataValidation allowBlank="1" showInputMessage="1" showErrorMessage="1" sqref="BK30"/>
    <dataValidation allowBlank="1" showInputMessage="1" showErrorMessage="1" sqref="BK31"/>
    <dataValidation allowBlank="1" showInputMessage="1" showErrorMessage="1" sqref="BK32"/>
    <dataValidation allowBlank="1" showInputMessage="1" showErrorMessage="1" sqref="BK33"/>
    <dataValidation allowBlank="1" showInputMessage="1" showErrorMessage="1" sqref="BK34"/>
    <dataValidation allowBlank="1" showInputMessage="1" showErrorMessage="1" sqref="BK35"/>
    <dataValidation allowBlank="1" showInputMessage="1" showErrorMessage="1" sqref="BK36"/>
    <dataValidation allowBlank="1" showInputMessage="1" showErrorMessage="1" sqref="BK37"/>
    <dataValidation allowBlank="1" showInputMessage="1" showErrorMessage="1" sqref="BK38"/>
    <dataValidation allowBlank="1" showInputMessage="1" showErrorMessage="1" sqref="BK39"/>
    <dataValidation allowBlank="1" showInputMessage="1" showErrorMessage="1" sqref="BK40"/>
    <dataValidation allowBlank="1" showInputMessage="1" showErrorMessage="1" sqref="BK41"/>
    <dataValidation allowBlank="1" showInputMessage="1" showErrorMessage="1" sqref="BK42"/>
    <dataValidation allowBlank="1" showInputMessage="1" showErrorMessage="1" sqref="BK43"/>
    <dataValidation allowBlank="1" showInputMessage="1" showErrorMessage="1" sqref="BK44"/>
    <dataValidation allowBlank="1" showInputMessage="1" showErrorMessage="1" sqref="BK45"/>
    <dataValidation allowBlank="1" showInputMessage="1" showErrorMessage="1" sqref="BK46"/>
    <dataValidation allowBlank="1" showInputMessage="1" showErrorMessage="1" sqref="BK47"/>
    <dataValidation allowBlank="1" showInputMessage="1" showErrorMessage="1" sqref="BK48"/>
    <dataValidation allowBlank="1" showInputMessage="1" showErrorMessage="1" sqref="BK49"/>
    <dataValidation allowBlank="1" showInputMessage="1" showErrorMessage="1" sqref="BK50"/>
    <dataValidation allowBlank="1" showInputMessage="1" showErrorMessage="1" sqref="BK51"/>
    <dataValidation allowBlank="1" showInputMessage="1" showErrorMessage="1" sqref="BK52"/>
    <dataValidation allowBlank="1" showInputMessage="1" showErrorMessage="1" sqref="BK53"/>
    <dataValidation allowBlank="1" showInputMessage="1" showErrorMessage="1" sqref="BK54"/>
    <dataValidation allowBlank="1" showInputMessage="1" showErrorMessage="1" sqref="BK55"/>
    <dataValidation allowBlank="1" showInputMessage="1" showErrorMessage="1" sqref="BK56"/>
    <dataValidation allowBlank="1" showInputMessage="1" showErrorMessage="1" sqref="BK57"/>
    <dataValidation allowBlank="1" showInputMessage="1" showErrorMessage="1" sqref="BK58"/>
    <dataValidation allowBlank="1" showInputMessage="1" showErrorMessage="1" sqref="BK59"/>
    <dataValidation allowBlank="1" showInputMessage="1" showErrorMessage="1" sqref="BK60"/>
    <dataValidation allowBlank="1" showInputMessage="1" showErrorMessage="1" sqref="BB11"/>
    <dataValidation allowBlank="1" showInputMessage="1" showErrorMessage="1" sqref="BB12"/>
    <dataValidation allowBlank="1" showInputMessage="1" showErrorMessage="1" sqref="BB13"/>
    <dataValidation allowBlank="1" showInputMessage="1" showErrorMessage="1" sqref="BB14"/>
    <dataValidation allowBlank="1" showInputMessage="1" showErrorMessage="1" sqref="BB15"/>
    <dataValidation allowBlank="1" showInputMessage="1" showErrorMessage="1" sqref="BB16"/>
    <dataValidation allowBlank="1" showInputMessage="1" showErrorMessage="1" sqref="BB17"/>
    <dataValidation allowBlank="1" showInputMessage="1" showErrorMessage="1" sqref="BB18"/>
    <dataValidation allowBlank="1" showInputMessage="1" showErrorMessage="1" sqref="BB19"/>
    <dataValidation allowBlank="1" showInputMessage="1" showErrorMessage="1" sqref="BB20"/>
    <dataValidation allowBlank="1" showInputMessage="1" showErrorMessage="1" sqref="BB21"/>
    <dataValidation allowBlank="1" showInputMessage="1" showErrorMessage="1" sqref="BB22"/>
    <dataValidation allowBlank="1" showInputMessage="1" showErrorMessage="1" sqref="BB23"/>
    <dataValidation allowBlank="1" showInputMessage="1" showErrorMessage="1" sqref="BB24"/>
    <dataValidation allowBlank="1" showInputMessage="1" showErrorMessage="1" sqref="BB25"/>
    <dataValidation allowBlank="1" showInputMessage="1" showErrorMessage="1" sqref="BB26"/>
    <dataValidation allowBlank="1" showInputMessage="1" showErrorMessage="1" sqref="BB27"/>
    <dataValidation allowBlank="1" showInputMessage="1" showErrorMessage="1" sqref="BB28"/>
    <dataValidation allowBlank="1" showInputMessage="1" showErrorMessage="1" sqref="BB29"/>
    <dataValidation allowBlank="1" showInputMessage="1" showErrorMessage="1" sqref="BB30"/>
    <dataValidation allowBlank="1" showInputMessage="1" showErrorMessage="1" sqref="BB31"/>
    <dataValidation allowBlank="1" showInputMessage="1" showErrorMessage="1" sqref="BB32"/>
    <dataValidation allowBlank="1" showInputMessage="1" showErrorMessage="1" sqref="BB33"/>
    <dataValidation allowBlank="1" showInputMessage="1" showErrorMessage="1" sqref="BB34"/>
    <dataValidation allowBlank="1" showInputMessage="1" showErrorMessage="1" sqref="BB35"/>
    <dataValidation allowBlank="1" showInputMessage="1" showErrorMessage="1" sqref="BB36"/>
    <dataValidation allowBlank="1" showInputMessage="1" showErrorMessage="1" sqref="BB37"/>
    <dataValidation allowBlank="1" showInputMessage="1" showErrorMessage="1" sqref="BB38"/>
    <dataValidation allowBlank="1" showInputMessage="1" showErrorMessage="1" sqref="BB39"/>
    <dataValidation allowBlank="1" showInputMessage="1" showErrorMessage="1" sqref="BB40"/>
    <dataValidation allowBlank="1" showInputMessage="1" showErrorMessage="1" sqref="BB41"/>
    <dataValidation allowBlank="1" showInputMessage="1" showErrorMessage="1" sqref="BB42"/>
    <dataValidation allowBlank="1" showInputMessage="1" showErrorMessage="1" sqref="BB43"/>
    <dataValidation allowBlank="1" showInputMessage="1" showErrorMessage="1" sqref="BB44"/>
    <dataValidation allowBlank="1" showInputMessage="1" showErrorMessage="1" sqref="BB45"/>
    <dataValidation allowBlank="1" showInputMessage="1" showErrorMessage="1" sqref="BB46"/>
    <dataValidation allowBlank="1" showInputMessage="1" showErrorMessage="1" sqref="BB47"/>
    <dataValidation allowBlank="1" showInputMessage="1" showErrorMessage="1" sqref="BB48"/>
    <dataValidation allowBlank="1" showInputMessage="1" showErrorMessage="1" sqref="BB49"/>
    <dataValidation allowBlank="1" showInputMessage="1" showErrorMessage="1" sqref="BB50"/>
    <dataValidation allowBlank="1" showInputMessage="1" showErrorMessage="1" sqref="BB51"/>
    <dataValidation allowBlank="1" showInputMessage="1" showErrorMessage="1" sqref="BB52"/>
    <dataValidation allowBlank="1" showInputMessage="1" showErrorMessage="1" sqref="BB53"/>
    <dataValidation allowBlank="1" showInputMessage="1" showErrorMessage="1" sqref="BB54"/>
    <dataValidation allowBlank="1" showInputMessage="1" showErrorMessage="1" sqref="BB55"/>
    <dataValidation allowBlank="1" showInputMessage="1" showErrorMessage="1" sqref="BB56"/>
    <dataValidation allowBlank="1" showInputMessage="1" showErrorMessage="1" sqref="BB57"/>
    <dataValidation allowBlank="1" showInputMessage="1" showErrorMessage="1" sqref="BB58"/>
    <dataValidation allowBlank="1" showInputMessage="1" showErrorMessage="1" sqref="BB59"/>
    <dataValidation allowBlank="1" showInputMessage="1" showErrorMessage="1" sqref="BB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AE11"/>
    <dataValidation allowBlank="1" showInputMessage="1" showErrorMessage="1" sqref="AE12"/>
    <dataValidation allowBlank="1" showInputMessage="1" showErrorMessage="1" sqref="AE13"/>
    <dataValidation allowBlank="1" showInputMessage="1" showErrorMessage="1" sqref="AE14"/>
    <dataValidation allowBlank="1" showInputMessage="1" showErrorMessage="1" sqref="AE15"/>
    <dataValidation allowBlank="1" showInputMessage="1" showErrorMessage="1" sqref="AE16"/>
    <dataValidation allowBlank="1" showInputMessage="1" showErrorMessage="1" sqref="AE17"/>
    <dataValidation allowBlank="1" showInputMessage="1" showErrorMessage="1" sqref="AE18"/>
    <dataValidation allowBlank="1" showInputMessage="1" showErrorMessage="1" sqref="AE19"/>
    <dataValidation allowBlank="1" showInputMessage="1" showErrorMessage="1" sqref="AE20"/>
    <dataValidation allowBlank="1" showInputMessage="1" showErrorMessage="1" sqref="AE21"/>
    <dataValidation allowBlank="1" showInputMessage="1" showErrorMessage="1" sqref="AE22"/>
    <dataValidation allowBlank="1" showInputMessage="1" showErrorMessage="1" sqref="AE23"/>
    <dataValidation allowBlank="1" showInputMessage="1" showErrorMessage="1" sqref="AE24"/>
    <dataValidation allowBlank="1" showInputMessage="1" showErrorMessage="1" sqref="AE25"/>
    <dataValidation allowBlank="1" showInputMessage="1" showErrorMessage="1" sqref="AE26"/>
    <dataValidation allowBlank="1" showInputMessage="1" showErrorMessage="1" sqref="AE27"/>
    <dataValidation allowBlank="1" showInputMessage="1" showErrorMessage="1" sqref="AE28"/>
    <dataValidation allowBlank="1" showInputMessage="1" showErrorMessage="1" sqref="AE29"/>
    <dataValidation allowBlank="1" showInputMessage="1" showErrorMessage="1" sqref="AE30"/>
    <dataValidation allowBlank="1" showInputMessage="1" showErrorMessage="1" sqref="AE31"/>
    <dataValidation allowBlank="1" showInputMessage="1" showErrorMessage="1" sqref="AE32"/>
    <dataValidation allowBlank="1" showInputMessage="1" showErrorMessage="1" sqref="AE33"/>
    <dataValidation allowBlank="1" showInputMessage="1" showErrorMessage="1" sqref="AE34"/>
    <dataValidation allowBlank="1" showInputMessage="1" showErrorMessage="1" sqref="AE35"/>
    <dataValidation allowBlank="1" showInputMessage="1" showErrorMessage="1" sqref="AE36"/>
    <dataValidation allowBlank="1" showInputMessage="1" showErrorMessage="1" sqref="AE37"/>
    <dataValidation allowBlank="1" showInputMessage="1" showErrorMessage="1" sqref="AE38"/>
    <dataValidation allowBlank="1" showInputMessage="1" showErrorMessage="1" sqref="AE39"/>
    <dataValidation allowBlank="1" showInputMessage="1" showErrorMessage="1" sqref="AE40"/>
    <dataValidation allowBlank="1" showInputMessage="1" showErrorMessage="1" sqref="AE41"/>
    <dataValidation allowBlank="1" showInputMessage="1" showErrorMessage="1" sqref="AE42"/>
    <dataValidation allowBlank="1" showInputMessage="1" showErrorMessage="1" sqref="AE43"/>
    <dataValidation allowBlank="1" showInputMessage="1" showErrorMessage="1" sqref="AE44"/>
    <dataValidation allowBlank="1" showInputMessage="1" showErrorMessage="1" sqref="AE45"/>
    <dataValidation allowBlank="1" showInputMessage="1" showErrorMessage="1" sqref="AE46"/>
    <dataValidation allowBlank="1" showInputMessage="1" showErrorMessage="1" sqref="AE47"/>
    <dataValidation allowBlank="1" showInputMessage="1" showErrorMessage="1" sqref="AE48"/>
    <dataValidation allowBlank="1" showInputMessage="1" showErrorMessage="1" sqref="AE49"/>
    <dataValidation allowBlank="1" showInputMessage="1" showErrorMessage="1" sqref="AE50"/>
    <dataValidation allowBlank="1" showInputMessage="1" showErrorMessage="1" sqref="AE51"/>
    <dataValidation allowBlank="1" showInputMessage="1" showErrorMessage="1" sqref="AE52"/>
    <dataValidation allowBlank="1" showInputMessage="1" showErrorMessage="1" sqref="AE53"/>
    <dataValidation allowBlank="1" showInputMessage="1" showErrorMessage="1" sqref="AE54"/>
    <dataValidation allowBlank="1" showInputMessage="1" showErrorMessage="1" sqref="AE55"/>
    <dataValidation allowBlank="1" showInputMessage="1" showErrorMessage="1" sqref="AE56"/>
    <dataValidation allowBlank="1" showInputMessage="1" showErrorMessage="1" sqref="AE57"/>
    <dataValidation allowBlank="1" showInputMessage="1" showErrorMessage="1" sqref="AE58"/>
    <dataValidation allowBlank="1" showInputMessage="1" showErrorMessage="1" sqref="AE59"/>
    <dataValidation allowBlank="1" showInputMessage="1" showErrorMessage="1" sqref="AE60"/>
    <dataValidation allowBlank="1" showInputMessage="1" showErrorMessage="1" sqref="AF11"/>
    <dataValidation allowBlank="1" showInputMessage="1" showErrorMessage="1" sqref="AF12"/>
    <dataValidation allowBlank="1" showInputMessage="1" showErrorMessage="1" sqref="AF13"/>
    <dataValidation allowBlank="1" showInputMessage="1" showErrorMessage="1" sqref="AF14"/>
    <dataValidation allowBlank="1" showInputMessage="1" showErrorMessage="1" sqref="AF15"/>
    <dataValidation allowBlank="1" showInputMessage="1" showErrorMessage="1" sqref="AF16"/>
    <dataValidation allowBlank="1" showInputMessage="1" showErrorMessage="1" sqref="AF17"/>
    <dataValidation allowBlank="1" showInputMessage="1" showErrorMessage="1" sqref="AF18"/>
    <dataValidation allowBlank="1" showInputMessage="1" showErrorMessage="1" sqref="AF19"/>
    <dataValidation allowBlank="1" showInputMessage="1" showErrorMessage="1" sqref="AF20"/>
    <dataValidation allowBlank="1" showInputMessage="1" showErrorMessage="1" sqref="AF21"/>
    <dataValidation allowBlank="1" showInputMessage="1" showErrorMessage="1" sqref="AF22"/>
    <dataValidation allowBlank="1" showInputMessage="1" showErrorMessage="1" sqref="AF23"/>
    <dataValidation allowBlank="1" showInputMessage="1" showErrorMessage="1" sqref="AF24"/>
    <dataValidation allowBlank="1" showInputMessage="1" showErrorMessage="1" sqref="AF25"/>
    <dataValidation allowBlank="1" showInputMessage="1" showErrorMessage="1" sqref="AF26"/>
    <dataValidation allowBlank="1" showInputMessage="1" showErrorMessage="1" sqref="AF27"/>
    <dataValidation allowBlank="1" showInputMessage="1" showErrorMessage="1" sqref="AF28"/>
    <dataValidation allowBlank="1" showInputMessage="1" showErrorMessage="1" sqref="AF29"/>
    <dataValidation allowBlank="1" showInputMessage="1" showErrorMessage="1" sqref="AF30"/>
    <dataValidation allowBlank="1" showInputMessage="1" showErrorMessage="1" sqref="AF31"/>
    <dataValidation allowBlank="1" showInputMessage="1" showErrorMessage="1" sqref="AF32"/>
    <dataValidation allowBlank="1" showInputMessage="1" showErrorMessage="1" sqref="AF33"/>
    <dataValidation allowBlank="1" showInputMessage="1" showErrorMessage="1" sqref="AF34"/>
    <dataValidation allowBlank="1" showInputMessage="1" showErrorMessage="1" sqref="AF35"/>
    <dataValidation allowBlank="1" showInputMessage="1" showErrorMessage="1" sqref="AF36"/>
    <dataValidation allowBlank="1" showInputMessage="1" showErrorMessage="1" sqref="AF37"/>
    <dataValidation allowBlank="1" showInputMessage="1" showErrorMessage="1" sqref="AF38"/>
    <dataValidation allowBlank="1" showInputMessage="1" showErrorMessage="1" sqref="AF39"/>
    <dataValidation allowBlank="1" showInputMessage="1" showErrorMessage="1" sqref="AF40"/>
    <dataValidation allowBlank="1" showInputMessage="1" showErrorMessage="1" sqref="AF41"/>
    <dataValidation allowBlank="1" showInputMessage="1" showErrorMessage="1" sqref="AF42"/>
    <dataValidation allowBlank="1" showInputMessage="1" showErrorMessage="1" sqref="AF43"/>
    <dataValidation allowBlank="1" showInputMessage="1" showErrorMessage="1" sqref="AF44"/>
    <dataValidation allowBlank="1" showInputMessage="1" showErrorMessage="1" sqref="AF45"/>
    <dataValidation allowBlank="1" showInputMessage="1" showErrorMessage="1" sqref="AF46"/>
    <dataValidation allowBlank="1" showInputMessage="1" showErrorMessage="1" sqref="AF47"/>
    <dataValidation allowBlank="1" showInputMessage="1" showErrorMessage="1" sqref="AF48"/>
    <dataValidation allowBlank="1" showInputMessage="1" showErrorMessage="1" sqref="AF49"/>
    <dataValidation allowBlank="1" showInputMessage="1" showErrorMessage="1" sqref="AF50"/>
    <dataValidation allowBlank="1" showInputMessage="1" showErrorMessage="1" sqref="AF51"/>
    <dataValidation allowBlank="1" showInputMessage="1" showErrorMessage="1" sqref="AF52"/>
    <dataValidation allowBlank="1" showInputMessage="1" showErrorMessage="1" sqref="AF53"/>
    <dataValidation allowBlank="1" showInputMessage="1" showErrorMessage="1" sqref="AF54"/>
    <dataValidation allowBlank="1" showInputMessage="1" showErrorMessage="1" sqref="AF55"/>
    <dataValidation allowBlank="1" showInputMessage="1" showErrorMessage="1" sqref="AF56"/>
    <dataValidation allowBlank="1" showInputMessage="1" showErrorMessage="1" sqref="AF57"/>
    <dataValidation allowBlank="1" showInputMessage="1" showErrorMessage="1" sqref="AF58"/>
    <dataValidation allowBlank="1" showInputMessage="1" showErrorMessage="1" sqref="AF59"/>
    <dataValidation allowBlank="1" showInputMessage="1" showErrorMessage="1" sqref="AF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X MIPA 1</vt:lpstr>
      <vt:lpstr>X MIPA 2</vt:lpstr>
      <vt:lpstr>X MIPA 3</vt:lpstr>
      <vt:lpstr>X MIPA 4</vt:lpstr>
      <vt:lpstr>X MIPA 5</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ismail - [2010]</cp:lastModifiedBy>
  <dcterms:created xsi:type="dcterms:W3CDTF">2015-09-01T09:01:01Z</dcterms:created>
  <dcterms:modified xsi:type="dcterms:W3CDTF">2017-06-12T22:32:33Z</dcterms:modified>
  <cp:category/>
</cp:coreProperties>
</file>